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X951329\Desktop\"/>
    </mc:Choice>
  </mc:AlternateContent>
  <xr:revisionPtr revIDLastSave="0" documentId="8_{68116377-76E1-4901-A44F-FDD5803E813D}" xr6:coauthVersionLast="46" xr6:coauthVersionMax="46" xr10:uidLastSave="{00000000-0000-0000-0000-000000000000}"/>
  <bookViews>
    <workbookView xWindow="-120" yWindow="-120" windowWidth="20730" windowHeight="11160" tabRatio="792" xr2:uid="{2FE1976C-BB84-4386-B8A9-5AB75290ECF4}"/>
  </bookViews>
  <sheets>
    <sheet name="Intro" sheetId="2" r:id="rId1"/>
    <sheet name="Highlights - Time Series" sheetId="3" r:id="rId2"/>
    <sheet name="Highlights - Time Series Data" sheetId="46" r:id="rId3"/>
    <sheet name="Highlights - Novem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47" l="1"/>
  <c r="D38" i="47"/>
  <c r="E38" i="47"/>
  <c r="F38" i="47"/>
  <c r="G38" i="47"/>
  <c r="H38" i="47"/>
  <c r="I38" i="47"/>
  <c r="K38" i="47"/>
  <c r="C38" i="47"/>
  <c r="D53" i="47"/>
  <c r="E53" i="47"/>
  <c r="F53" i="47"/>
  <c r="G53" i="47"/>
  <c r="H53" i="47"/>
  <c r="I53" i="47"/>
  <c r="J53" i="47"/>
  <c r="K53" i="47"/>
  <c r="C53" i="47"/>
  <c r="E54" i="50"/>
  <c r="E55" i="50"/>
  <c r="K23" i="47"/>
  <c r="Q37" i="46"/>
  <c r="P37" i="46"/>
  <c r="O37" i="46"/>
  <c r="J37" i="46"/>
  <c r="I37" i="46"/>
  <c r="H37" i="46"/>
  <c r="Q18" i="46"/>
  <c r="P18" i="46"/>
  <c r="J18" i="46"/>
  <c r="I18" i="46"/>
  <c r="E11" i="50"/>
  <c r="E14" i="50"/>
  <c r="E17" i="50"/>
  <c r="E19" i="50"/>
  <c r="E24" i="50"/>
  <c r="E28" i="50"/>
  <c r="E31" i="50"/>
  <c r="E32" i="50"/>
  <c r="E34" i="50"/>
  <c r="E35" i="50"/>
  <c r="E36" i="50"/>
  <c r="E37" i="50"/>
  <c r="E39" i="50"/>
  <c r="E40" i="50"/>
  <c r="E41" i="50"/>
  <c r="E42" i="50"/>
  <c r="E43" i="50"/>
  <c r="E44" i="50"/>
  <c r="E45" i="50"/>
  <c r="E46" i="50"/>
  <c r="E47" i="50"/>
  <c r="E48" i="50"/>
  <c r="E49" i="50"/>
  <c r="E51" i="50"/>
  <c r="E52" i="50"/>
  <c r="E53" i="50"/>
  <c r="E7" i="50"/>
  <c r="E8" i="50"/>
  <c r="E9" i="50"/>
  <c r="C23" i="47"/>
  <c r="D23" i="47"/>
  <c r="E23" i="47"/>
  <c r="F23" i="47"/>
  <c r="I23" i="47"/>
  <c r="J23" i="47"/>
  <c r="L23" i="47"/>
  <c r="H23" i="47"/>
  <c r="G23" i="47"/>
  <c r="Q17" i="46" l="1"/>
  <c r="P17" i="46"/>
  <c r="J17" i="46"/>
  <c r="I17" i="46"/>
  <c r="E32" i="87" l="1"/>
  <c r="E9" i="87"/>
  <c r="E10" i="87"/>
  <c r="E11" i="87"/>
  <c r="E12" i="87"/>
  <c r="E13" i="87"/>
  <c r="E14" i="87"/>
  <c r="E15" i="87"/>
  <c r="E16" i="87"/>
  <c r="E17" i="87"/>
  <c r="E18" i="87"/>
  <c r="E19" i="87"/>
  <c r="E20" i="87"/>
  <c r="E21" i="87"/>
  <c r="E22" i="87"/>
  <c r="E23" i="87"/>
  <c r="E24" i="87"/>
  <c r="E25" i="87"/>
  <c r="E26" i="87"/>
  <c r="E27" i="87"/>
  <c r="E28" i="87"/>
  <c r="E29" i="87"/>
  <c r="E30" i="87"/>
  <c r="E31" i="87"/>
  <c r="E8" i="87"/>
  <c r="E34" i="87"/>
  <c r="E35" i="87"/>
  <c r="E36" i="87"/>
  <c r="E37" i="87"/>
  <c r="E38" i="87"/>
  <c r="E39" i="87"/>
  <c r="E40" i="87"/>
  <c r="E41" i="87"/>
  <c r="E42" i="87"/>
  <c r="E43" i="87"/>
  <c r="E44" i="87"/>
  <c r="E45" i="87"/>
  <c r="E46" i="87"/>
  <c r="E47" i="87"/>
  <c r="E48" i="87"/>
  <c r="E49" i="87"/>
  <c r="E50" i="87"/>
  <c r="E51" i="87"/>
  <c r="E52" i="87"/>
  <c r="E53" i="87"/>
  <c r="E54" i="87"/>
  <c r="E55" i="87"/>
  <c r="G35" i="46" l="1"/>
  <c r="J14" i="46"/>
  <c r="J15" i="46"/>
  <c r="J16" i="46"/>
  <c r="I14" i="46"/>
  <c r="I15" i="46"/>
  <c r="I16" i="46"/>
  <c r="Q14" i="46"/>
  <c r="Q15" i="46"/>
  <c r="Q16" i="46"/>
  <c r="P14" i="46"/>
  <c r="P15" i="46"/>
  <c r="P16" i="46"/>
  <c r="E34" i="57"/>
  <c r="E35" i="57"/>
  <c r="E36" i="57"/>
  <c r="E37" i="57"/>
  <c r="E38" i="57"/>
  <c r="O27" i="46" l="1"/>
  <c r="O28" i="46" s="1"/>
  <c r="O29" i="46" s="1"/>
  <c r="O30" i="46" s="1"/>
  <c r="O31" i="46" s="1"/>
  <c r="O32" i="46" s="1"/>
  <c r="O33" i="46" s="1"/>
  <c r="H27" i="46"/>
  <c r="H28" i="46" s="1"/>
  <c r="H29" i="46" s="1"/>
  <c r="H30" i="46" s="1"/>
  <c r="H31" i="46" s="1"/>
  <c r="H32" i="46" s="1"/>
  <c r="H33" i="46" s="1"/>
  <c r="H34" i="46" s="1"/>
  <c r="H35" i="46" s="1"/>
  <c r="H36" i="46" s="1"/>
  <c r="G13" i="59"/>
  <c r="M13" i="59"/>
  <c r="J36" i="46" l="1"/>
  <c r="I36" i="46"/>
  <c r="O34" i="46"/>
  <c r="P33" i="46"/>
  <c r="Q33" i="46"/>
  <c r="G8" i="55"/>
  <c r="H8" i="55"/>
  <c r="M8" i="55"/>
  <c r="N8" i="55"/>
  <c r="G9" i="55"/>
  <c r="H9" i="55"/>
  <c r="M9" i="55"/>
  <c r="N9" i="55"/>
  <c r="G10" i="55"/>
  <c r="H10" i="55"/>
  <c r="M10" i="55"/>
  <c r="N10" i="55"/>
  <c r="O35" i="46" l="1"/>
  <c r="O36" i="46" s="1"/>
  <c r="P34" i="46"/>
  <c r="Q34" i="46"/>
  <c r="N9" i="56"/>
  <c r="N10" i="56"/>
  <c r="N11" i="56"/>
  <c r="N12" i="56"/>
  <c r="N13" i="56"/>
  <c r="N14" i="56"/>
  <c r="N15" i="56"/>
  <c r="N16" i="56"/>
  <c r="N17" i="56"/>
  <c r="N18" i="56"/>
  <c r="N19" i="56"/>
  <c r="N20" i="56"/>
  <c r="N21" i="56"/>
  <c r="N22" i="56"/>
  <c r="N23" i="56"/>
  <c r="N24" i="56"/>
  <c r="N25" i="56"/>
  <c r="N26" i="56"/>
  <c r="N27" i="56"/>
  <c r="N28" i="56"/>
  <c r="N29" i="56"/>
  <c r="N30" i="56"/>
  <c r="N31" i="56"/>
  <c r="N32" i="56"/>
  <c r="N33" i="56"/>
  <c r="N34" i="56"/>
  <c r="N35" i="56"/>
  <c r="N36" i="56"/>
  <c r="N37" i="56"/>
  <c r="N38" i="56"/>
  <c r="N39" i="56"/>
  <c r="N40" i="56"/>
  <c r="N41" i="56"/>
  <c r="N42" i="56"/>
  <c r="N43" i="56"/>
  <c r="N44"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N8" i="56"/>
  <c r="M9" i="56"/>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2" i="56"/>
  <c r="M53" i="56"/>
  <c r="M54" i="56"/>
  <c r="M55" i="56"/>
  <c r="M56" i="56"/>
  <c r="M57" i="56"/>
  <c r="M58" i="56"/>
  <c r="M59" i="56"/>
  <c r="M60" i="56"/>
  <c r="M61" i="56"/>
  <c r="M62" i="56"/>
  <c r="M63" i="56"/>
  <c r="M64" i="56"/>
  <c r="M65" i="56"/>
  <c r="M66" i="56"/>
  <c r="M67" i="56"/>
  <c r="M68" i="56"/>
  <c r="M69" i="56"/>
  <c r="M70" i="56"/>
  <c r="M71" i="56"/>
  <c r="M72" i="56"/>
  <c r="M8" i="56"/>
  <c r="H9" i="56"/>
  <c r="H10" i="56"/>
  <c r="H11" i="56"/>
  <c r="H12" i="56"/>
  <c r="H13" i="56"/>
  <c r="H14" i="56"/>
  <c r="H15" i="56"/>
  <c r="H16" i="56"/>
  <c r="H17" i="56"/>
  <c r="H18" i="56"/>
  <c r="H19" i="56"/>
  <c r="H20" i="56"/>
  <c r="H21" i="56"/>
  <c r="H22" i="56"/>
  <c r="H23" i="56"/>
  <c r="H24" i="56"/>
  <c r="H25" i="56"/>
  <c r="H26" i="56"/>
  <c r="H27"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H58" i="56"/>
  <c r="H59" i="56"/>
  <c r="H60" i="56"/>
  <c r="H61" i="56"/>
  <c r="H62" i="56"/>
  <c r="H63" i="56"/>
  <c r="H64" i="56"/>
  <c r="H65" i="56"/>
  <c r="H66" i="56"/>
  <c r="H67" i="56"/>
  <c r="H68" i="56"/>
  <c r="H69" i="56"/>
  <c r="H70" i="56"/>
  <c r="H71" i="56"/>
  <c r="H72" i="56"/>
  <c r="H8" i="56"/>
  <c r="G9" i="56"/>
  <c r="G10" i="56"/>
  <c r="G11" i="56"/>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0" i="56"/>
  <c r="G61" i="56"/>
  <c r="G62" i="56"/>
  <c r="G63" i="56"/>
  <c r="G64" i="56"/>
  <c r="G65" i="56"/>
  <c r="G66" i="56"/>
  <c r="G67" i="56"/>
  <c r="G68" i="56"/>
  <c r="G69" i="56"/>
  <c r="G70" i="56"/>
  <c r="G71" i="56"/>
  <c r="G72" i="56"/>
  <c r="G8" i="56"/>
  <c r="H11" i="55"/>
  <c r="H12" i="55"/>
  <c r="H13" i="55"/>
  <c r="H14" i="55"/>
  <c r="H15" i="55"/>
  <c r="H16" i="55"/>
  <c r="H17" i="55"/>
  <c r="H18" i="55"/>
  <c r="H19" i="55"/>
  <c r="H20" i="55"/>
  <c r="H21" i="55"/>
  <c r="H22" i="55"/>
  <c r="H23" i="55"/>
  <c r="H24" i="55"/>
  <c r="H25" i="55"/>
  <c r="H26" i="55"/>
  <c r="H27" i="55"/>
  <c r="H28" i="55"/>
  <c r="H29" i="55"/>
  <c r="H30" i="55"/>
  <c r="H31" i="55"/>
  <c r="H32" i="55"/>
  <c r="H33" i="55"/>
  <c r="H34" i="55"/>
  <c r="H35" i="55"/>
  <c r="H36" i="55"/>
  <c r="H37" i="55"/>
  <c r="H38" i="55"/>
  <c r="H39" i="55"/>
  <c r="H40" i="55"/>
  <c r="H41" i="55"/>
  <c r="H42" i="55"/>
  <c r="H43" i="55"/>
  <c r="H44" i="55"/>
  <c r="H45" i="55"/>
  <c r="H46" i="55"/>
  <c r="H47" i="55"/>
  <c r="H48" i="55"/>
  <c r="H49" i="55"/>
  <c r="H50" i="55"/>
  <c r="H51" i="55"/>
  <c r="H52" i="55"/>
  <c r="H53" i="55"/>
  <c r="H54" i="55"/>
  <c r="H55" i="55"/>
  <c r="H56" i="55"/>
  <c r="H57" i="55"/>
  <c r="H58" i="55"/>
  <c r="H59" i="55"/>
  <c r="H60" i="55"/>
  <c r="H61" i="55"/>
  <c r="H62" i="55"/>
  <c r="H63" i="55"/>
  <c r="H64" i="55"/>
  <c r="H65" i="55"/>
  <c r="H66" i="55"/>
  <c r="H67" i="55"/>
  <c r="H68" i="55"/>
  <c r="H69" i="55"/>
  <c r="H70" i="55"/>
  <c r="H71" i="55"/>
  <c r="H72" i="55"/>
  <c r="G11" i="55"/>
  <c r="G12" i="55"/>
  <c r="G13" i="55"/>
  <c r="G14" i="55"/>
  <c r="G15" i="55"/>
  <c r="G16" i="55"/>
  <c r="G17" i="55"/>
  <c r="G18" i="55"/>
  <c r="G19" i="55"/>
  <c r="G20" i="55"/>
  <c r="G21" i="55"/>
  <c r="G22" i="55"/>
  <c r="G23" i="55"/>
  <c r="G24" i="55"/>
  <c r="G25" i="55"/>
  <c r="G26"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8"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8" i="4"/>
  <c r="G9" i="4"/>
  <c r="G10" i="4"/>
  <c r="G11" i="4"/>
  <c r="G12" i="4"/>
  <c r="G13" i="4"/>
  <c r="G14" i="4"/>
  <c r="G15" i="4"/>
  <c r="P36" i="46" l="1"/>
  <c r="Q36" i="46"/>
  <c r="P35" i="46"/>
  <c r="Q35" i="46"/>
  <c r="J12" i="46"/>
  <c r="J13" i="46"/>
  <c r="I13" i="46"/>
  <c r="I12" i="46"/>
  <c r="Q12" i="46"/>
  <c r="Q13" i="46"/>
  <c r="P12" i="46"/>
  <c r="P13" i="46"/>
  <c r="Q11" i="46" l="1"/>
  <c r="P11" i="46"/>
  <c r="J11" i="46"/>
  <c r="I11" i="46"/>
  <c r="G24" i="59" l="1"/>
  <c r="G25" i="59"/>
  <c r="G26" i="59"/>
  <c r="G27" i="59"/>
  <c r="G28" i="59"/>
  <c r="G29" i="59"/>
  <c r="G30" i="59"/>
  <c r="G31" i="59"/>
  <c r="G32" i="59"/>
  <c r="G33" i="59"/>
  <c r="G34" i="59"/>
  <c r="G35" i="59"/>
  <c r="G36" i="59"/>
  <c r="T37" i="30"/>
  <c r="S37" i="30"/>
  <c r="N37" i="30"/>
  <c r="M37" i="30"/>
  <c r="H37" i="30"/>
  <c r="G37" i="30"/>
  <c r="Q10" i="46" l="1"/>
  <c r="P10" i="46"/>
  <c r="J10" i="46"/>
  <c r="I10" i="46"/>
  <c r="M27" i="46"/>
  <c r="M28" i="46" s="1"/>
  <c r="M29" i="46" s="1"/>
  <c r="M30" i="46" s="1"/>
  <c r="M31" i="46" s="1"/>
  <c r="M32" i="46" s="1"/>
  <c r="M33" i="46" s="1"/>
  <c r="M34" i="46" s="1"/>
  <c r="M35" i="46" s="1"/>
  <c r="M36" i="46" s="1"/>
  <c r="M37" i="46" s="1"/>
  <c r="M38" i="46" s="1"/>
  <c r="F27" i="46"/>
  <c r="F28" i="46" s="1"/>
  <c r="F29" i="46" s="1"/>
  <c r="F30" i="46" s="1"/>
  <c r="F31" i="46" s="1"/>
  <c r="F32" i="46" s="1"/>
  <c r="F33" i="46" s="1"/>
  <c r="F34" i="46" l="1"/>
  <c r="I33" i="46"/>
  <c r="P31" i="46"/>
  <c r="I31" i="46"/>
  <c r="P30" i="46"/>
  <c r="I30" i="46"/>
  <c r="P29" i="46"/>
  <c r="I29" i="46"/>
  <c r="E7" i="87"/>
  <c r="F35" i="46" l="1"/>
  <c r="I34" i="46"/>
  <c r="P32" i="46"/>
  <c r="I32" i="46"/>
  <c r="F36" i="46" l="1"/>
  <c r="F37" i="46" s="1"/>
  <c r="F38" i="46" s="1"/>
  <c r="I35" i="46"/>
  <c r="G8" i="30" l="1"/>
  <c r="H8" i="30"/>
  <c r="I28" i="46"/>
  <c r="I27" i="46"/>
  <c r="P28" i="46"/>
  <c r="P27" i="46"/>
  <c r="Q9" i="46"/>
  <c r="P9" i="46"/>
  <c r="Q8" i="46"/>
  <c r="P8" i="46"/>
  <c r="J9" i="46"/>
  <c r="J8" i="46"/>
  <c r="I9" i="46"/>
  <c r="I8" i="46"/>
  <c r="T36" i="30" l="1"/>
  <c r="S36" i="30"/>
  <c r="T35" i="30"/>
  <c r="S35" i="30"/>
  <c r="T34" i="30"/>
  <c r="S34" i="30"/>
  <c r="T33" i="30"/>
  <c r="S33" i="30"/>
  <c r="T32" i="30"/>
  <c r="S32" i="30"/>
  <c r="T31" i="30"/>
  <c r="S31" i="30"/>
  <c r="T30" i="30"/>
  <c r="S30" i="30"/>
  <c r="T29" i="30"/>
  <c r="S29" i="30"/>
  <c r="T28" i="30"/>
  <c r="S28" i="30"/>
  <c r="T27" i="30"/>
  <c r="S27" i="30"/>
  <c r="T26" i="30"/>
  <c r="S26" i="30"/>
  <c r="T25" i="30"/>
  <c r="S25" i="30"/>
  <c r="T24" i="30"/>
  <c r="S24" i="30"/>
  <c r="T23" i="30"/>
  <c r="S23" i="30"/>
  <c r="T22" i="30"/>
  <c r="S22" i="30"/>
  <c r="T21" i="30"/>
  <c r="S21" i="30"/>
  <c r="T20" i="30"/>
  <c r="S20" i="30"/>
  <c r="T19" i="30"/>
  <c r="S19" i="30"/>
  <c r="T18" i="30"/>
  <c r="S18" i="30"/>
  <c r="T17" i="30"/>
  <c r="S17" i="30"/>
  <c r="T16" i="30"/>
  <c r="S16" i="30"/>
  <c r="T15" i="30"/>
  <c r="S15" i="30"/>
  <c r="T14" i="30"/>
  <c r="S14" i="30"/>
  <c r="T13" i="30"/>
  <c r="S13" i="30"/>
  <c r="T12" i="30"/>
  <c r="S12" i="30"/>
  <c r="T11" i="30"/>
  <c r="S11" i="30"/>
  <c r="T10" i="30"/>
  <c r="S10" i="30"/>
  <c r="T9" i="30"/>
  <c r="S9" i="30"/>
  <c r="T8" i="30"/>
  <c r="S8" i="30"/>
  <c r="M15" i="59" l="1"/>
  <c r="N9" i="59"/>
  <c r="N10" i="59"/>
  <c r="N11" i="59"/>
  <c r="N12" i="59"/>
  <c r="N14" i="59"/>
  <c r="N15" i="59"/>
  <c r="N16" i="59"/>
  <c r="N17" i="59"/>
  <c r="N18" i="59"/>
  <c r="N19" i="59"/>
  <c r="N20" i="59"/>
  <c r="N21" i="59"/>
  <c r="N22" i="59"/>
  <c r="N23" i="59"/>
  <c r="N24" i="59"/>
  <c r="N25" i="59"/>
  <c r="N26" i="59"/>
  <c r="N27" i="59"/>
  <c r="N28" i="59"/>
  <c r="N29" i="59"/>
  <c r="N30" i="59"/>
  <c r="N31" i="59"/>
  <c r="N32" i="59"/>
  <c r="N33" i="59"/>
  <c r="N34" i="59"/>
  <c r="N35" i="59"/>
  <c r="N36" i="59"/>
  <c r="M9" i="59"/>
  <c r="M10" i="59"/>
  <c r="M11" i="59"/>
  <c r="M12" i="59"/>
  <c r="M14" i="59"/>
  <c r="M16" i="59"/>
  <c r="M17" i="59"/>
  <c r="M18" i="59"/>
  <c r="M19" i="59"/>
  <c r="M20" i="59"/>
  <c r="M21" i="59"/>
  <c r="M22" i="59"/>
  <c r="M23" i="59"/>
  <c r="M24" i="59"/>
  <c r="M25" i="59"/>
  <c r="M26" i="59"/>
  <c r="M27" i="59"/>
  <c r="M28" i="59"/>
  <c r="M29" i="59"/>
  <c r="M30" i="59"/>
  <c r="M31" i="59"/>
  <c r="M32" i="59"/>
  <c r="M33" i="59"/>
  <c r="M34" i="59"/>
  <c r="M35" i="59"/>
  <c r="M36" i="59"/>
  <c r="H9" i="59"/>
  <c r="H10" i="59"/>
  <c r="H11" i="59"/>
  <c r="H12" i="59"/>
  <c r="H14" i="59"/>
  <c r="H15" i="59"/>
  <c r="H16" i="59"/>
  <c r="H17" i="59"/>
  <c r="H18" i="59"/>
  <c r="H19" i="59"/>
  <c r="H20" i="59"/>
  <c r="H21" i="59"/>
  <c r="H22" i="59"/>
  <c r="H23" i="59"/>
  <c r="H24" i="59"/>
  <c r="H25" i="59"/>
  <c r="H26" i="59"/>
  <c r="H27" i="59"/>
  <c r="H28" i="59"/>
  <c r="H29" i="59"/>
  <c r="H30" i="59"/>
  <c r="H31" i="59"/>
  <c r="H32" i="59"/>
  <c r="H33" i="59"/>
  <c r="H34" i="59"/>
  <c r="H35" i="59"/>
  <c r="H36" i="59"/>
  <c r="G9" i="59"/>
  <c r="G10" i="59"/>
  <c r="G11" i="59"/>
  <c r="G12" i="59"/>
  <c r="G14" i="59"/>
  <c r="G15" i="59"/>
  <c r="G16" i="59"/>
  <c r="G17" i="59"/>
  <c r="G18" i="59"/>
  <c r="G19" i="59"/>
  <c r="G20" i="59"/>
  <c r="G21" i="59"/>
  <c r="G22" i="59"/>
  <c r="G23" i="59"/>
  <c r="N8" i="59"/>
  <c r="M8" i="59"/>
  <c r="H8" i="59"/>
  <c r="G8" i="59"/>
  <c r="N9" i="30" l="1"/>
  <c r="N10" i="30"/>
  <c r="N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N23" i="12" l="1"/>
  <c r="N9" i="12"/>
  <c r="N10" i="12"/>
  <c r="N11" i="12"/>
  <c r="N12" i="12"/>
  <c r="N13" i="12"/>
  <c r="N14" i="12"/>
  <c r="N15" i="12"/>
  <c r="N16" i="12"/>
  <c r="N17" i="12"/>
  <c r="N18" i="12"/>
  <c r="N19" i="12"/>
  <c r="N20" i="12"/>
  <c r="N21" i="12"/>
  <c r="N22" i="12"/>
  <c r="N8" i="12"/>
  <c r="H9" i="12"/>
  <c r="H10" i="12"/>
  <c r="H11" i="12"/>
  <c r="H12" i="12"/>
  <c r="H13" i="12"/>
  <c r="H14" i="12"/>
  <c r="H15" i="12"/>
  <c r="H16" i="12"/>
  <c r="H17" i="12"/>
  <c r="H18" i="12"/>
  <c r="H19" i="12"/>
  <c r="H20" i="12"/>
  <c r="H21" i="12"/>
  <c r="H22" i="12"/>
  <c r="H23" i="12"/>
  <c r="H8" i="12"/>
  <c r="M18" i="12"/>
  <c r="M19" i="12"/>
  <c r="M20" i="12"/>
  <c r="M21" i="12"/>
  <c r="M22" i="12"/>
  <c r="M23" i="12"/>
  <c r="M9" i="12"/>
  <c r="M10" i="12"/>
  <c r="M11" i="12"/>
  <c r="M12" i="12"/>
  <c r="M13" i="12"/>
  <c r="M14" i="12"/>
  <c r="M15" i="12"/>
  <c r="M16" i="12"/>
  <c r="M17" i="12"/>
  <c r="M8" i="12"/>
  <c r="G23" i="12"/>
  <c r="G22" i="12"/>
  <c r="G21" i="12"/>
  <c r="G20" i="12"/>
  <c r="G19" i="12"/>
  <c r="G18" i="12"/>
  <c r="G17" i="12"/>
  <c r="G16" i="12"/>
  <c r="G15" i="12"/>
  <c r="G14" i="12"/>
  <c r="G13" i="12"/>
  <c r="G12" i="12"/>
  <c r="G11" i="12"/>
  <c r="G10" i="12"/>
  <c r="G9" i="12"/>
  <c r="G8" i="12"/>
  <c r="M72" i="55"/>
  <c r="N11" i="55"/>
  <c r="N12" i="55"/>
  <c r="N13" i="55"/>
  <c r="N14" i="55"/>
  <c r="N15" i="55"/>
  <c r="N16" i="55"/>
  <c r="N17" i="55"/>
  <c r="N18" i="55"/>
  <c r="N19" i="55"/>
  <c r="N20" i="55"/>
  <c r="N21" i="55"/>
  <c r="N22" i="55"/>
  <c r="N23" i="55"/>
  <c r="N24" i="55"/>
  <c r="N25" i="55"/>
  <c r="N26" i="55"/>
  <c r="N27" i="55"/>
  <c r="N28" i="55"/>
  <c r="N29" i="55"/>
  <c r="N30" i="55"/>
  <c r="N31" i="55"/>
  <c r="N32" i="55"/>
  <c r="N33" i="55"/>
  <c r="N34" i="55"/>
  <c r="N35" i="55"/>
  <c r="N36" i="55"/>
  <c r="N37" i="55"/>
  <c r="N38" i="55"/>
  <c r="N39" i="55"/>
  <c r="N40" i="55"/>
  <c r="N41" i="55"/>
  <c r="N42" i="55"/>
  <c r="N43" i="55"/>
  <c r="N44" i="55"/>
  <c r="N45" i="55"/>
  <c r="N46" i="55"/>
  <c r="N47" i="55"/>
  <c r="N48" i="55"/>
  <c r="N49" i="55"/>
  <c r="N50" i="55"/>
  <c r="N51" i="55"/>
  <c r="N52" i="55"/>
  <c r="N53" i="55"/>
  <c r="N54" i="55"/>
  <c r="N55" i="55"/>
  <c r="N56" i="55"/>
  <c r="N57" i="55"/>
  <c r="N58" i="55"/>
  <c r="N59" i="55"/>
  <c r="N60" i="55"/>
  <c r="N61" i="55"/>
  <c r="N62" i="55"/>
  <c r="N63" i="55"/>
  <c r="N64" i="55"/>
  <c r="N65" i="55"/>
  <c r="N66" i="55"/>
  <c r="N67" i="55"/>
  <c r="N68" i="55"/>
  <c r="N69" i="55"/>
  <c r="N70" i="55"/>
  <c r="N71" i="55"/>
  <c r="N72" i="55"/>
  <c r="E32" i="57"/>
  <c r="E33" i="57"/>
  <c r="E39" i="57"/>
  <c r="E40" i="57"/>
  <c r="E41" i="57"/>
  <c r="E42" i="57"/>
  <c r="E43" i="57"/>
  <c r="E44" i="57"/>
  <c r="E45" i="57"/>
  <c r="E46" i="57"/>
  <c r="E47" i="57"/>
  <c r="E48" i="57"/>
  <c r="E49" i="57"/>
  <c r="E50" i="57"/>
  <c r="E51" i="57"/>
  <c r="E52" i="57"/>
  <c r="E53" i="57"/>
  <c r="E54" i="57"/>
  <c r="E55" i="57"/>
  <c r="E8" i="57"/>
  <c r="E9" i="57"/>
  <c r="E10" i="57"/>
  <c r="E11" i="57"/>
  <c r="E12" i="57"/>
  <c r="E13" i="57"/>
  <c r="E14" i="57"/>
  <c r="E15" i="57"/>
  <c r="E16" i="57"/>
  <c r="E17" i="57"/>
  <c r="E18" i="57"/>
  <c r="E19" i="57"/>
  <c r="E20" i="57"/>
  <c r="E21" i="57"/>
  <c r="E22" i="57"/>
  <c r="E23" i="57"/>
  <c r="E24" i="57"/>
  <c r="E25" i="57"/>
  <c r="E26" i="57"/>
  <c r="E27" i="57"/>
  <c r="E28" i="57"/>
  <c r="E29" i="57"/>
  <c r="E30" i="57"/>
  <c r="E31" i="57"/>
  <c r="E7" i="57"/>
  <c r="M66" i="55" l="1"/>
  <c r="M67" i="55"/>
  <c r="M71" i="55"/>
  <c r="M37" i="55"/>
  <c r="M38" i="55"/>
  <c r="M39" i="55"/>
  <c r="M40" i="55"/>
  <c r="M41" i="55"/>
  <c r="M42" i="55"/>
  <c r="M43" i="55"/>
  <c r="M44" i="55"/>
  <c r="M45" i="55"/>
  <c r="M46" i="55"/>
  <c r="M47" i="55"/>
  <c r="M48" i="55"/>
  <c r="M49" i="55"/>
  <c r="M50" i="55"/>
  <c r="M51" i="55"/>
  <c r="M52" i="55"/>
  <c r="M53" i="55"/>
  <c r="M54" i="55"/>
  <c r="M55" i="55"/>
  <c r="M56" i="55"/>
  <c r="M57" i="55"/>
  <c r="M58" i="55"/>
  <c r="M59" i="55"/>
  <c r="M60" i="55"/>
  <c r="M61" i="55"/>
  <c r="M62" i="55"/>
  <c r="M63" i="55"/>
  <c r="M64" i="55"/>
  <c r="M65" i="55"/>
  <c r="M68" i="55"/>
  <c r="M69" i="55"/>
  <c r="M70" i="55"/>
  <c r="M1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H73" i="56"/>
  <c r="H74" i="56"/>
  <c r="M8" i="30" l="1"/>
  <c r="M9" i="30"/>
  <c r="M10" i="30"/>
  <c r="M11" i="30"/>
  <c r="M12" i="30"/>
  <c r="M13" i="30"/>
  <c r="G9" i="30"/>
  <c r="G10" i="30"/>
  <c r="G11" i="30"/>
  <c r="G12" i="30"/>
  <c r="G13" i="30"/>
  <c r="M36" i="30"/>
  <c r="M35" i="30"/>
  <c r="M34" i="30"/>
  <c r="M33" i="30"/>
  <c r="M32" i="30"/>
  <c r="M31" i="30"/>
  <c r="M30" i="30"/>
  <c r="M29" i="30"/>
  <c r="M28" i="30"/>
  <c r="M27" i="30"/>
  <c r="M26" i="30"/>
  <c r="M25" i="30"/>
  <c r="M24" i="30"/>
  <c r="M23" i="30"/>
  <c r="M22" i="30"/>
  <c r="M21" i="30"/>
  <c r="M20" i="30"/>
  <c r="M19" i="30"/>
  <c r="M18" i="30"/>
  <c r="M17" i="30"/>
  <c r="M16" i="30"/>
  <c r="M15" i="30"/>
  <c r="M14" i="30"/>
  <c r="G15" i="30"/>
  <c r="G16" i="30"/>
  <c r="G17" i="30"/>
  <c r="G18" i="30"/>
  <c r="G19" i="30"/>
  <c r="G20" i="30"/>
  <c r="G21" i="30"/>
  <c r="G22" i="30"/>
  <c r="G23" i="30"/>
  <c r="G24" i="30"/>
  <c r="G25" i="30"/>
  <c r="G26" i="30"/>
  <c r="G27" i="30"/>
  <c r="G28" i="30"/>
  <c r="G29" i="30"/>
  <c r="G30" i="30"/>
  <c r="G31" i="30"/>
  <c r="G32" i="30"/>
  <c r="G33" i="30"/>
  <c r="G34" i="30"/>
  <c r="G35" i="30"/>
  <c r="G36" i="30"/>
  <c r="G14" i="30"/>
  <c r="G27" i="46" l="1"/>
  <c r="J27" i="46" s="1"/>
  <c r="N27" i="46"/>
  <c r="Q27" i="46" s="1"/>
  <c r="G28" i="46" l="1"/>
  <c r="N28" i="46"/>
  <c r="J28" i="46" l="1"/>
  <c r="G29" i="46"/>
  <c r="Q28" i="46"/>
  <c r="N29" i="46"/>
  <c r="N30" i="46" l="1"/>
  <c r="Q29" i="46"/>
  <c r="G30" i="46"/>
  <c r="J29" i="46"/>
  <c r="G31" i="46" l="1"/>
  <c r="J30" i="46"/>
  <c r="N31" i="46"/>
  <c r="Q30" i="46"/>
  <c r="G32" i="46" l="1"/>
  <c r="J31" i="46"/>
  <c r="N32" i="46"/>
  <c r="Q31" i="46"/>
  <c r="G33" i="46" l="1"/>
  <c r="J32" i="46"/>
  <c r="N33" i="46"/>
  <c r="N34" i="46" s="1"/>
  <c r="N35" i="46" s="1"/>
  <c r="N36" i="46" s="1"/>
  <c r="N37" i="46" s="1"/>
  <c r="N38" i="46" s="1"/>
  <c r="Q32" i="46"/>
  <c r="G34" i="46" l="1"/>
  <c r="J33" i="46"/>
  <c r="J34" i="46" l="1"/>
  <c r="G36" i="46" l="1"/>
  <c r="G37" i="46" s="1"/>
  <c r="G38" i="46" s="1"/>
  <c r="J35" i="46"/>
</calcChain>
</file>

<file path=xl/sharedStrings.xml><?xml version="1.0" encoding="utf-8"?>
<sst xmlns="http://schemas.openxmlformats.org/spreadsheetml/2006/main" count="723" uniqueCount="211">
  <si>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</si>
  <si>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</si>
  <si>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</si>
  <si>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</si>
  <si>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</si>
  <si>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</si>
  <si>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</si>
  <si>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</si>
  <si>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</si>
  <si>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</si>
  <si>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</si>
  <si>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</si>
  <si>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</si>
  <si>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</si>
  <si>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</si>
  <si>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</si>
  <si>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</si>
  <si>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</si>
  <si>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</si>
  <si>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North Shields</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</si>
  <si>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</si>
  <si>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</si>
  <si>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</si>
  <si>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</si>
  <si>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</si>
  <si>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</si>
  <si>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</si>
  <si>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</si>
  <si>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</si>
  <si>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</si>
  <si>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</si>
  <si>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</si>
  <si>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</si>
  <si>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</si>
  <si>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</si>
  <si>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</si>
  <si>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</si>
  <si>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</si>
  <si>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</si>
  <si>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</si>
  <si>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</si>
  <si>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Jan</t>
  </si>
  <si>
    <t>Feb</t>
  </si>
  <si>
    <t>Jul</t>
  </si>
  <si>
    <t>Aug</t>
  </si>
  <si>
    <t>Sep</t>
  </si>
  <si>
    <t>Oct</t>
  </si>
  <si>
    <t>Nov</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</si>
  <si>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</si>
  <si>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</si>
  <si>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</si>
  <si>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</si>
  <si>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</si>
  <si>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</si>
  <si>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</si>
  <si>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</si>
  <si>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</si>
  <si>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</si>
  <si>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</si>
  <si>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</si>
  <si>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</si>
  <si>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</si>
  <si>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</si>
  <si>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</si>
  <si>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</si>
  <si>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</si>
  <si>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</si>
  <si>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</si>
  <si>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</si>
  <si>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</si>
  <si>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</si>
  <si>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</si>
  <si>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</si>
  <si>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</si>
  <si>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</si>
  <si>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</si>
  <si>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</si>
  <si>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</si>
  <si>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</si>
  <si>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</si>
  <si>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</si>
  <si>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</si>
  <si>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</si>
  <si>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</si>
  <si>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</si>
  <si>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</si>
  <si>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</si>
  <si>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</si>
  <si>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</si>
  <si>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</si>
  <si>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</si>
  <si>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</si>
  <si>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</si>
  <si>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</si>
  <si>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</si>
  <si>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</si>
  <si>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</si>
  <si>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</si>
  <si>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</si>
  <si>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</si>
  <si>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</si>
  <si>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</si>
  <si>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</si>
  <si>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</si>
  <si>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</si>
  <si>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</si>
  <si>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</si>
  <si>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</si>
  <si>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</si>
  <si>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</si>
  <si>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</si>
  <si>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</si>
  <si>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</si>
  <si>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</si>
  <si>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</si>
  <si>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</si>
  <si>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</si>
  <si>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</si>
  <si>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</si>
  <si>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</si>
  <si>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</si>
  <si>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</si>
  <si>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</si>
  <si>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</si>
  <si>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</si>
  <si>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</si>
  <si>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</si>
  <si>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</si>
  <si>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</si>
  <si>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</si>
  <si>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</si>
  <si>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</si>
  <si>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Quantity landed UK vessels (tonnes)</t>
  </si>
  <si>
    <t>Value landed UK vessels (£000's)</t>
  </si>
  <si>
    <t>Cumulative quantity (tonnes)</t>
  </si>
  <si>
    <t>Cumulative value (£000's)</t>
  </si>
  <si>
    <t xml:space="preserve">*Note this data just provides the underlying data that was used to produce the trends graphs on the previous tabs. This can be used to identify specific months that saw the most change from 2019 to 2021 </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</si>
  <si>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</si>
  <si>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</si>
  <si>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2019 vs 2021</t>
  </si>
  <si>
    <t>2020 vs 2021</t>
  </si>
  <si>
    <t>Intro</t>
  </si>
  <si>
    <t>Usage Notes</t>
  </si>
  <si>
    <t>Pilchards or Sardines</t>
  </si>
  <si>
    <t>Hull</t>
  </si>
  <si>
    <t xml:space="preserve">The ports named in table above were chosen by the total value of landings in 2019. The top 8 ports were chosen where applicable (England &amp; Scotland) and the rest of the port landings are combined into "other" categories for each devolved administration. </t>
  </si>
  <si>
    <t>Other NI</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</si>
  <si>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</si>
  <si>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</si>
  <si>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</si>
  <si>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</si>
  <si>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</si>
  <si>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</si>
  <si>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</si>
  <si>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</si>
  <si>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</si>
  <si>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</si>
  <si>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</si>
  <si>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</si>
  <si>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For Wales and Northern Ireland landings were only available for limited number of ports therefore all ports with landings in 2019 for these DA's were included.</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</si>
  <si>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</si>
  <si>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</si>
  <si>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Highlights - Time Series</t>
  </si>
  <si>
    <t>Highlights - Time Series Data</t>
  </si>
  <si>
    <t>Dec</t>
  </si>
  <si>
    <t>2021 vs 2019</t>
  </si>
  <si>
    <t>2021 vs 2020</t>
  </si>
  <si>
    <t xml:space="preserve">Pounds per tonne that fish are sold for at first sale. </t>
  </si>
  <si>
    <t>Highlights - Live weight landings (t) and Value (£000's) by month and cumulative totals over the year.</t>
  </si>
  <si>
    <t xml:space="preserve">Highlights - Breakdown of data used for time series graphs by each month in 2019, 2020 &amp; 2021 </t>
  </si>
  <si>
    <t>Highlights - Breakdown of data used for time series graphs by each month in 2019, 2020 &amp; 2021.</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</si>
  <si>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</si>
  <si>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</si>
  <si>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</si>
  <si>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</si>
  <si>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Table 8 - Quantity of landings (t) and value landed (£000's)  by UK vessels and Foreign vessels into the UK in last 3 years</t>
  </si>
  <si>
    <t xml:space="preserve">Table 6 - Landings by all UK vessels into all ports (Live weight (t) and Value (£000's)) by species group and vessel nationality </t>
  </si>
  <si>
    <t>Highlights - Time Series showing landings by month and cumulative totals over the year.</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</si>
  <si>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</si>
  <si>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</si>
  <si>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</si>
  <si>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</si>
  <si>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</si>
  <si>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</si>
  <si>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</si>
  <si>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</si>
  <si>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</si>
  <si>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Quantity of landings (t) and value landed (£000's)  by UK vessels and Foreign vessels into the UK in last 3 years</t>
  </si>
  <si>
    <t>Table 8</t>
  </si>
  <si>
    <t>Mar</t>
  </si>
  <si>
    <t>(£000s)</t>
  </si>
  <si>
    <t>Apr</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</si>
  <si>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</si>
  <si>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</si>
  <si>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</si>
  <si>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</si>
  <si>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</si>
  <si>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</si>
  <si>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</si>
  <si>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</si>
  <si>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</si>
  <si>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 xml:space="preserve">0 </t>
  </si>
  <si>
    <t>Jun</t>
  </si>
  <si>
    <t>Where a figure is less than 1 no comparison between years has been made</t>
  </si>
  <si>
    <t>Highlights - November 2021</t>
  </si>
  <si>
    <t>This workbook was updated 17th December 2021</t>
  </si>
  <si>
    <t>Monthly Provisional UK Sea Fisheries Statistics November 2021</t>
  </si>
  <si>
    <t>Highlights - November 2021 (compared to same month in 2019 &amp; 2020)</t>
  </si>
  <si>
    <t>Highlights - November</t>
  </si>
  <si>
    <t>The price in (£/tonne) for Haddock has not been calculated as there was only one record with an associated value therefore decreasing the price drastically.</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</si>
  <si>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The raw data that feeds into this publication is equivalent to the data used to produce our regular national statistics and is processed and collected as outlined above - the provisional data set published alongside this release this month contains some discrepancies in the value landed column. For November the value is £339,000 less than what is reported within this release. We are currently investigating these anomalies and will update the dataset in due course.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</si>
</sst>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0.0000"/>
    <numFmt numFmtId="176" formatCode="_-* #,##0_-;\-* #,##0_-;_-* &quot;-&quot;??_-;_-@_-"/>
    <numFmt numFmtId="177" formatCode="&quot; &quot;#,##0&quot; &quot;;&quot;-&quot;#,##0&quot; &quot;;&quot; &quot;0&quot; &quot;;&quot; &quot;@&quot; &quot;"/>
  </numFmts>
  <fonts count="4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i/>
      <sz val="1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rgb="FF000000"/>
      </bottom>
      <diagonal/>
    </border>
  </borders>
  <cellStyleXfs count="12">
    <xf numFmtId="0" fontId="0" fillId="0" borderId="0"/>
    <xf numFmtId="0" fontId="18" fillId="0" borderId="0"/>
    <xf numFmtId="167" fontId="18" fillId="0" borderId="0" applyFont="0" applyFill="0" applyBorder="0" applyAlignment="0" applyProtection="0"/>
    <xf numFmtId="9" fontId="18" fillId="0" borderId="0" applyFont="0" applyFill="0" applyBorder="0" applyAlignment="0" applyProtection="0"/>
    <xf numFmtId="0" fontId="18" fillId="0" borderId="0" applyNumberFormat="0" applyFont="0" applyBorder="0" applyProtection="0"/>
    <xf numFmtId="0" fontId="19" fillId="0" borderId="0" applyNumberFormat="0" applyBorder="0" applyProtection="0"/>
    <xf numFmtId="9" fontId="26" fillId="0" borderId="0" applyFont="0" applyFill="0" applyBorder="0" applyAlignment="0" applyProtection="0"/>
    <xf numFmtId="0" fontId="28" fillId="0" borderId="0" applyNumberFormat="0" applyFill="0" applyBorder="0" applyAlignment="0" applyProtection="0"/>
    <xf numFmtId="0" fontId="33" fillId="0" borderId="0"/>
    <xf numFmtId="0" fontId="39" fillId="0" borderId="0" applyNumberFormat="0" applyBorder="0" applyProtection="0"/>
    <xf numFmtId="0" fontId="40" fillId="0" borderId="0" applyNumberFormat="0" applyBorder="0" applyProtection="0"/>
    <xf numFmtId="43" fontId="26" fillId="0" borderId="0" applyFont="0" applyFill="0" applyBorder="0" applyAlignment="0" applyProtection="0"/>
  </cellStyleXfs>
  <cellXfs count="323">
    <xf numFmtId="0" fontId="0" fillId="0" borderId="0" xfId="0"/>
    <xf numFmtId="0" fontId="14" fillId="0" borderId="0" xfId="0" applyFont="1"/>
    <xf numFmtId="0" fontId="15" fillId="0" borderId="0" xfId="0" applyFont="1"/>
    <xf numFmtId="0" fontId="16" fillId="0" borderId="0" xfId="0" applyFont="1"/>
    <xf numFmtId="0" fontId="13" fillId="0" borderId="0" xfId="0" applyFont="1"/>
    <xf numFmtId="0" fontId="22" fillId="0" borderId="0" xfId="0" applyFont="1"/>
    <xf numFmtId="0" fontId="23" fillId="0" borderId="0" xfId="0" applyFont="1"/>
    <xf numFmtId="0" fontId="24" fillId="0" borderId="0" xfId="0" applyFont="1"/>
    <xf numFmtId="0" fontId="23" fillId="0" borderId="0" xfId="0" applyFont="1" applyAlignment="1">
      <alignment horizontal="left" indent="1"/>
    </xf>
    <xf numFmtId="0" fontId="14" fillId="0" borderId="3" xfId="0" applyFont="1" applyBorder="1"/>
    <xf numFmtId="0" fontId="14" fillId="0" borderId="0" xfId="0" applyFont="1" applyBorder="1"/>
    <xf numFmtId="9" fontId="20" fillId="0" borderId="0" xfId="6" applyFont="1" applyAlignment="1">
      <alignment horizontal="right"/>
    </xf>
    <xf numFmtId="0" fontId="29" fillId="0" borderId="0" xfId="0" applyFont="1"/>
    <xf numFmtId="0" fontId="30" fillId="0" borderId="0" xfId="0" applyFont="1"/>
    <xf numFmtId="0" fontId="29" fillId="0" borderId="0" xfId="0" applyFont="1" applyAlignment="1">
      <alignment vertical="top" wrapText="1"/>
    </xf>
    <xf numFmtId="0" fontId="32" fillId="0" borderId="0" xfId="0" applyFont="1"/>
    <xf numFmtId="0" fontId="0" fillId="2" borderId="0" xfId="0" applyFill="1"/>
    <xf numFmtId="0" fontId="14" fillId="0" borderId="0" xfId="0" applyFont="1" applyAlignment="1">
      <alignment vertical="top" wrapText="1"/>
    </xf>
    <xf numFmtId="168" fontId="34" fillId="0" borderId="0" xfId="8" applyNumberFormat="1" applyFont="1" applyAlignment="1">
      <alignment horizontal="right"/>
    </xf>
    <xf numFmtId="0" fontId="35" fillId="0" borderId="0" xfId="0" applyFont="1"/>
    <xf numFmtId="0" fontId="34" fillId="0" borderId="0" xfId="0" applyFont="1"/>
    <xf numFmtId="0" fontId="35" fillId="0" borderId="0" xfId="0" applyFont="1" applyAlignment="1">
      <alignment vertical="top" wrapText="1"/>
    </xf>
    <xf numFmtId="0" fontId="15" fillId="2" borderId="0" xfId="0" applyFont="1" applyFill="1"/>
    <xf numFmtId="0" fontId="22" fillId="2" borderId="0" xfId="0" applyFont="1" applyFill="1"/>
    <xf numFmtId="0" fontId="13" fillId="2" borderId="0" xfId="0" applyFont="1" applyFill="1"/>
    <xf numFmtId="0" fontId="29" fillId="2" borderId="0" xfId="0" applyFont="1" applyFill="1" applyAlignment="1">
      <alignment vertical="top" wrapText="1"/>
    </xf>
    <xf numFmtId="0" fontId="37" fillId="0" borderId="0" xfId="0" applyFont="1" applyAlignment="1">
      <alignment vertical="top"/>
    </xf>
    <xf numFmtId="0" fontId="37" fillId="0" borderId="0" xfId="0" applyFont="1"/>
    <xf numFmtId="10" fontId="0" fillId="0" borderId="0" xfId="0" applyNumberFormat="1"/>
    <xf numFmtId="9" fontId="23" fillId="0" borderId="0" xfId="0" applyNumberFormat="1" applyFont="1"/>
    <xf numFmtId="0" fontId="29" fillId="0" borderId="0" xfId="0" applyFont="1" applyAlignment="1">
      <alignment horizontal="left" vertical="top" wrapText="1"/>
    </xf>
    <xf numFmtId="0" fontId="38" fillId="0" borderId="0" xfId="0" applyFont="1" applyAlignment="1">
      <alignment horizontal="left" vertical="center" readingOrder="1"/>
    </xf>
    <xf numFmtId="0" fontId="29" fillId="0" borderId="0" xfId="0" applyFont="1" applyAlignment="1">
      <alignment horizontal="center" vertical="top" wrapText="1"/>
    </xf>
    <xf numFmtId="0" fontId="25" fillId="0" borderId="0" xfId="7" applyFont="1" applyFill="1"/>
    <xf numFmtId="3" fontId="20" fillId="0" borderId="0" xfId="1" applyNumberFormat="1" applyFont="1" applyFill="1" applyBorder="1" applyAlignment="1" applyProtection="1">
      <alignment horizontal="left"/>
    </xf>
    <xf numFmtId="0" fontId="18" fillId="0" borderId="0" xfId="1"/>
    <xf numFmtId="0" fontId="20" fillId="0" borderId="0" xfId="4" applyFont="1" applyFill="1" applyAlignment="1" applyProtection="1"/>
    <xf numFmtId="0" fontId="18" fillId="0" borderId="0" xfId="4" applyFont="1" applyFill="1" applyAlignment="1" applyProtection="1">
      <alignment horizontal="left"/>
    </xf>
    <xf numFmtId="0" fontId="17" fillId="0" borderId="0" xfId="0" applyFont="1" applyAlignment="1">
      <alignment vertical="top" wrapText="1"/>
    </xf>
    <xf numFmtId="0" fontId="20" fillId="0" borderId="0" xfId="1" applyFont="1" applyFill="1" applyBorder="1"/>
    <xf numFmtId="3" fontId="20" fillId="0" borderId="0" xfId="1" applyNumberFormat="1" applyFont="1" applyFill="1" applyBorder="1"/>
    <xf numFmtId="0" fontId="21" fillId="0" borderId="0" xfId="1" applyFont="1" applyFill="1" applyBorder="1"/>
    <xf numFmtId="3" fontId="21" fillId="0" borderId="0" xfId="1" applyNumberFormat="1" applyFont="1" applyFill="1" applyBorder="1"/>
    <xf numFmtId="0" fontId="36" fillId="0" borderId="0" xfId="10" applyFont="1" applyFill="1" applyBorder="1" applyAlignment="1" applyProtection="1"/>
    <xf numFmtId="0" fontId="0" fillId="0" borderId="0" xfId="0" applyBorder="1"/>
    <xf numFmtId="0" fontId="18" fillId="0" borderId="0" xfId="1"/>
    <xf numFmtId="0" fontId="20" fillId="0" borderId="0" xfId="1" applyFont="1" applyFill="1"/>
    <xf numFmtId="3" fontId="21"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4" fillId="0" borderId="6" xfId="0" applyFont="1" applyBorder="1"/>
    <xf numFmtId="0" fontId="14" fillId="0" borderId="4" xfId="0" applyFont="1" applyBorder="1"/>
    <xf numFmtId="0" fontId="14" fillId="0" borderId="8" xfId="0" applyFont="1" applyBorder="1"/>
    <xf numFmtId="171" fontId="20" fillId="0" borderId="0" xfId="1" applyNumberFormat="1" applyFont="1" applyFill="1" applyBorder="1" applyAlignment="1"/>
    <xf numFmtId="0" fontId="0" fillId="0" borderId="3" xfId="0" applyBorder="1"/>
    <xf numFmtId="0" fontId="14" fillId="0" borderId="5" xfId="0" applyFont="1" applyBorder="1"/>
    <xf numFmtId="10" fontId="14" fillId="0" borderId="5" xfId="0" applyNumberFormat="1" applyFont="1" applyBorder="1"/>
    <xf numFmtId="0" fontId="14" fillId="0" borderId="5" xfId="0" applyFont="1" applyBorder="1" applyAlignment="1">
      <alignment horizontal="right"/>
    </xf>
    <xf numFmtId="10" fontId="14" fillId="0" borderId="5" xfId="0" applyNumberFormat="1" applyFont="1" applyBorder="1" applyAlignment="1">
      <alignment horizontal="right"/>
    </xf>
    <xf numFmtId="10" fontId="14" fillId="0" borderId="0" xfId="0" applyNumberFormat="1" applyFont="1"/>
    <xf numFmtId="10" fontId="14" fillId="0" borderId="4" xfId="0" applyNumberFormat="1" applyFont="1" applyBorder="1"/>
    <xf numFmtId="0" fontId="14" fillId="0" borderId="6" xfId="0" applyFont="1" applyBorder="1" applyAlignment="1">
      <alignment horizontal="right"/>
    </xf>
    <xf numFmtId="10" fontId="14" fillId="0" borderId="6" xfId="0" applyNumberFormat="1" applyFont="1" applyBorder="1" applyAlignment="1">
      <alignment horizontal="right"/>
    </xf>
    <xf numFmtId="0" fontId="16" fillId="0" borderId="5" xfId="0" applyFont="1" applyBorder="1"/>
    <xf numFmtId="0" fontId="16" fillId="0" borderId="4" xfId="0" applyFont="1" applyBorder="1"/>
    <xf numFmtId="0" fontId="41" fillId="0" borderId="0" xfId="1" applyFont="1" applyAlignment="1"/>
    <xf numFmtId="172" fontId="14" fillId="0" borderId="0" xfId="0" applyNumberFormat="1" applyFo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5"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4" fillId="0" borderId="0" xfId="0" applyFont="1" applyAlignment="1">
      <alignment horizontal="left" indent="1"/>
    </xf>
    <xf numFmtId="3" fontId="41" fillId="0" borderId="0" xfId="1" applyNumberFormat="1" applyFont="1" applyAlignment="1" applyProtection="1">
      <alignment horizontal="left"/>
    </xf>
    <xf numFmtId="0" fontId="14"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3" xfId="6" applyFont="1" applyBorder="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5" xfId="1" applyFont="1" applyBorder="1" applyAlignment="1">
      <alignment horizontal="left"/>
    </xf>
    <xf numFmtId="9" fontId="41" fillId="0" borderId="0" xfId="6" applyFont="1" applyBorder="1" applyAlignment="1">
      <alignment horizontal="right"/>
    </xf>
    <xf numFmtId="3" fontId="29"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4" fillId="0" borderId="3" xfId="0" applyFont="1" applyBorder="1" applyAlignment="1">
      <alignment horizontal="left" indent="1"/>
    </xf>
    <xf numFmtId="0" fontId="14" fillId="0" borderId="0" xfId="0" quotePrefix="1" applyNumberFormat="1" applyFont="1"/>
    <xf numFmtId="169" fontId="29"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7" xfId="1" applyFont="1" applyFill="1" applyBorder="1"/>
    <xf numFmtId="3" fontId="41" fillId="0" borderId="5" xfId="1" applyNumberFormat="1" applyFont="1" applyFill="1" applyBorder="1" applyAlignment="1">
      <alignment horizontal="right"/>
    </xf>
    <xf numFmtId="164" fontId="41" fillId="0" borderId="5" xfId="1" applyNumberFormat="1" applyFont="1" applyFill="1" applyBorder="1" applyAlignment="1">
      <alignment horizontal="right"/>
    </xf>
    <xf numFmtId="3" fontId="41" fillId="0" borderId="0" xfId="1" applyNumberFormat="1" applyFont="1" applyFill="1" applyBorder="1" applyAlignment="1">
      <alignment horizontal="left"/>
    </xf>
    <xf numFmtId="0" fontId="14" fillId="0" borderId="9"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164" fontId="41" fillId="0" borderId="0" xfId="4" applyNumberFormat="1" applyFont="1" applyFill="1" applyAlignment="1" applyProtection="1">
      <alignment horizontal="right"/>
    </xf>
    <xf numFmtId="0" fontId="41" fillId="0" borderId="0" xfId="4" applyFont="1" applyFill="1" applyAlignment="1" applyProtection="1"/>
    <xf numFmtId="0" fontId="38" fillId="0" borderId="0" xfId="4" applyFont="1" applyFill="1" applyAlignment="1" applyProtection="1"/>
    <xf numFmtId="0" fontId="41" fillId="0" borderId="7" xfId="4" applyFont="1" applyFill="1" applyBorder="1" applyAlignment="1" applyProtection="1"/>
    <xf numFmtId="164" fontId="41" fillId="0" borderId="7" xfId="4" applyNumberFormat="1" applyFont="1" applyFill="1" applyBorder="1" applyAlignment="1" applyProtection="1"/>
    <xf numFmtId="0" fontId="0" fillId="0" borderId="0" xfId="0" applyNumberFormat="1" applyFill="1" applyBorder="1"/>
    <xf numFmtId="0" fontId="14" fillId="0" borderId="0" xfId="0" applyFont="1" applyBorder="1" applyAlignment="1">
      <alignment horizontal="right"/>
    </xf>
    <xf numFmtId="3" fontId="41" fillId="0" borderId="0" xfId="1" applyNumberFormat="1" applyFont="1" applyBorder="1" applyAlignment="1">
      <alignment horizontal="right"/>
    </xf>
    <xf numFmtId="0" fontId="14" fillId="0" borderId="0" xfId="0" applyFont="1" applyFill="1" applyBorder="1" applyAlignment="1">
      <alignment horizontal="right"/>
    </xf>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168" fontId="29" fillId="0" borderId="0" xfId="8" applyNumberFormat="1" applyFont="1" applyBorder="1" applyAlignment="1">
      <alignment horizontal="right"/>
    </xf>
    <xf numFmtId="0" fontId="41" fillId="0" borderId="0" xfId="1" applyFont="1" applyBorder="1" applyAlignment="1">
      <alignment horizontal="right"/>
    </xf>
    <xf numFmtId="0" fontId="41" fillId="0" borderId="0" xfId="1" applyFont="1" applyFill="1" applyBorder="1" applyAlignment="1">
      <alignment horizontal="right"/>
    </xf>
    <xf numFmtId="0" fontId="27" fillId="0" borderId="0" xfId="0" applyNumberFormat="1" applyFont="1" applyFill="1" applyBorder="1"/>
    <xf numFmtId="0" fontId="27" fillId="0" borderId="0" xfId="0" applyFont="1" applyFill="1" applyBorder="1"/>
    <xf numFmtId="174" fontId="41" fillId="0" borderId="0" xfId="1" applyNumberFormat="1" applyFont="1" applyBorder="1" applyAlignment="1">
      <alignment horizontal="right"/>
    </xf>
    <xf numFmtId="174" fontId="41" fillId="0" borderId="0" xfId="1" applyNumberFormat="1" applyFont="1" applyFill="1" applyBorder="1" applyAlignment="1">
      <alignment horizontal="right"/>
    </xf>
    <xf numFmtId="174" fontId="29" fillId="0" borderId="0" xfId="8" applyNumberFormat="1" applyFont="1" applyBorder="1" applyAlignment="1">
      <alignment horizontal="right"/>
    </xf>
    <xf numFmtId="174" fontId="16" fillId="0" borderId="0" xfId="0" applyNumberFormat="1" applyFont="1" applyBorder="1" applyAlignment="1">
      <alignment horizontal="right"/>
    </xf>
    <xf numFmtId="174" fontId="14" fillId="0" borderId="0" xfId="0" applyNumberFormat="1" applyFont="1" applyBorder="1" applyAlignment="1">
      <alignment horizontal="right"/>
    </xf>
    <xf numFmtId="174" fontId="14" fillId="0" borderId="0" xfId="0" applyNumberFormat="1" applyFont="1" applyFill="1" applyBorder="1" applyAlignment="1">
      <alignment horizontal="right"/>
    </xf>
    <xf numFmtId="0" fontId="16" fillId="0" borderId="0" xfId="0" applyFont="1" applyBorder="1" applyAlignment="1">
      <alignment horizontal="right"/>
    </xf>
    <xf numFmtId="0" fontId="16" fillId="0" borderId="0" xfId="0" applyNumberFormat="1" applyFont="1" applyBorder="1" applyAlignment="1">
      <alignment horizontal="right"/>
    </xf>
    <xf numFmtId="0" fontId="29" fillId="0" borderId="0" xfId="0" applyNumberFormat="1" applyFont="1" applyBorder="1" applyAlignment="1">
      <alignment horizontal="right"/>
    </xf>
    <xf numFmtId="0" fontId="41" fillId="0" borderId="10" xfId="1" applyFont="1" applyBorder="1" applyAlignment="1">
      <alignment horizontal="left"/>
    </xf>
    <xf numFmtId="1" fontId="41" fillId="0" borderId="2" xfId="1" applyNumberFormat="1" applyFont="1" applyBorder="1" applyAlignment="1">
      <alignment horizontal="right"/>
    </xf>
    <xf numFmtId="0" fontId="13"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7" fillId="0" borderId="0" xfId="0" applyFont="1" applyBorder="1"/>
    <xf numFmtId="0" fontId="0" fillId="0" borderId="0" xfId="0" applyNumberFormat="1" applyBorder="1"/>
    <xf numFmtId="0" fontId="27" fillId="0" borderId="0" xfId="0" applyNumberFormat="1" applyFont="1" applyBorder="1"/>
    <xf numFmtId="3" fontId="41" fillId="0" borderId="6" xfId="1" applyNumberFormat="1" applyFont="1" applyFill="1" applyBorder="1" applyAlignment="1">
      <alignment horizontal="right"/>
    </xf>
    <xf numFmtId="173" fontId="23" fillId="0" borderId="0" xfId="0" applyNumberFormat="1" applyFont="1"/>
    <xf numFmtId="172" fontId="14" fillId="0" borderId="0" xfId="0" applyNumberFormat="1" applyFont="1" applyBorder="1" applyAlignment="1"/>
    <xf numFmtId="0" fontId="35" fillId="0" borderId="0" xfId="0" applyFont="1" applyAlignment="1">
      <alignment horizontal="left" wrapText="1"/>
    </xf>
    <xf numFmtId="172" fontId="20" fillId="0" borderId="0" xfId="4" applyNumberFormat="1" applyFont="1" applyFill="1" applyAlignment="1" applyProtection="1"/>
    <xf numFmtId="0" fontId="35" fillId="0" borderId="0" xfId="0" applyFont="1" applyAlignment="1">
      <alignment horizontal="left"/>
    </xf>
    <xf numFmtId="0" fontId="23" fillId="0" borderId="0" xfId="0" pivotButton="1" applyFont="1"/>
    <xf numFmtId="0" fontId="41" fillId="0" borderId="3" xfId="1" applyFont="1" applyBorder="1"/>
    <xf numFmtId="174" fontId="14" fillId="2" borderId="0" xfId="0" applyNumberFormat="1" applyFont="1" applyFill="1" applyBorder="1"/>
    <xf numFmtId="166" fontId="0" fillId="0" borderId="0" xfId="0" applyNumberFormat="1"/>
    <xf numFmtId="0" fontId="0" fillId="2" borderId="0" xfId="0" applyFont="1" applyFill="1"/>
    <xf numFmtId="175" fontId="0" fillId="0" borderId="0" xfId="0" applyNumberFormat="1"/>
    <xf numFmtId="9" fontId="41" fillId="0" borderId="0" xfId="6" applyNumberFormat="1" applyFont="1" applyBorder="1" applyAlignment="1">
      <alignment horizontal="right"/>
    </xf>
    <xf numFmtId="9" fontId="38" fillId="0" borderId="0" xfId="6" applyNumberFormat="1" applyFont="1" applyBorder="1" applyAlignment="1">
      <alignment horizontal="right"/>
    </xf>
    <xf numFmtId="166" fontId="14" fillId="0" borderId="0" xfId="0" applyNumberFormat="1" applyFont="1" applyBorder="1" applyAlignment="1">
      <alignment horizontal="right"/>
    </xf>
    <xf numFmtId="166" fontId="14" fillId="0" borderId="0" xfId="0" applyNumberFormat="1" applyFont="1" applyFill="1" applyBorder="1" applyAlignment="1">
      <alignment horizontal="right"/>
    </xf>
    <xf numFmtId="166" fontId="16" fillId="0" borderId="0" xfId="0" applyNumberFormat="1" applyFont="1" applyBorder="1" applyAlignment="1">
      <alignment horizontal="right"/>
    </xf>
    <xf numFmtId="0" fontId="41" fillId="0" borderId="2" xfId="1" applyFont="1" applyBorder="1" applyAlignment="1">
      <alignment horizontal="right" wrapText="1"/>
    </xf>
    <xf numFmtId="166" fontId="16" fillId="0" borderId="0" xfId="0" applyNumberFormat="1" applyFont="1" applyFill="1" applyBorder="1" applyAlignment="1">
      <alignment horizontal="right"/>
    </xf>
    <xf numFmtId="0" fontId="27" fillId="0" borderId="0" xfId="0" applyFont="1"/>
    <xf numFmtId="3" fontId="16" fillId="0" borderId="0" xfId="0" applyNumberFormat="1" applyFont="1" applyFill="1" applyBorder="1" applyAlignment="1">
      <alignment horizontal="right"/>
    </xf>
    <xf numFmtId="3" fontId="16" fillId="0" borderId="0" xfId="0" applyNumberFormat="1" applyFont="1" applyBorder="1" applyAlignment="1">
      <alignment horizontal="right"/>
    </xf>
    <xf numFmtId="3" fontId="14" fillId="0" borderId="0" xfId="0" applyNumberFormat="1" applyFont="1" applyBorder="1" applyAlignment="1">
      <alignment horizontal="right"/>
    </xf>
    <xf numFmtId="3" fontId="14" fillId="0" borderId="0" xfId="0" applyNumberFormat="1" applyFont="1" applyFill="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 fontId="14" fillId="0" borderId="0" xfId="0" applyNumberFormat="1" applyFont="1" applyBorder="1" applyAlignment="1">
      <alignment horizontal="right"/>
    </xf>
    <xf numFmtId="1" fontId="16" fillId="0" borderId="0" xfId="0" applyNumberFormat="1" applyFont="1" applyBorder="1" applyAlignment="1">
      <alignment horizontal="right"/>
    </xf>
    <xf numFmtId="1" fontId="41" fillId="0" borderId="0" xfId="1" applyNumberFormat="1" applyFont="1" applyFill="1" applyAlignment="1">
      <alignment horizontal="right"/>
    </xf>
    <xf numFmtId="1" fontId="38" fillId="0" borderId="0" xfId="1" applyNumberFormat="1" applyFont="1" applyFill="1" applyAlignment="1">
      <alignment horizontal="right"/>
    </xf>
    <xf numFmtId="1" fontId="14" fillId="0" borderId="0" xfId="0" applyNumberFormat="1" applyFont="1" applyAlignment="1">
      <alignment horizontal="right"/>
    </xf>
    <xf numFmtId="166" fontId="38" fillId="0" borderId="0" xfId="1" applyNumberFormat="1" applyFont="1" applyAlignment="1">
      <alignment horizontal="right"/>
    </xf>
    <xf numFmtId="166" fontId="16" fillId="0" borderId="0" xfId="0" applyNumberFormat="1" applyFont="1" applyAlignment="1">
      <alignment horizontal="right"/>
    </xf>
    <xf numFmtId="166" fontId="41" fillId="0" borderId="0" xfId="1" applyNumberFormat="1" applyFont="1" applyAlignment="1">
      <alignment horizontal="right"/>
    </xf>
    <xf numFmtId="166" fontId="14"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6" fillId="0" borderId="0" xfId="0" applyNumberFormat="1" applyFont="1" applyBorder="1" applyAlignment="1">
      <alignment horizontal="right"/>
    </xf>
    <xf numFmtId="9" fontId="16" fillId="0" borderId="0" xfId="0" applyNumberFormat="1" applyFont="1"/>
    <xf numFmtId="9" fontId="14" fillId="0" borderId="0" xfId="0" applyNumberFormat="1" applyFont="1" applyBorder="1" applyAlignment="1">
      <alignment horizontal="right"/>
    </xf>
    <xf numFmtId="9" fontId="14" fillId="0" borderId="0" xfId="0" applyNumberFormat="1" applyFont="1"/>
    <xf numFmtId="9" fontId="29" fillId="0" borderId="0" xfId="0" applyNumberFormat="1" applyFont="1" applyBorder="1" applyAlignment="1">
      <alignment horizontal="right"/>
    </xf>
    <xf numFmtId="9" fontId="29" fillId="0" borderId="0" xfId="6" applyNumberFormat="1" applyFont="1" applyBorder="1" applyAlignment="1">
      <alignment horizontal="right"/>
    </xf>
    <xf numFmtId="3" fontId="16" fillId="0" borderId="0" xfId="0" applyNumberFormat="1" applyFont="1" applyFill="1" applyBorder="1"/>
    <xf numFmtId="3" fontId="41" fillId="0" borderId="0" xfId="1" applyNumberFormat="1" applyFont="1" applyAlignment="1">
      <alignment horizontal="right"/>
    </xf>
    <xf numFmtId="3" fontId="16" fillId="0" borderId="0" xfId="0" applyNumberFormat="1" applyFont="1" applyBorder="1"/>
    <xf numFmtId="3" fontId="14" fillId="0" borderId="0" xfId="0" applyNumberFormat="1" applyFont="1" applyBorder="1"/>
    <xf numFmtId="9" fontId="41" fillId="0" borderId="0" xfId="6" applyNumberFormat="1" applyFont="1" applyFill="1" applyAlignment="1">
      <alignment horizontal="right"/>
    </xf>
    <xf numFmtId="166" fontId="16" fillId="0" borderId="0" xfId="0" applyNumberFormat="1" applyFont="1" applyBorder="1"/>
    <xf numFmtId="166" fontId="14" fillId="0" borderId="0" xfId="0" applyNumberFormat="1" applyFont="1" applyBorder="1"/>
    <xf numFmtId="166" fontId="14" fillId="0" borderId="3" xfId="0" applyNumberFormat="1" applyFont="1" applyBorder="1"/>
    <xf numFmtId="166" fontId="41" fillId="0" borderId="0" xfId="2" applyNumberFormat="1" applyFont="1" applyAlignment="1">
      <alignment horizontal="right"/>
    </xf>
    <xf numFmtId="166" fontId="41" fillId="0" borderId="0" xfId="4" applyNumberFormat="1" applyFont="1" applyFill="1" applyAlignment="1" applyProtection="1">
      <alignment horizontal="right"/>
    </xf>
    <xf numFmtId="166" fontId="38" fillId="0" borderId="0" xfId="2" applyNumberFormat="1" applyFont="1" applyFill="1" applyAlignment="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166" fontId="38" fillId="0" borderId="0" xfId="1" applyNumberFormat="1" applyFont="1"/>
    <xf numFmtId="0" fontId="0" fillId="0" borderId="0" xfId="0" applyFont="1"/>
    <xf numFmtId="0" fontId="44" fillId="0" borderId="0" xfId="0" applyFont="1" applyFill="1" applyBorder="1" applyAlignment="1">
      <alignment horizontal="left" indent="1"/>
    </xf>
    <xf numFmtId="0" fontId="31" fillId="0" borderId="0" xfId="0" applyFont="1"/>
    <xf numFmtId="0" fontId="31" fillId="0" borderId="0" xfId="0" applyFont="1" applyAlignment="1">
      <alignment horizontal="left"/>
    </xf>
    <xf numFmtId="0" fontId="31" fillId="0" borderId="0" xfId="0" applyFont="1" applyAlignment="1">
      <alignment horizontal="left" indent="1"/>
    </xf>
    <xf numFmtId="0" fontId="14" fillId="0" borderId="0" xfId="0" applyFont="1" applyAlignment="1">
      <alignment horizontal="left"/>
    </xf>
    <xf numFmtId="0" fontId="17" fillId="0" borderId="0" xfId="0" applyFont="1"/>
    <xf numFmtId="166" fontId="31" fillId="0" borderId="0" xfId="0" applyNumberFormat="1" applyFont="1" applyBorder="1"/>
    <xf numFmtId="166" fontId="29" fillId="0" borderId="0" xfId="0" applyNumberFormat="1" applyFont="1" applyBorder="1"/>
    <xf numFmtId="9" fontId="31" fillId="0" borderId="0" xfId="6" applyNumberFormat="1" applyFont="1" applyAlignment="1">
      <alignment horizontal="right"/>
    </xf>
    <xf numFmtId="9" fontId="31" fillId="0" borderId="0" xfId="0" applyNumberFormat="1" applyFont="1"/>
    <xf numFmtId="9" fontId="29" fillId="0" borderId="0" xfId="6" applyNumberFormat="1" applyFont="1" applyAlignment="1">
      <alignment horizontal="right"/>
    </xf>
    <xf numFmtId="9" fontId="29" fillId="0" borderId="0" xfId="0" applyNumberFormat="1" applyFont="1"/>
    <xf numFmtId="166" fontId="31" fillId="0" borderId="0" xfId="1" applyNumberFormat="1" applyFont="1" applyAlignment="1">
      <alignment horizontal="right"/>
    </xf>
    <xf numFmtId="166" fontId="29" fillId="0" borderId="0" xfId="1" applyNumberFormat="1" applyFont="1" applyAlignment="1">
      <alignment horizontal="right"/>
    </xf>
    <xf numFmtId="176" fontId="14" fillId="0" borderId="5" xfId="11" applyNumberFormat="1" applyFont="1" applyBorder="1" applyAlignment="1">
      <alignment horizontal="right"/>
    </xf>
    <xf numFmtId="176" fontId="14" fillId="0" borderId="0" xfId="11" applyNumberFormat="1" applyFont="1" applyBorder="1" applyAlignment="1">
      <alignment horizontal="right"/>
    </xf>
    <xf numFmtId="176" fontId="16" fillId="0" borderId="0" xfId="11" applyNumberFormat="1" applyFont="1" applyBorder="1" applyAlignment="1">
      <alignment horizontal="right"/>
    </xf>
    <xf numFmtId="176" fontId="38" fillId="0" borderId="0" xfId="11" applyNumberFormat="1" applyFont="1" applyFill="1" applyBorder="1" applyAlignment="1">
      <alignment horizontal="right"/>
    </xf>
    <xf numFmtId="176" fontId="41" fillId="0" borderId="0" xfId="11" applyNumberFormat="1" applyFont="1" applyFill="1" applyBorder="1" applyAlignment="1">
      <alignment horizontal="right"/>
    </xf>
    <xf numFmtId="176" fontId="16" fillId="0" borderId="0" xfId="11" applyNumberFormat="1" applyFont="1" applyFill="1" applyBorder="1" applyAlignment="1">
      <alignment horizontal="right"/>
    </xf>
    <xf numFmtId="176" fontId="41" fillId="0" borderId="5" xfId="11" applyNumberFormat="1" applyFont="1" applyFill="1" applyBorder="1" applyAlignment="1">
      <alignment horizontal="right"/>
    </xf>
    <xf numFmtId="176" fontId="41" fillId="0" borderId="0" xfId="11" applyNumberFormat="1" applyFont="1" applyFill="1" applyAlignment="1">
      <alignment horizontal="right"/>
    </xf>
    <xf numFmtId="176" fontId="38" fillId="0" borderId="0" xfId="11" applyNumberFormat="1" applyFont="1" applyFill="1" applyAlignment="1">
      <alignment horizontal="right"/>
    </xf>
    <xf numFmtId="9" fontId="24" fillId="0" borderId="0" xfId="0" applyNumberFormat="1" applyFont="1"/>
    <xf numFmtId="9" fontId="16" fillId="0" borderId="0" xfId="6" applyFont="1" applyBorder="1" applyAlignment="1">
      <alignment horizontal="right"/>
    </xf>
    <xf numFmtId="166" fontId="23" fillId="0" borderId="0" xfId="0" applyNumberFormat="1" applyFont="1"/>
    <xf numFmtId="3" fontId="14" fillId="0" borderId="0" xfId="0" applyNumberFormat="1" applyFont="1" applyFill="1" applyBorder="1"/>
    <xf numFmtId="9" fontId="23" fillId="0" borderId="0" xfId="6" applyFont="1"/>
    <xf numFmtId="9" fontId="16" fillId="0" borderId="0" xfId="6" applyNumberFormat="1" applyFont="1"/>
    <xf numFmtId="0" fontId="12" fillId="0" borderId="0" xfId="0" applyFont="1"/>
    <xf numFmtId="0" fontId="46" fillId="0" borderId="0" xfId="0" applyFont="1"/>
    <xf numFmtId="0" fontId="47" fillId="0" borderId="0" xfId="7" applyFont="1"/>
    <xf numFmtId="0" fontId="47" fillId="0" borderId="0" xfId="0" applyFont="1"/>
    <xf numFmtId="0" fontId="47" fillId="0" borderId="0" xfId="7" applyFont="1" applyFill="1"/>
    <xf numFmtId="0" fontId="11" fillId="0" borderId="5" xfId="0" applyFont="1" applyBorder="1" applyAlignment="1">
      <alignment horizontal="right"/>
    </xf>
    <xf numFmtId="10" fontId="11" fillId="0" borderId="5" xfId="0" applyNumberFormat="1" applyFont="1" applyBorder="1" applyAlignment="1">
      <alignment horizontal="right"/>
    </xf>
    <xf numFmtId="1" fontId="11" fillId="0" borderId="0" xfId="0" applyNumberFormat="1" applyFont="1" applyAlignment="1">
      <alignment horizontal="right"/>
    </xf>
    <xf numFmtId="166" fontId="11" fillId="0" borderId="0" xfId="0" applyNumberFormat="1" applyFont="1" applyBorder="1" applyAlignment="1">
      <alignment horizontal="right"/>
    </xf>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0" fontId="11" fillId="0" borderId="0" xfId="0" applyFont="1"/>
    <xf numFmtId="166" fontId="38" fillId="0" borderId="0" xfId="1" applyNumberFormat="1" applyFont="1" applyFill="1" applyBorder="1" applyAlignment="1">
      <alignment horizontal="right"/>
    </xf>
    <xf numFmtId="9" fontId="38" fillId="0" borderId="0" xfId="6" applyNumberFormat="1" applyFont="1" applyFill="1" applyBorder="1" applyAlignment="1">
      <alignment horizontal="right"/>
    </xf>
    <xf numFmtId="3" fontId="38" fillId="0" borderId="0" xfId="1" applyNumberFormat="1" applyFont="1" applyFill="1" applyAlignment="1">
      <alignment horizontal="right"/>
    </xf>
    <xf numFmtId="166" fontId="38" fillId="0" borderId="0" xfId="1" applyNumberFormat="1" applyFont="1" applyFill="1" applyAlignment="1">
      <alignment horizontal="righ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166" fontId="12" fillId="0" borderId="0" xfId="0" applyNumberFormat="1" applyFont="1" applyAlignment="1">
      <alignment horizontal="right"/>
    </xf>
    <xf numFmtId="0" fontId="9" fillId="0" borderId="0" xfId="0" applyFont="1"/>
    <xf numFmtId="0" fontId="0" fillId="0" borderId="0" xfId="0" applyFill="1"/>
    <xf numFmtId="0" fontId="8" fillId="0" borderId="0" xfId="0" applyFont="1"/>
    <xf numFmtId="0" fontId="7" fillId="0" borderId="0" xfId="0" applyFont="1"/>
    <xf numFmtId="166" fontId="7" fillId="0" borderId="0" xfId="0" applyNumberFormat="1" applyFont="1" applyBorder="1" applyAlignment="1">
      <alignment horizontal="right"/>
    </xf>
    <xf numFmtId="0" fontId="6" fillId="0" borderId="0" xfId="0" applyFont="1"/>
    <xf numFmtId="1" fontId="6" fillId="0" borderId="0" xfId="0" applyNumberFormat="1" applyFont="1" applyBorder="1" applyAlignment="1">
      <alignment horizontal="right"/>
    </xf>
    <xf numFmtId="3" fontId="14" fillId="0" borderId="0" xfId="0" applyNumberFormat="1" applyFont="1"/>
    <xf numFmtId="166" fontId="6" fillId="0" borderId="0" xfId="0" applyNumberFormat="1" applyFont="1" applyBorder="1" applyAlignment="1">
      <alignment horizontal="right"/>
    </xf>
    <xf numFmtId="3" fontId="0" fillId="0" borderId="0" xfId="0" applyNumberFormat="1"/>
    <xf numFmtId="3" fontId="14" fillId="0" borderId="5" xfId="0" applyNumberFormat="1" applyFont="1" applyBorder="1"/>
    <xf numFmtId="0" fontId="27"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7" fillId="0" borderId="0" xfId="0" applyFont="1" applyFill="1" applyBorder="1" applyAlignment="1">
      <alignment horizontal="left"/>
    </xf>
    <xf numFmtId="0" fontId="5" fillId="0" borderId="0" xfId="0" applyFont="1"/>
    <xf numFmtId="165" fontId="41" fillId="0" borderId="0" xfId="1" applyNumberFormat="1" applyFont="1" applyBorder="1" applyAlignment="1">
      <alignment horizontal="left"/>
    </xf>
    <xf numFmtId="9" fontId="14" fillId="0" borderId="5" xfId="0" applyNumberFormat="1" applyFont="1" applyBorder="1"/>
    <xf numFmtId="0" fontId="23" fillId="0" borderId="0" xfId="0" applyFont="1" applyBorder="1"/>
    <xf numFmtId="1" fontId="4" fillId="0" borderId="0" xfId="0" applyNumberFormat="1" applyFont="1" applyBorder="1" applyAlignment="1">
      <alignment horizontal="right"/>
    </xf>
    <xf numFmtId="0" fontId="14" fillId="0" borderId="0" xfId="0" applyFont="1" applyFill="1" applyBorder="1"/>
    <xf numFmtId="0" fontId="0" fillId="0" borderId="0" xfId="0" applyFill="1" applyBorder="1"/>
    <xf numFmtId="0" fontId="3" fillId="0" borderId="0" xfId="0" applyFont="1"/>
    <xf numFmtId="177" fontId="41" fillId="0" borderId="0" xfId="1" applyNumberFormat="1" applyFont="1" applyAlignment="1">
      <alignment horizontal="right"/>
    </xf>
    <xf numFmtId="177" fontId="38" fillId="0" borderId="0" xfId="1" applyNumberFormat="1" applyFont="1" applyAlignment="1">
      <alignment horizontal="right"/>
    </xf>
    <xf numFmtId="3" fontId="14" fillId="0" borderId="3" xfId="0" applyNumberFormat="1" applyFont="1" applyBorder="1"/>
    <xf numFmtId="177" fontId="14" fillId="0" borderId="5" xfId="11" applyNumberFormat="1" applyFont="1" applyBorder="1" applyAlignment="1">
      <alignment horizontal="right"/>
    </xf>
    <xf numFmtId="177" fontId="14" fillId="0" borderId="0" xfId="11" applyNumberFormat="1" applyFont="1" applyBorder="1" applyAlignment="1">
      <alignment horizontal="right"/>
    </xf>
    <xf numFmtId="177" fontId="16" fillId="0" borderId="0" xfId="11" applyNumberFormat="1" applyFont="1" applyBorder="1" applyAlignment="1">
      <alignment horizontal="right"/>
    </xf>
    <xf numFmtId="0" fontId="2" fillId="0" borderId="0" xfId="0" applyFont="1"/>
    <xf numFmtId="0" fontId="35" fillId="0" borderId="0" xfId="0" applyFont="1" applyAlignment="1">
      <alignment horizontal="left" wrapText="1"/>
    </xf>
    <xf numFmtId="166" fontId="29" fillId="0" borderId="0" xfId="0" applyNumberFormat="1" applyFont="1" applyAlignment="1">
      <alignment horizontal="right"/>
    </xf>
    <xf numFmtId="0" fontId="1" fillId="0" borderId="0" xfId="0" applyFont="1" applyAlignment="1">
      <alignment horizontal="left" vertical="top" wrapText="1"/>
    </xf>
    <xf numFmtId="0" fontId="14" fillId="0" borderId="0" xfId="0" applyFont="1" applyAlignment="1">
      <alignment horizontal="left" vertical="top" wrapText="1"/>
    </xf>
    <xf numFmtId="170" fontId="38" fillId="0" borderId="8" xfId="1" applyNumberFormat="1" applyFont="1" applyFill="1" applyBorder="1" applyAlignment="1">
      <alignment horizontal="center"/>
    </xf>
    <xf numFmtId="170" fontId="38" fillId="0" borderId="9" xfId="1" applyNumberFormat="1" applyFont="1" applyFill="1" applyBorder="1" applyAlignment="1">
      <alignment horizontal="center"/>
    </xf>
    <xf numFmtId="0" fontId="35" fillId="0" borderId="0" xfId="0" applyFont="1" applyAlignment="1">
      <alignment horizontal="left" wrapText="1"/>
    </xf>
    <xf numFmtId="170" fontId="38" fillId="0" borderId="0" xfId="1" applyNumberFormat="1" applyFont="1" applyFill="1" applyBorder="1" applyAlignment="1">
      <alignment horizontal="center"/>
    </xf>
    <xf numFmtId="165" fontId="41" fillId="0" borderId="5" xfId="1" applyNumberFormat="1" applyFont="1" applyBorder="1" applyAlignment="1">
      <alignment horizontal="right" wrapText="1"/>
    </xf>
    <xf numFmtId="165" fontId="41" fillId="0" borderId="6" xfId="1" applyNumberFormat="1" applyFont="1" applyBorder="1" applyAlignment="1">
      <alignment horizontal="right" wrapText="1"/>
    </xf>
    <xf numFmtId="165" fontId="41" fillId="0" borderId="0" xfId="1" applyNumberFormat="1" applyFont="1" applyBorder="1" applyAlignment="1">
      <alignment horizontal="right" wrapText="1"/>
    </xf>
    <xf numFmtId="171" fontId="38" fillId="0" borderId="0" xfId="1" applyNumberFormat="1" applyFont="1" applyFill="1" applyBorder="1" applyAlignment="1">
      <alignment horizontal="center"/>
    </xf>
    <xf numFmtId="165" fontId="41" fillId="0" borderId="5" xfId="1" applyNumberFormat="1" applyFont="1" applyBorder="1" applyAlignment="1">
      <alignment horizontal="center" wrapText="1"/>
    </xf>
    <xf numFmtId="165" fontId="41" fillId="0" borderId="6" xfId="1" applyNumberFormat="1" applyFont="1" applyBorder="1" applyAlignment="1">
      <alignment horizontal="center" wrapText="1"/>
    </xf>
    <xf numFmtId="165" fontId="41" fillId="0" borderId="0" xfId="1" applyNumberFormat="1" applyFont="1" applyBorder="1" applyAlignment="1">
      <alignment horizontal="center" wrapText="1"/>
    </xf>
    <xf numFmtId="170" fontId="31" fillId="0" borderId="8" xfId="1" applyNumberFormat="1" applyFont="1" applyFill="1" applyBorder="1" applyAlignment="1">
      <alignment horizontal="center"/>
    </xf>
    <xf numFmtId="170" fontId="31" fillId="0" borderId="9" xfId="1" applyNumberFormat="1" applyFont="1" applyFill="1" applyBorder="1" applyAlignment="1">
      <alignment horizontal="center"/>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xf numFmtId="165" fontId="41" fillId="0" borderId="2" xfId="1" applyNumberFormat="1" applyFont="1" applyBorder="1" applyAlignment="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95250</xdr:rowOff>
    </xdr:from>
    <xdr:to>
      <xdr:col>2</xdr:col>
      <xdr:colOff>381000</xdr:colOff>
      <xdr:row>14</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409574</xdr:colOff>
      <xdr:row>6</xdr:row>
      <xdr:rowOff>79580</xdr:rowOff>
    </xdr:to>
    <xdr:pic>
      <xdr:nvPicPr>
        <xdr:cNvPr id="7" name="Picture 6" descr="Marine Management Organisation - Wikipedia">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142875</xdr:rowOff>
    </xdr:from>
    <xdr:to>
      <xdr:col>2</xdr:col>
      <xdr:colOff>396013</xdr:colOff>
      <xdr:row>14</xdr:row>
      <xdr:rowOff>38100</xdr:rowOff>
    </xdr:to>
    <xdr:pic>
      <xdr:nvPicPr>
        <xdr:cNvPr id="10" name="Picture 9">
          <a:extLst>
            <a:ext uri="{FF2B5EF4-FFF2-40B4-BE49-F238E27FC236}">
              <a16:creationId xmlns:a16="http://schemas.microsoft.com/office/drawing/2014/main" id="{6FB28A7F-EA7D-4E59-8031-C29EC67E8C80}"/>
            </a:ext>
          </a:extLst>
        </xdr:cNvPr>
        <xdr:cNvPicPr>
          <a:picLocks noChangeAspect="1"/>
        </xdr:cNvPicPr>
      </xdr:nvPicPr>
      <xdr:blipFill>
        <a:blip xmlns:r="http://schemas.openxmlformats.org/officeDocument/2006/relationships" r:embed="rId2"/>
        <a:stretch>
          <a:fillRect/>
        </a:stretch>
      </xdr:blipFill>
      <xdr:spPr>
        <a:xfrm>
          <a:off x="0" y="1352550"/>
          <a:ext cx="1615213" cy="1419225"/>
        </a:xfrm>
        <a:prstGeom prst="rect">
          <a:avLst/>
        </a:prstGeom>
      </xdr:spPr>
    </xdr:pic>
    <xdr:clientData/>
  </xdr:twoCellAnchor>
  <xdr:twoCellAnchor>
    <xdr:from>
      <xdr:col>4</xdr:col>
      <xdr:colOff>333375</xdr:colOff>
      <xdr:row>50</xdr:row>
      <xdr:rowOff>76199</xdr:rowOff>
    </xdr:from>
    <xdr:to>
      <xdr:col>20</xdr:col>
      <xdr:colOff>266700</xdr:colOff>
      <xdr:row>67</xdr:row>
      <xdr:rowOff>190498</xdr:rowOff>
    </xdr:to>
    <xdr:sp macro="" textlink="">
      <xdr:nvSpPr>
        <xdr:cNvPr id="3" name="TextBox 2">
          <a:extLst>
            <a:ext uri="{FF2B5EF4-FFF2-40B4-BE49-F238E27FC236}">
              <a16:creationId xmlns:a16="http://schemas.microsoft.com/office/drawing/2014/main" id="{B3BCE5C8-8305-4581-9CB3-03A1FC094E2F}"/>
            </a:ext>
          </a:extLst>
        </xdr:cNvPr>
        <xdr:cNvSpPr txBox="1"/>
      </xdr:nvSpPr>
      <xdr:spPr>
        <a:xfrm>
          <a:off x="3405188" y="10387012"/>
          <a:ext cx="10827543"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November 2021 is compared to the same period in both 2019 and 2020. All quantities are reported as live weight tonnage and values are at first sale in pounds sterling (£).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January to November 2021, the value of landings is down 6 per cent compared to 2019 but up by 17 per cent compared to 2020. While the quantity of landings is up 2</a:t>
          </a:r>
          <a:r>
            <a:rPr lang="en-GB" sz="1100" b="0" baseline="0">
              <a:latin typeface="Arial" panose="020B0604020202020204" pitchFamily="34" charset="0"/>
              <a:cs typeface="Arial" panose="020B0604020202020204" pitchFamily="34" charset="0"/>
            </a:rPr>
            <a:t> per cent when </a:t>
          </a:r>
          <a:r>
            <a:rPr lang="en-GB" sz="1100" b="0">
              <a:latin typeface="Arial" panose="020B0604020202020204" pitchFamily="34" charset="0"/>
              <a:cs typeface="Arial" panose="020B0604020202020204" pitchFamily="34" charset="0"/>
            </a:rPr>
            <a:t>compared to both 2019 and 2020. This was driven by an continuation</a:t>
          </a:r>
          <a:r>
            <a:rPr lang="en-GB" sz="1100" b="0" baseline="0">
              <a:latin typeface="Arial" panose="020B0604020202020204" pitchFamily="34" charset="0"/>
              <a:cs typeface="Arial" panose="020B0604020202020204" pitchFamily="34" charset="0"/>
            </a:rPr>
            <a:t> of high</a:t>
          </a:r>
          <a:r>
            <a:rPr lang="en-GB" sz="1100" b="0">
              <a:latin typeface="Arial" panose="020B0604020202020204" pitchFamily="34" charset="0"/>
              <a:cs typeface="Arial" panose="020B0604020202020204" pitchFamily="34" charset="0"/>
            </a:rPr>
            <a:t> Pelagic vessel activity due to a switch in fishing behaviour to target Mackerel while the winter season for this stock is underway.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740178</xdr:colOff>
      <xdr:row>2</xdr:row>
      <xdr:rowOff>130342</xdr:rowOff>
    </xdr:from>
    <xdr:to>
      <xdr:col>22</xdr:col>
      <xdr:colOff>581526</xdr:colOff>
      <xdr:row>29</xdr:row>
      <xdr:rowOff>26372</xdr:rowOff>
    </xdr:to>
    <xdr:pic>
      <xdr:nvPicPr>
        <xdr:cNvPr id="4" name="Picture 3">
          <a:extLst>
            <a:ext uri="{FF2B5EF4-FFF2-40B4-BE49-F238E27FC236}">
              <a16:creationId xmlns:a16="http://schemas.microsoft.com/office/drawing/2014/main" id="{1813E14B-8BD1-428F-8CBF-31B8BBFF4158}"/>
            </a:ext>
          </a:extLst>
        </xdr:cNvPr>
        <xdr:cNvPicPr>
          <a:picLocks noChangeAspect="1"/>
        </xdr:cNvPicPr>
      </xdr:nvPicPr>
      <xdr:blipFill>
        <a:blip xmlns:r="http://schemas.openxmlformats.org/officeDocument/2006/relationships" r:embed="rId3"/>
        <a:stretch>
          <a:fillRect/>
        </a:stretch>
      </xdr:blipFill>
      <xdr:spPr>
        <a:xfrm>
          <a:off x="2574994" y="581526"/>
          <a:ext cx="13266585" cy="5039530"/>
        </a:xfrm>
        <a:prstGeom prst="rect">
          <a:avLst/>
        </a:prstGeom>
      </xdr:spPr>
    </xdr:pic>
    <xdr:clientData/>
  </xdr:twoCellAnchor>
  <xdr:twoCellAnchor editAs="oneCell">
    <xdr:from>
      <xdr:col>3</xdr:col>
      <xdr:colOff>822157</xdr:colOff>
      <xdr:row>28</xdr:row>
      <xdr:rowOff>120315</xdr:rowOff>
    </xdr:from>
    <xdr:to>
      <xdr:col>22</xdr:col>
      <xdr:colOff>380999</xdr:colOff>
      <xdr:row>50</xdr:row>
      <xdr:rowOff>57019</xdr:rowOff>
    </xdr:to>
    <xdr:pic>
      <xdr:nvPicPr>
        <xdr:cNvPr id="5" name="Picture 4">
          <a:extLst>
            <a:ext uri="{FF2B5EF4-FFF2-40B4-BE49-F238E27FC236}">
              <a16:creationId xmlns:a16="http://schemas.microsoft.com/office/drawing/2014/main" id="{3406DBAC-D8D8-46EA-9290-6F16569CE61C}"/>
            </a:ext>
          </a:extLst>
        </xdr:cNvPr>
        <xdr:cNvPicPr>
          <a:picLocks noChangeAspect="1"/>
        </xdr:cNvPicPr>
      </xdr:nvPicPr>
      <xdr:blipFill>
        <a:blip xmlns:r="http://schemas.openxmlformats.org/officeDocument/2006/relationships" r:embed="rId4"/>
        <a:stretch>
          <a:fillRect/>
        </a:stretch>
      </xdr:blipFill>
      <xdr:spPr>
        <a:xfrm>
          <a:off x="2656973" y="5524499"/>
          <a:ext cx="12984079" cy="48395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409574</xdr:colOff>
      <xdr:row>6</xdr:row>
      <xdr:rowOff>117680</xdr:rowOff>
    </xdr:to>
    <xdr:pic>
      <xdr:nvPicPr>
        <xdr:cNvPr id="6" name="Picture 5" descr="Marine Management Organisation - Wikipedia">
          <a:extLst>
            <a:ext uri="{FF2B5EF4-FFF2-40B4-BE49-F238E27FC236}">
              <a16:creationId xmlns:a16="http://schemas.microsoft.com/office/drawing/2014/main" id="{2E22FF22-251B-4EA9-B135-412750FD5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104775</xdr:rowOff>
    </xdr:from>
    <xdr:to>
      <xdr:col>2</xdr:col>
      <xdr:colOff>396013</xdr:colOff>
      <xdr:row>15</xdr:row>
      <xdr:rowOff>0</xdr:rowOff>
    </xdr:to>
    <xdr:pic>
      <xdr:nvPicPr>
        <xdr:cNvPr id="12" name="Picture 11">
          <a:extLst>
            <a:ext uri="{FF2B5EF4-FFF2-40B4-BE49-F238E27FC236}">
              <a16:creationId xmlns:a16="http://schemas.microsoft.com/office/drawing/2014/main" id="{6968D6A3-B80B-441E-8C4B-ED8AB457FF2A}"/>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4</xdr:col>
      <xdr:colOff>266700</xdr:colOff>
      <xdr:row>51</xdr:row>
      <xdr:rowOff>66675</xdr:rowOff>
    </xdr:from>
    <xdr:to>
      <xdr:col>21</xdr:col>
      <xdr:colOff>285750</xdr:colOff>
      <xdr:row>79</xdr:row>
      <xdr:rowOff>23813</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695575" y="9853613"/>
          <a:ext cx="11377613"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November 2021 is compared to activity in November 2019 and November 2020.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decreased in November 2021 compared to both 2019 and 2020, down 10 per cent compared to both years. However, the value of landings in November 2021 (£90m) decreased when compared to 2019 (down 19 per cent) and increased compared to 2020, up 1 per cent.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pelagic species mainly by Scottish vessels have fluctuated over the course of the year. In November 2021, landings of pelagic species (42 thousand tonnes) have decreased compared to November 2019 (down 2 per cent) (T6). Landings in November 2021 consist mainly of pelagic species (around 66 per cent of landings) which usually fetch a lower price than demersal and shellfish species (T2).This is driven by increased uptake of Mackerel – a key pelagic species – as the winter fishing season for this stock is underway with November usually being a peak month for fishing pressure and therefore landings on this species.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When compared to November 2019, the value of demersal landings by UK vessels in November 2021 is down by 24 per cent however, when compared to 2020 the value of demersal landings is up by 8 per cent. The value of shellfish landings are down 29 per cent compared to 2019 and down 2 per cent compared to 2020 landings (T6).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month, the number of trips has again decreased overall from all UK however, English vessels have seen an increase compared to previous years on the number of trips driven by the U10m non sector of the fleet (T7).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UK vessels into foreign ports are down overall when compared to 2019 and 2020 (T1b) driven by large quantities of pelagic species being landed abroad by the Scottish sector of the UK fleet. The total quantity of landings into UK ports (by UK and foreign vessels) in November 2021 is up 6 per cent compared to 2019 and up 5 per cent compared to 2020. Value landed is also down 10 per cent compared to 2019 and up 14 per cent compared to 2020 (T5).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412593</xdr:colOff>
      <xdr:row>2</xdr:row>
      <xdr:rowOff>66676</xdr:rowOff>
    </xdr:from>
    <xdr:to>
      <xdr:col>19</xdr:col>
      <xdr:colOff>132075</xdr:colOff>
      <xdr:row>24</xdr:row>
      <xdr:rowOff>56644</xdr:rowOff>
    </xdr:to>
    <xdr:pic>
      <xdr:nvPicPr>
        <xdr:cNvPr id="4" name="Picture 3">
          <a:extLst>
            <a:ext uri="{FF2B5EF4-FFF2-40B4-BE49-F238E27FC236}">
              <a16:creationId xmlns:a16="http://schemas.microsoft.com/office/drawing/2014/main" id="{E45FD201-1694-4BF2-8138-4B544678BFB1}"/>
            </a:ext>
          </a:extLst>
        </xdr:cNvPr>
        <xdr:cNvPicPr>
          <a:picLocks noChangeAspect="1"/>
        </xdr:cNvPicPr>
      </xdr:nvPicPr>
      <xdr:blipFill>
        <a:blip xmlns:r="http://schemas.openxmlformats.org/officeDocument/2006/relationships" r:embed="rId3"/>
        <a:stretch>
          <a:fillRect/>
        </a:stretch>
      </xdr:blipFill>
      <xdr:spPr>
        <a:xfrm>
          <a:off x="2241393" y="514351"/>
          <a:ext cx="10511307" cy="4180968"/>
        </a:xfrm>
        <a:prstGeom prst="rect">
          <a:avLst/>
        </a:prstGeom>
      </xdr:spPr>
    </xdr:pic>
    <xdr:clientData/>
  </xdr:twoCellAnchor>
  <xdr:twoCellAnchor editAs="oneCell">
    <xdr:from>
      <xdr:col>3</xdr:col>
      <xdr:colOff>466725</xdr:colOff>
      <xdr:row>25</xdr:row>
      <xdr:rowOff>180976</xdr:rowOff>
    </xdr:from>
    <xdr:to>
      <xdr:col>19</xdr:col>
      <xdr:colOff>219076</xdr:colOff>
      <xdr:row>47</xdr:row>
      <xdr:rowOff>168492</xdr:rowOff>
    </xdr:to>
    <xdr:pic>
      <xdr:nvPicPr>
        <xdr:cNvPr id="6" name="Picture 5">
          <a:extLst>
            <a:ext uri="{FF2B5EF4-FFF2-40B4-BE49-F238E27FC236}">
              <a16:creationId xmlns:a16="http://schemas.microsoft.com/office/drawing/2014/main" id="{1C915B6D-F7EC-4E74-BB6B-87E2C97D2D7F}"/>
            </a:ext>
          </a:extLst>
        </xdr:cNvPr>
        <xdr:cNvPicPr>
          <a:picLocks noChangeAspect="1"/>
        </xdr:cNvPicPr>
      </xdr:nvPicPr>
      <xdr:blipFill>
        <a:blip xmlns:r="http://schemas.openxmlformats.org/officeDocument/2006/relationships" r:embed="rId4"/>
        <a:stretch>
          <a:fillRect/>
        </a:stretch>
      </xdr:blipFill>
      <xdr:spPr>
        <a:xfrm>
          <a:off x="2295525" y="5010151"/>
          <a:ext cx="10544176" cy="41785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D8" sqref="D8"/>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5" t="s">
        <v>206</v>
      </c>
      <c r="F1" s="12"/>
      <c r="G1" s="12"/>
      <c r="H1" s="12"/>
      <c r="I1" s="12"/>
      <c r="J1" s="12"/>
      <c r="K1" s="12"/>
      <c r="L1" s="12"/>
      <c r="M1" s="12"/>
      <c r="N1" s="12"/>
      <c r="O1" s="12"/>
      <c r="P1" s="12"/>
      <c r="Q1" s="12"/>
    </row>
    <row r="2" spans="4:21" ht="15" x14ac:dyDescent="0.2">
      <c r="E2" s="15"/>
      <c r="F2" s="12"/>
      <c r="G2" s="12"/>
      <c r="H2" s="12"/>
      <c r="I2" s="12"/>
      <c r="J2" s="12"/>
      <c r="K2" s="12"/>
      <c r="L2" s="12"/>
      <c r="M2" s="12"/>
      <c r="N2" s="12"/>
      <c r="O2" s="12"/>
      <c r="P2" s="12"/>
      <c r="Q2" s="12"/>
    </row>
    <row r="3" spans="4:21" x14ac:dyDescent="0.2">
      <c r="E3" s="12"/>
      <c r="F3" s="12"/>
      <c r="G3" s="12"/>
      <c r="H3" s="12"/>
      <c r="I3" s="12"/>
      <c r="J3" s="12"/>
      <c r="K3" s="12"/>
      <c r="L3" s="12"/>
      <c r="M3" s="12"/>
      <c r="N3" s="12"/>
      <c r="O3" s="12"/>
      <c r="P3" s="12"/>
      <c r="Q3" s="12"/>
    </row>
    <row r="4" spans="4:21" x14ac:dyDescent="0.2">
      <c r="E4" s="12" t="s">
        <v>205</v>
      </c>
      <c r="F4" s="12"/>
      <c r="G4" s="12"/>
      <c r="H4" s="12"/>
      <c r="I4" s="12"/>
      <c r="J4" s="12"/>
      <c r="K4" s="12"/>
      <c r="L4" s="12"/>
      <c r="M4" s="12"/>
      <c r="N4" s="12"/>
      <c r="O4" s="12"/>
      <c r="P4" s="12"/>
      <c r="Q4" s="12"/>
    </row>
    <row r="5" spans="4:21" x14ac:dyDescent="0.2">
      <c r="E5" s="12"/>
      <c r="F5" s="12"/>
      <c r="G5" s="12"/>
      <c r="H5" s="12"/>
      <c r="I5" s="12"/>
      <c r="J5" s="12"/>
      <c r="K5" s="12"/>
      <c r="L5" s="12"/>
      <c r="M5" s="12"/>
      <c r="N5" s="12"/>
      <c r="O5" s="12"/>
      <c r="P5" s="12"/>
      <c r="Q5" s="12"/>
    </row>
    <row r="6" spans="4:21" ht="20.25" x14ac:dyDescent="0.3">
      <c r="E6" s="2" t="s">
        <v>3</v>
      </c>
      <c r="R6" s="12"/>
      <c r="S6" s="12"/>
      <c r="T6" s="12"/>
      <c r="U6" s="12"/>
    </row>
    <row r="7" spans="4:21" x14ac:dyDescent="0.2">
      <c r="R7" s="12"/>
      <c r="S7" s="12"/>
      <c r="T7" s="12"/>
      <c r="U7" s="12"/>
    </row>
    <row r="8" spans="4:21" x14ac:dyDescent="0.2">
      <c r="D8" s="254"/>
      <c r="E8" s="255" t="s">
        <v>162</v>
      </c>
      <c r="F8" s="272" t="s">
        <v>168</v>
      </c>
      <c r="R8" s="12"/>
      <c r="S8" s="12"/>
      <c r="T8" s="12"/>
      <c r="U8" s="12"/>
    </row>
    <row r="9" spans="4:21" x14ac:dyDescent="0.2">
      <c r="D9" s="254"/>
      <c r="E9" s="255" t="s">
        <v>163</v>
      </c>
      <c r="F9" s="274" t="s">
        <v>169</v>
      </c>
      <c r="R9" s="12"/>
      <c r="S9" s="12"/>
      <c r="T9" s="12"/>
      <c r="U9" s="12"/>
    </row>
    <row r="10" spans="4:21" x14ac:dyDescent="0.2">
      <c r="D10" s="254"/>
      <c r="E10" s="257" t="s">
        <v>208</v>
      </c>
      <c r="F10" s="301" t="s">
        <v>207</v>
      </c>
      <c r="R10" s="12"/>
      <c r="T10" s="12"/>
      <c r="U10" s="12"/>
    </row>
    <row r="11" spans="4:21" x14ac:dyDescent="0.2">
      <c r="D11" s="254"/>
      <c r="E11" s="256" t="s">
        <v>0</v>
      </c>
      <c r="F11" s="1" t="s">
        <v>178</v>
      </c>
      <c r="R11" s="12"/>
      <c r="S11" s="12"/>
      <c r="T11" s="12"/>
      <c r="U11" s="12"/>
    </row>
    <row r="12" spans="4:21" x14ac:dyDescent="0.2">
      <c r="D12" s="254"/>
      <c r="E12" s="255" t="s">
        <v>122</v>
      </c>
      <c r="F12" s="1" t="s">
        <v>179</v>
      </c>
      <c r="R12" s="12"/>
      <c r="S12" s="12"/>
      <c r="T12" s="12"/>
      <c r="U12" s="12"/>
    </row>
    <row r="13" spans="4:21" x14ac:dyDescent="0.2">
      <c r="D13" s="254"/>
      <c r="E13" s="255" t="s">
        <v>123</v>
      </c>
      <c r="F13" s="1" t="s">
        <v>180</v>
      </c>
      <c r="R13" s="12"/>
      <c r="S13" s="12"/>
      <c r="T13" s="12"/>
    </row>
    <row r="14" spans="4:21" x14ac:dyDescent="0.2">
      <c r="D14" s="254"/>
      <c r="E14" s="256" t="s">
        <v>1</v>
      </c>
      <c r="F14" s="1" t="s">
        <v>181</v>
      </c>
    </row>
    <row r="15" spans="4:21" x14ac:dyDescent="0.2">
      <c r="D15" s="254"/>
      <c r="E15" s="256" t="s">
        <v>2</v>
      </c>
      <c r="F15" s="1" t="s">
        <v>182</v>
      </c>
    </row>
    <row r="16" spans="4:21" x14ac:dyDescent="0.2">
      <c r="D16" s="254"/>
      <c r="E16" s="256" t="s">
        <v>39</v>
      </c>
      <c r="F16" s="1" t="s">
        <v>183</v>
      </c>
    </row>
    <row r="17" spans="4:18" x14ac:dyDescent="0.2">
      <c r="D17" s="254"/>
      <c r="E17" s="257" t="s">
        <v>49</v>
      </c>
      <c r="F17" s="1" t="s">
        <v>184</v>
      </c>
    </row>
    <row r="18" spans="4:18" x14ac:dyDescent="0.2">
      <c r="D18" s="254"/>
      <c r="E18" s="257" t="s">
        <v>124</v>
      </c>
      <c r="F18" s="1" t="s">
        <v>185</v>
      </c>
    </row>
    <row r="19" spans="4:18" x14ac:dyDescent="0.2">
      <c r="D19" s="254"/>
      <c r="E19" s="257" t="s">
        <v>131</v>
      </c>
      <c r="F19" s="65" t="s">
        <v>186</v>
      </c>
    </row>
    <row r="20" spans="4:18" x14ac:dyDescent="0.2">
      <c r="E20" s="255" t="s">
        <v>188</v>
      </c>
      <c r="F20" s="1" t="s">
        <v>187</v>
      </c>
      <c r="R20" s="17"/>
    </row>
    <row r="21" spans="4:18" x14ac:dyDescent="0.2">
      <c r="E21" s="17"/>
      <c r="F21" s="17"/>
      <c r="G21" s="17"/>
      <c r="H21" s="17"/>
      <c r="I21" s="17"/>
      <c r="J21" s="17"/>
      <c r="K21" s="17"/>
      <c r="L21" s="17"/>
      <c r="M21" s="17"/>
      <c r="N21" s="17"/>
      <c r="O21" s="17"/>
      <c r="P21" s="17"/>
      <c r="Q21" s="17"/>
      <c r="R21" s="17"/>
    </row>
    <row r="22" spans="4:18" ht="20.25" x14ac:dyDescent="0.3">
      <c r="E22" s="2" t="s">
        <v>141</v>
      </c>
    </row>
    <row r="24" spans="4:18" x14ac:dyDescent="0.2">
      <c r="E24" s="304" t="s">
        <v>210</v>
      </c>
      <c r="F24" s="305"/>
      <c r="G24" s="305"/>
      <c r="H24" s="305"/>
      <c r="I24" s="305"/>
      <c r="J24" s="305"/>
      <c r="K24" s="305"/>
      <c r="L24" s="305"/>
      <c r="M24" s="305"/>
      <c r="N24" s="305"/>
      <c r="O24" s="305"/>
      <c r="P24" s="305"/>
      <c r="Q24" s="305"/>
      <c r="R24" s="305"/>
    </row>
    <row r="25" spans="4:18" x14ac:dyDescent="0.2">
      <c r="E25" s="305"/>
      <c r="F25" s="305"/>
      <c r="G25" s="305"/>
      <c r="H25" s="305"/>
      <c r="I25" s="305"/>
      <c r="J25" s="305"/>
      <c r="K25" s="305"/>
      <c r="L25" s="305"/>
      <c r="M25" s="305"/>
      <c r="N25" s="305"/>
      <c r="O25" s="305"/>
      <c r="P25" s="305"/>
      <c r="Q25" s="305"/>
      <c r="R25" s="305"/>
    </row>
    <row r="26" spans="4:18" x14ac:dyDescent="0.2">
      <c r="E26" s="305"/>
      <c r="F26" s="305"/>
      <c r="G26" s="305"/>
      <c r="H26" s="305"/>
      <c r="I26" s="305"/>
      <c r="J26" s="305"/>
      <c r="K26" s="305"/>
      <c r="L26" s="305"/>
      <c r="M26" s="305"/>
      <c r="N26" s="305"/>
      <c r="O26" s="305"/>
      <c r="P26" s="305"/>
      <c r="Q26" s="305"/>
      <c r="R26" s="305"/>
    </row>
    <row r="27" spans="4:18" x14ac:dyDescent="0.2">
      <c r="E27" s="305"/>
      <c r="F27" s="305"/>
      <c r="G27" s="305"/>
      <c r="H27" s="305"/>
      <c r="I27" s="305"/>
      <c r="J27" s="305"/>
      <c r="K27" s="305"/>
      <c r="L27" s="305"/>
      <c r="M27" s="305"/>
      <c r="N27" s="305"/>
      <c r="O27" s="305"/>
      <c r="P27" s="305"/>
      <c r="Q27" s="305"/>
      <c r="R27" s="305"/>
    </row>
    <row r="28" spans="4:18" x14ac:dyDescent="0.2">
      <c r="E28" s="305"/>
      <c r="F28" s="305"/>
      <c r="G28" s="305"/>
      <c r="H28" s="305"/>
      <c r="I28" s="305"/>
      <c r="J28" s="305"/>
      <c r="K28" s="305"/>
      <c r="L28" s="305"/>
      <c r="M28" s="305"/>
      <c r="N28" s="305"/>
      <c r="O28" s="305"/>
      <c r="P28" s="305"/>
      <c r="Q28" s="305"/>
      <c r="R28" s="305"/>
    </row>
    <row r="29" spans="4:18" x14ac:dyDescent="0.2">
      <c r="E29" s="305"/>
      <c r="F29" s="305"/>
      <c r="G29" s="305"/>
      <c r="H29" s="305"/>
      <c r="I29" s="305"/>
      <c r="J29" s="305"/>
      <c r="K29" s="305"/>
      <c r="L29" s="305"/>
      <c r="M29" s="305"/>
      <c r="N29" s="305"/>
      <c r="O29" s="305"/>
      <c r="P29" s="305"/>
      <c r="Q29" s="305"/>
      <c r="R29" s="305"/>
    </row>
    <row r="30" spans="4:18" x14ac:dyDescent="0.2">
      <c r="E30" s="305"/>
      <c r="F30" s="305"/>
      <c r="G30" s="305"/>
      <c r="H30" s="305"/>
      <c r="I30" s="305"/>
      <c r="J30" s="305"/>
      <c r="K30" s="305"/>
      <c r="L30" s="305"/>
      <c r="M30" s="305"/>
      <c r="N30" s="305"/>
      <c r="O30" s="305"/>
      <c r="P30" s="305"/>
      <c r="Q30" s="305"/>
      <c r="R30" s="305"/>
    </row>
    <row r="31" spans="4:18" x14ac:dyDescent="0.2">
      <c r="E31" s="305"/>
      <c r="F31" s="305"/>
      <c r="G31" s="305"/>
      <c r="H31" s="305"/>
      <c r="I31" s="305"/>
      <c r="J31" s="305"/>
      <c r="K31" s="305"/>
      <c r="L31" s="305"/>
      <c r="M31" s="305"/>
      <c r="N31" s="305"/>
      <c r="O31" s="305"/>
      <c r="P31" s="305"/>
      <c r="Q31" s="305"/>
      <c r="R31" s="305"/>
    </row>
    <row r="32" spans="4:18" x14ac:dyDescent="0.2">
      <c r="E32" s="305"/>
      <c r="F32" s="305"/>
      <c r="G32" s="305"/>
      <c r="H32" s="305"/>
      <c r="I32" s="305"/>
      <c r="J32" s="305"/>
      <c r="K32" s="305"/>
      <c r="L32" s="305"/>
      <c r="M32" s="305"/>
      <c r="N32" s="305"/>
      <c r="O32" s="305"/>
      <c r="P32" s="305"/>
      <c r="Q32" s="305"/>
      <c r="R32" s="305"/>
    </row>
    <row r="33" spans="5:18" x14ac:dyDescent="0.2">
      <c r="E33" s="305"/>
      <c r="F33" s="305"/>
      <c r="G33" s="305"/>
      <c r="H33" s="305"/>
      <c r="I33" s="305"/>
      <c r="J33" s="305"/>
      <c r="K33" s="305"/>
      <c r="L33" s="305"/>
      <c r="M33" s="305"/>
      <c r="N33" s="305"/>
      <c r="O33" s="305"/>
      <c r="P33" s="305"/>
      <c r="Q33" s="305"/>
      <c r="R33" s="305"/>
    </row>
    <row r="34" spans="5:18" x14ac:dyDescent="0.2">
      <c r="E34" s="305"/>
      <c r="F34" s="305"/>
      <c r="G34" s="305"/>
      <c r="H34" s="305"/>
      <c r="I34" s="305"/>
      <c r="J34" s="305"/>
      <c r="K34" s="305"/>
      <c r="L34" s="305"/>
      <c r="M34" s="305"/>
      <c r="N34" s="305"/>
      <c r="O34" s="305"/>
      <c r="P34" s="305"/>
      <c r="Q34" s="305"/>
      <c r="R34" s="305"/>
    </row>
    <row r="35" spans="5:18" x14ac:dyDescent="0.2">
      <c r="E35" s="305"/>
      <c r="F35" s="305"/>
      <c r="G35" s="305"/>
      <c r="H35" s="305"/>
      <c r="I35" s="305"/>
      <c r="J35" s="305"/>
      <c r="K35" s="305"/>
      <c r="L35" s="305"/>
      <c r="M35" s="305"/>
      <c r="N35" s="305"/>
      <c r="O35" s="305"/>
      <c r="P35" s="305"/>
      <c r="Q35" s="305"/>
      <c r="R35" s="305"/>
    </row>
    <row r="36" spans="5:18" x14ac:dyDescent="0.2">
      <c r="E36" s="305"/>
      <c r="F36" s="305"/>
      <c r="G36" s="305"/>
      <c r="H36" s="305"/>
      <c r="I36" s="305"/>
      <c r="J36" s="305"/>
      <c r="K36" s="305"/>
      <c r="L36" s="305"/>
      <c r="M36" s="305"/>
      <c r="N36" s="305"/>
      <c r="O36" s="305"/>
      <c r="P36" s="305"/>
      <c r="Q36" s="305"/>
      <c r="R36" s="305"/>
    </row>
    <row r="37" spans="5:18" x14ac:dyDescent="0.2">
      <c r="E37" s="305"/>
      <c r="F37" s="305"/>
      <c r="G37" s="305"/>
      <c r="H37" s="305"/>
      <c r="I37" s="305"/>
      <c r="J37" s="305"/>
      <c r="K37" s="305"/>
      <c r="L37" s="305"/>
      <c r="M37" s="305"/>
      <c r="N37" s="305"/>
      <c r="O37" s="305"/>
      <c r="P37" s="305"/>
      <c r="Q37" s="305"/>
      <c r="R37" s="305"/>
    </row>
    <row r="38" spans="5:18" x14ac:dyDescent="0.2">
      <c r="E38" s="305"/>
      <c r="F38" s="305"/>
      <c r="G38" s="305"/>
      <c r="H38" s="305"/>
      <c r="I38" s="305"/>
      <c r="J38" s="305"/>
      <c r="K38" s="305"/>
      <c r="L38" s="305"/>
      <c r="M38" s="305"/>
      <c r="N38" s="305"/>
      <c r="O38" s="305"/>
      <c r="P38" s="305"/>
      <c r="Q38" s="305"/>
      <c r="R38" s="305"/>
    </row>
    <row r="39" spans="5:18" x14ac:dyDescent="0.2">
      <c r="E39" s="305"/>
      <c r="F39" s="305"/>
      <c r="G39" s="305"/>
      <c r="H39" s="305"/>
      <c r="I39" s="305"/>
      <c r="J39" s="305"/>
      <c r="K39" s="305"/>
      <c r="L39" s="305"/>
      <c r="M39" s="305"/>
      <c r="N39" s="305"/>
      <c r="O39" s="305"/>
      <c r="P39" s="305"/>
      <c r="Q39" s="305"/>
      <c r="R39" s="305"/>
    </row>
    <row r="40" spans="5:18" x14ac:dyDescent="0.2">
      <c r="E40" s="305"/>
      <c r="F40" s="305"/>
      <c r="G40" s="305"/>
      <c r="H40" s="305"/>
      <c r="I40" s="305"/>
      <c r="J40" s="305"/>
      <c r="K40" s="305"/>
      <c r="L40" s="305"/>
      <c r="M40" s="305"/>
      <c r="N40" s="305"/>
      <c r="O40" s="305"/>
      <c r="P40" s="305"/>
      <c r="Q40" s="305"/>
      <c r="R40" s="305"/>
    </row>
    <row r="41" spans="5:18" x14ac:dyDescent="0.2">
      <c r="E41" s="305"/>
      <c r="F41" s="305"/>
      <c r="G41" s="305"/>
      <c r="H41" s="305"/>
      <c r="I41" s="305"/>
      <c r="J41" s="305"/>
      <c r="K41" s="305"/>
      <c r="L41" s="305"/>
      <c r="M41" s="305"/>
      <c r="N41" s="305"/>
      <c r="O41" s="305"/>
      <c r="P41" s="305"/>
      <c r="Q41" s="305"/>
      <c r="R41" s="305"/>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8" location="'Highlights - Time Series'!A1" display="Highlights - Time Series" xr:uid="{5B5EE271-29E9-4376-9D94-7E83611B5EC4}"/>
    <hyperlink ref="E9" location="'Highlights - Time Series Data'!A1" display="Highlights - Time Series Data" xr:uid="{30DAB02F-3146-4C36-B2EB-FB428AD69A9D}"/>
    <hyperlink ref="E20" location="'Table 8'!A1" display="Table 8" xr:uid="{942A84D4-B683-478C-A7D2-2E3148378E96}"/>
    <hyperlink ref="E10" location="'Highlights - November'!A1" display="Highlights - November" xr:uid="{63AC3CA4-9973-400F-A442-689C838A716D}"/>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B70" sqref="B70"/>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172</v>
      </c>
      <c r="B1" s="45"/>
      <c r="C1" s="45"/>
      <c r="D1" s="46"/>
      <c r="E1" s="45"/>
      <c r="G1" s="45"/>
      <c r="H1" s="45"/>
      <c r="I1" s="46"/>
    </row>
    <row r="2" spans="1:11" x14ac:dyDescent="0.25">
      <c r="A2" s="13"/>
      <c r="B2" s="39"/>
      <c r="C2" s="39"/>
      <c r="D2" s="39"/>
      <c r="E2" s="39"/>
      <c r="F2" s="39"/>
      <c r="G2" s="39"/>
      <c r="H2" s="39"/>
      <c r="I2" s="39"/>
    </row>
    <row r="3" spans="1:11" ht="15.75" thickBot="1" x14ac:dyDescent="0.3">
      <c r="A3" s="40"/>
      <c r="B3" s="54"/>
      <c r="C3" s="54"/>
      <c r="D3" s="54"/>
      <c r="E3" s="54"/>
      <c r="F3" s="44"/>
      <c r="G3" s="155"/>
      <c r="H3" s="44"/>
      <c r="I3" s="44"/>
      <c r="J3" s="44"/>
    </row>
    <row r="4" spans="1:11" x14ac:dyDescent="0.25">
      <c r="A4" s="39"/>
      <c r="B4" s="98"/>
      <c r="C4" s="309">
        <v>44501</v>
      </c>
      <c r="D4" s="309"/>
      <c r="E4" s="309"/>
      <c r="F4" s="114"/>
      <c r="G4" s="313"/>
      <c r="H4" s="313"/>
      <c r="I4" s="313"/>
      <c r="J4" s="53"/>
    </row>
    <row r="5" spans="1:11" x14ac:dyDescent="0.25">
      <c r="A5" s="39"/>
      <c r="B5" s="100"/>
      <c r="C5" s="314" t="s">
        <v>137</v>
      </c>
      <c r="D5" s="111" t="s">
        <v>63</v>
      </c>
      <c r="E5" s="112" t="s">
        <v>64</v>
      </c>
      <c r="F5" s="113"/>
      <c r="G5" s="316"/>
      <c r="H5" s="156"/>
      <c r="I5" s="157"/>
    </row>
    <row r="6" spans="1:11" x14ac:dyDescent="0.25">
      <c r="A6" s="39"/>
      <c r="B6" s="103"/>
      <c r="C6" s="315"/>
      <c r="D6" s="164" t="s">
        <v>190</v>
      </c>
      <c r="E6" s="104" t="s">
        <v>65</v>
      </c>
      <c r="F6" s="103"/>
      <c r="G6" s="316"/>
      <c r="H6" s="68"/>
      <c r="I6" s="67"/>
      <c r="J6" s="67"/>
    </row>
    <row r="7" spans="1:11" x14ac:dyDescent="0.25">
      <c r="A7" s="39"/>
      <c r="B7" s="105" t="s">
        <v>66</v>
      </c>
      <c r="C7" s="190">
        <v>0</v>
      </c>
      <c r="D7" s="190">
        <v>0</v>
      </c>
      <c r="E7" s="245" t="str">
        <f t="shared" ref="E7:E55" si="0">IFERROR((D7/C7)*1000,"")</f>
        <v/>
      </c>
      <c r="F7" s="72"/>
      <c r="G7" s="283"/>
      <c r="H7" s="163"/>
      <c r="I7" s="163"/>
      <c r="J7" s="67"/>
      <c r="K7" s="162"/>
    </row>
    <row r="8" spans="1:11" x14ac:dyDescent="0.25">
      <c r="A8" s="39"/>
      <c r="B8" s="105" t="s">
        <v>67</v>
      </c>
      <c r="C8" s="190">
        <v>0</v>
      </c>
      <c r="D8" s="190">
        <v>0</v>
      </c>
      <c r="E8" s="245" t="str">
        <f t="shared" si="0"/>
        <v/>
      </c>
      <c r="F8" s="72"/>
      <c r="G8" s="69"/>
      <c r="H8" s="67"/>
      <c r="I8" s="67"/>
      <c r="J8" s="67"/>
      <c r="K8" s="162"/>
    </row>
    <row r="9" spans="1:11" x14ac:dyDescent="0.25">
      <c r="A9" s="39"/>
      <c r="B9" s="105" t="s">
        <v>68</v>
      </c>
      <c r="C9" s="190">
        <v>0</v>
      </c>
      <c r="D9" s="190">
        <v>0</v>
      </c>
      <c r="E9" s="245" t="str">
        <f t="shared" si="0"/>
        <v/>
      </c>
      <c r="F9" s="72"/>
      <c r="G9" s="69"/>
      <c r="H9" s="67"/>
      <c r="I9" s="67"/>
      <c r="J9" s="67"/>
      <c r="K9" s="162"/>
    </row>
    <row r="10" spans="1:11" x14ac:dyDescent="0.25">
      <c r="A10" s="39"/>
      <c r="B10" s="105" t="s">
        <v>69</v>
      </c>
      <c r="C10" s="190">
        <v>11.156400000000001</v>
      </c>
      <c r="D10" s="190">
        <v>0</v>
      </c>
      <c r="E10" s="245"/>
      <c r="F10" s="72"/>
      <c r="G10" s="69"/>
      <c r="H10" s="67"/>
      <c r="I10" s="67"/>
      <c r="J10" s="67"/>
      <c r="K10" s="162"/>
    </row>
    <row r="11" spans="1:11" x14ac:dyDescent="0.25">
      <c r="A11" s="39"/>
      <c r="B11" s="105" t="s">
        <v>70</v>
      </c>
      <c r="C11" s="190">
        <v>0</v>
      </c>
      <c r="D11" s="190">
        <v>0</v>
      </c>
      <c r="E11" s="245" t="str">
        <f t="shared" si="0"/>
        <v/>
      </c>
      <c r="F11" s="72"/>
      <c r="G11" s="69"/>
      <c r="H11" s="67"/>
      <c r="I11" s="67"/>
      <c r="J11" s="67"/>
      <c r="K11" s="162"/>
    </row>
    <row r="12" spans="1:11" x14ac:dyDescent="0.25">
      <c r="A12" s="39"/>
      <c r="B12" s="105" t="s">
        <v>71</v>
      </c>
      <c r="C12" s="190">
        <v>0</v>
      </c>
      <c r="D12" s="190">
        <v>0</v>
      </c>
      <c r="E12" s="245"/>
      <c r="F12" s="72"/>
      <c r="G12" s="69"/>
      <c r="H12" s="67"/>
      <c r="I12" s="67"/>
      <c r="J12" s="67"/>
      <c r="K12" s="162"/>
    </row>
    <row r="13" spans="1:11" x14ac:dyDescent="0.25">
      <c r="A13" s="39"/>
      <c r="B13" s="105" t="s">
        <v>72</v>
      </c>
      <c r="C13" s="190">
        <v>17.499299999999998</v>
      </c>
      <c r="D13" s="190">
        <v>1.2793000000000001</v>
      </c>
      <c r="E13" s="245"/>
      <c r="F13" s="72"/>
      <c r="G13" s="69"/>
      <c r="H13" s="67"/>
      <c r="I13" s="67"/>
      <c r="J13" s="67"/>
      <c r="K13" s="162"/>
    </row>
    <row r="14" spans="1:11" x14ac:dyDescent="0.25">
      <c r="A14" s="39"/>
      <c r="B14" s="105" t="s">
        <v>73</v>
      </c>
      <c r="C14" s="190">
        <v>184.84190000000001</v>
      </c>
      <c r="D14" s="190">
        <v>409.10285363775643</v>
      </c>
      <c r="E14" s="245">
        <f t="shared" si="0"/>
        <v>2213.2582149272239</v>
      </c>
      <c r="F14" s="72"/>
      <c r="G14" s="69"/>
      <c r="H14" s="67"/>
      <c r="I14" s="67"/>
      <c r="J14" s="67"/>
      <c r="K14" s="162"/>
    </row>
    <row r="15" spans="1:11" x14ac:dyDescent="0.25">
      <c r="A15" s="39"/>
      <c r="B15" s="105" t="s">
        <v>74</v>
      </c>
      <c r="C15" s="190">
        <v>0.35600000000000004</v>
      </c>
      <c r="D15" s="190">
        <v>0</v>
      </c>
      <c r="E15" s="245"/>
      <c r="F15" s="72"/>
      <c r="G15" s="69"/>
      <c r="H15" s="67"/>
      <c r="I15" s="67"/>
      <c r="J15" s="67"/>
      <c r="K15" s="162"/>
    </row>
    <row r="16" spans="1:11" x14ac:dyDescent="0.25">
      <c r="A16" s="39"/>
      <c r="B16" s="105" t="s">
        <v>75</v>
      </c>
      <c r="C16" s="278">
        <v>1.0999999999999999E-2</v>
      </c>
      <c r="D16" s="278">
        <v>0</v>
      </c>
      <c r="E16" s="245"/>
      <c r="F16" s="72"/>
      <c r="G16" s="69"/>
      <c r="H16" s="67"/>
      <c r="I16" s="67"/>
      <c r="J16" s="67"/>
      <c r="K16" s="162"/>
    </row>
    <row r="17" spans="1:11" x14ac:dyDescent="0.25">
      <c r="A17" s="39"/>
      <c r="B17" s="105" t="s">
        <v>76</v>
      </c>
      <c r="C17" s="190">
        <v>128.1217</v>
      </c>
      <c r="D17" s="190">
        <v>129.33675671780145</v>
      </c>
      <c r="E17" s="245">
        <f t="shared" si="0"/>
        <v>1009.4836137656731</v>
      </c>
      <c r="F17" s="72"/>
      <c r="G17" s="69"/>
      <c r="H17" s="67"/>
      <c r="I17" s="67"/>
      <c r="J17" s="67"/>
      <c r="K17" s="162"/>
    </row>
    <row r="18" spans="1:11" x14ac:dyDescent="0.25">
      <c r="A18" s="39"/>
      <c r="B18" s="105" t="s">
        <v>77</v>
      </c>
      <c r="C18" s="190">
        <v>2.7084999999999999</v>
      </c>
      <c r="D18" s="190">
        <v>0</v>
      </c>
      <c r="E18" s="245"/>
      <c r="F18" s="72"/>
      <c r="G18" s="69"/>
      <c r="H18" s="67"/>
      <c r="I18" s="67"/>
      <c r="J18" s="67"/>
      <c r="K18" s="162"/>
    </row>
    <row r="19" spans="1:11" x14ac:dyDescent="0.25">
      <c r="A19" s="39"/>
      <c r="B19" s="105" t="s">
        <v>78</v>
      </c>
      <c r="C19" s="190">
        <v>53.976199999999999</v>
      </c>
      <c r="D19" s="190">
        <v>169.1759969764162</v>
      </c>
      <c r="E19" s="245">
        <f t="shared" si="0"/>
        <v>3134.2702334809824</v>
      </c>
      <c r="F19" s="72"/>
      <c r="G19" s="69"/>
      <c r="H19" s="67"/>
      <c r="I19" s="67"/>
      <c r="J19" s="67"/>
      <c r="K19" s="162"/>
    </row>
    <row r="20" spans="1:11" x14ac:dyDescent="0.25">
      <c r="A20" s="39"/>
      <c r="B20" s="105" t="s">
        <v>79</v>
      </c>
      <c r="C20" s="190">
        <v>0</v>
      </c>
      <c r="D20" s="190">
        <v>0</v>
      </c>
      <c r="E20" s="245"/>
      <c r="F20" s="72"/>
      <c r="G20" s="69"/>
      <c r="H20" s="67"/>
      <c r="I20" s="67"/>
      <c r="J20" s="67"/>
      <c r="K20" s="162"/>
    </row>
    <row r="21" spans="1:11" x14ac:dyDescent="0.25">
      <c r="A21" s="39"/>
      <c r="B21" s="105" t="s">
        <v>80</v>
      </c>
      <c r="C21" s="278">
        <v>0</v>
      </c>
      <c r="D21" s="278">
        <v>0</v>
      </c>
      <c r="E21" s="245"/>
      <c r="F21" s="72"/>
      <c r="G21" s="69"/>
      <c r="H21" s="67"/>
      <c r="I21" s="67"/>
      <c r="J21" s="67"/>
      <c r="K21" s="162"/>
    </row>
    <row r="22" spans="1:11" x14ac:dyDescent="0.25">
      <c r="A22" s="39"/>
      <c r="B22" s="105" t="s">
        <v>81</v>
      </c>
      <c r="C22" s="190">
        <v>20.072899999999997</v>
      </c>
      <c r="D22" s="190">
        <v>0</v>
      </c>
      <c r="E22" s="245"/>
      <c r="F22" s="72"/>
      <c r="G22" s="69"/>
      <c r="H22" s="67"/>
      <c r="I22" s="67"/>
      <c r="J22" s="67"/>
      <c r="K22" s="162"/>
    </row>
    <row r="23" spans="1:11" x14ac:dyDescent="0.25">
      <c r="A23" s="39"/>
      <c r="B23" s="105" t="s">
        <v>82</v>
      </c>
      <c r="C23" s="190">
        <v>8.6152000000000015</v>
      </c>
      <c r="D23" s="190">
        <v>0</v>
      </c>
      <c r="E23" s="245"/>
      <c r="F23" s="72"/>
      <c r="G23" s="69"/>
      <c r="H23" s="67"/>
      <c r="I23" s="67"/>
      <c r="J23" s="67"/>
      <c r="K23" s="162"/>
    </row>
    <row r="24" spans="1:11" x14ac:dyDescent="0.25">
      <c r="A24" s="39"/>
      <c r="B24" s="105" t="s">
        <v>83</v>
      </c>
      <c r="C24" s="190">
        <v>0</v>
      </c>
      <c r="D24" s="190">
        <v>0</v>
      </c>
      <c r="E24" s="245" t="str">
        <f t="shared" si="0"/>
        <v/>
      </c>
      <c r="F24" s="72"/>
      <c r="G24" s="69"/>
      <c r="H24" s="67"/>
      <c r="I24" s="67"/>
      <c r="J24" s="67"/>
      <c r="K24" s="162"/>
    </row>
    <row r="25" spans="1:11" x14ac:dyDescent="0.25">
      <c r="A25" s="39"/>
      <c r="B25" s="105" t="s">
        <v>84</v>
      </c>
      <c r="C25" s="190">
        <v>1.9028</v>
      </c>
      <c r="D25" s="190">
        <v>0</v>
      </c>
      <c r="E25" s="245"/>
      <c r="F25" s="72"/>
      <c r="G25" s="69"/>
      <c r="H25" s="67"/>
      <c r="I25" s="67"/>
      <c r="J25" s="67"/>
      <c r="K25" s="162"/>
    </row>
    <row r="26" spans="1:11" x14ac:dyDescent="0.25">
      <c r="A26" s="39"/>
      <c r="B26" s="105" t="s">
        <v>85</v>
      </c>
      <c r="C26" s="278">
        <v>2.18E-2</v>
      </c>
      <c r="D26" s="278">
        <v>0.17493</v>
      </c>
      <c r="E26" s="245"/>
      <c r="F26" s="80"/>
      <c r="G26" s="284"/>
      <c r="H26" s="162"/>
      <c r="I26" s="162"/>
      <c r="J26" s="162"/>
      <c r="K26" s="162"/>
    </row>
    <row r="27" spans="1:11" x14ac:dyDescent="0.25">
      <c r="A27" s="34"/>
      <c r="B27" s="105" t="s">
        <v>86</v>
      </c>
      <c r="C27" s="190">
        <v>3.4799999999999998E-2</v>
      </c>
      <c r="D27" s="190">
        <v>0.32384000000000002</v>
      </c>
      <c r="E27" s="245"/>
      <c r="F27" s="80"/>
      <c r="G27" s="283"/>
      <c r="H27" s="163"/>
      <c r="I27" s="163"/>
      <c r="J27" s="162"/>
      <c r="K27" s="162"/>
    </row>
    <row r="28" spans="1:11" x14ac:dyDescent="0.25">
      <c r="A28" s="41"/>
      <c r="B28" s="105" t="s">
        <v>87</v>
      </c>
      <c r="C28" s="278">
        <v>7.3010000000000002</v>
      </c>
      <c r="D28" s="278">
        <v>2.0164</v>
      </c>
      <c r="E28" s="245">
        <f t="shared" si="0"/>
        <v>276.18134502122996</v>
      </c>
      <c r="F28" s="80"/>
      <c r="G28" s="284"/>
      <c r="H28" s="162"/>
      <c r="I28" s="162"/>
      <c r="J28" s="162"/>
      <c r="K28" s="162"/>
    </row>
    <row r="29" spans="1:11" x14ac:dyDescent="0.25">
      <c r="A29" s="41"/>
      <c r="B29" s="105" t="s">
        <v>88</v>
      </c>
      <c r="C29" s="190">
        <v>2.992</v>
      </c>
      <c r="D29" s="190">
        <v>0</v>
      </c>
      <c r="E29" s="245"/>
      <c r="F29" s="80"/>
      <c r="G29" s="284"/>
      <c r="H29" s="162"/>
      <c r="I29" s="162"/>
      <c r="J29" s="162"/>
      <c r="K29" s="162"/>
    </row>
    <row r="30" spans="1:11" x14ac:dyDescent="0.25">
      <c r="A30" s="39"/>
      <c r="B30" s="106" t="s">
        <v>89</v>
      </c>
      <c r="C30" s="190">
        <v>167.8502</v>
      </c>
      <c r="D30" s="190">
        <v>0</v>
      </c>
      <c r="E30" s="245"/>
      <c r="F30" s="80"/>
      <c r="G30" s="284"/>
      <c r="H30" s="162"/>
      <c r="I30" s="162"/>
      <c r="J30" s="162"/>
      <c r="K30" s="163"/>
    </row>
    <row r="31" spans="1:11" x14ac:dyDescent="0.25">
      <c r="A31" s="39"/>
      <c r="B31" s="107" t="s">
        <v>31</v>
      </c>
      <c r="C31" s="191">
        <v>607.40509999999995</v>
      </c>
      <c r="D31" s="191">
        <v>710.91130733197406</v>
      </c>
      <c r="E31" s="246">
        <f t="shared" si="0"/>
        <v>1170.4072081909983</v>
      </c>
      <c r="F31" s="80"/>
      <c r="G31" s="284"/>
      <c r="H31" s="162"/>
      <c r="I31" s="162"/>
      <c r="J31" s="162"/>
    </row>
    <row r="32" spans="1:11" x14ac:dyDescent="0.25">
      <c r="A32" s="39"/>
      <c r="B32" s="107"/>
      <c r="C32" s="193"/>
      <c r="D32" s="193"/>
      <c r="E32" s="245" t="str">
        <f t="shared" si="0"/>
        <v/>
      </c>
      <c r="F32" s="80"/>
      <c r="G32" s="286"/>
      <c r="H32" s="142"/>
      <c r="I32" s="142"/>
      <c r="J32" s="162"/>
    </row>
    <row r="33" spans="1:10" x14ac:dyDescent="0.25">
      <c r="A33" s="39"/>
      <c r="B33" s="105" t="s">
        <v>90</v>
      </c>
      <c r="C33" s="192">
        <v>0</v>
      </c>
      <c r="D33" s="192">
        <v>0</v>
      </c>
      <c r="E33" s="245"/>
      <c r="F33" s="80"/>
      <c r="G33" s="157"/>
      <c r="H33" s="284"/>
      <c r="I33" s="162"/>
      <c r="J33" s="162"/>
    </row>
    <row r="34" spans="1:10" x14ac:dyDescent="0.25">
      <c r="A34" s="39"/>
      <c r="B34" s="105" t="s">
        <v>91</v>
      </c>
      <c r="C34" s="192">
        <v>612.31599999999992</v>
      </c>
      <c r="D34" s="192">
        <v>172.26159999999999</v>
      </c>
      <c r="E34" s="245">
        <f t="shared" si="0"/>
        <v>281.32794178169445</v>
      </c>
      <c r="F34" s="80"/>
      <c r="G34" s="157"/>
      <c r="H34" s="284"/>
      <c r="I34" s="162"/>
      <c r="J34" s="162"/>
    </row>
    <row r="35" spans="1:10" x14ac:dyDescent="0.25">
      <c r="A35" s="39"/>
      <c r="B35" s="105" t="s">
        <v>92</v>
      </c>
      <c r="C35" s="192">
        <v>250.3109</v>
      </c>
      <c r="D35" s="192">
        <v>182.72711427407609</v>
      </c>
      <c r="E35" s="245">
        <f t="shared" si="0"/>
        <v>730.00062831493187</v>
      </c>
      <c r="F35" s="72"/>
      <c r="G35" s="157"/>
      <c r="H35" s="69"/>
      <c r="I35" s="67"/>
      <c r="J35" s="67"/>
    </row>
    <row r="36" spans="1:10" x14ac:dyDescent="0.25">
      <c r="A36" s="41"/>
      <c r="B36" s="105" t="s">
        <v>93</v>
      </c>
      <c r="C36" s="194">
        <v>53.47</v>
      </c>
      <c r="D36" s="194">
        <v>23.8672</v>
      </c>
      <c r="E36" s="245">
        <f t="shared" si="0"/>
        <v>446.36618664671778</v>
      </c>
      <c r="F36" s="72"/>
      <c r="G36" s="157"/>
      <c r="H36" s="69"/>
      <c r="I36" s="67"/>
      <c r="J36" s="67"/>
    </row>
    <row r="37" spans="1:10" x14ac:dyDescent="0.25">
      <c r="A37" s="41"/>
      <c r="B37" s="105" t="s">
        <v>94</v>
      </c>
      <c r="C37" s="192">
        <v>0</v>
      </c>
      <c r="D37" s="192">
        <v>0</v>
      </c>
      <c r="E37" s="245" t="str">
        <f t="shared" si="0"/>
        <v/>
      </c>
      <c r="F37" s="72"/>
      <c r="G37" s="157"/>
      <c r="H37" s="69"/>
      <c r="I37" s="67"/>
      <c r="J37" s="67"/>
    </row>
    <row r="38" spans="1:10" x14ac:dyDescent="0.25">
      <c r="A38" s="39"/>
      <c r="B38" s="105" t="s">
        <v>95</v>
      </c>
      <c r="C38" s="192">
        <v>0.73199999999999998</v>
      </c>
      <c r="D38" s="192">
        <v>0</v>
      </c>
      <c r="E38" s="245"/>
      <c r="F38" s="72"/>
      <c r="G38" s="157"/>
      <c r="H38" s="69"/>
      <c r="I38" s="67"/>
      <c r="J38" s="67"/>
    </row>
    <row r="39" spans="1:10" x14ac:dyDescent="0.25">
      <c r="A39" s="39"/>
      <c r="B39" s="107" t="s">
        <v>6</v>
      </c>
      <c r="C39" s="193">
        <v>916.82889999999998</v>
      </c>
      <c r="D39" s="193">
        <v>378.8559142740761</v>
      </c>
      <c r="E39" s="246">
        <f t="shared" si="0"/>
        <v>413.22422785110297</v>
      </c>
      <c r="F39" s="72"/>
      <c r="G39" s="158"/>
      <c r="H39" s="69"/>
      <c r="I39" s="67"/>
      <c r="J39" s="67"/>
    </row>
    <row r="40" spans="1:10" x14ac:dyDescent="0.25">
      <c r="A40" s="39"/>
      <c r="B40" s="107"/>
      <c r="C40" s="193"/>
      <c r="D40" s="193"/>
      <c r="E40" s="245" t="str">
        <f t="shared" si="0"/>
        <v/>
      </c>
      <c r="F40" s="72"/>
      <c r="G40" s="158"/>
      <c r="H40" s="69"/>
      <c r="I40" s="67"/>
      <c r="J40" s="67"/>
    </row>
    <row r="41" spans="1:10" x14ac:dyDescent="0.25">
      <c r="A41" s="39"/>
      <c r="B41" s="105" t="s">
        <v>96</v>
      </c>
      <c r="C41" s="192">
        <v>0</v>
      </c>
      <c r="D41" s="192">
        <v>0</v>
      </c>
      <c r="E41" s="245" t="str">
        <f t="shared" si="0"/>
        <v/>
      </c>
      <c r="F41" s="72"/>
      <c r="G41" s="157"/>
      <c r="H41" s="68"/>
      <c r="I41" s="67"/>
      <c r="J41" s="67"/>
    </row>
    <row r="42" spans="1:10" x14ac:dyDescent="0.25">
      <c r="A42" s="39"/>
      <c r="B42" s="105" t="s">
        <v>97</v>
      </c>
      <c r="C42" s="192">
        <v>0</v>
      </c>
      <c r="D42" s="192">
        <v>0</v>
      </c>
      <c r="E42" s="245" t="str">
        <f t="shared" si="0"/>
        <v/>
      </c>
      <c r="F42" s="72"/>
      <c r="G42" s="157"/>
    </row>
    <row r="43" spans="1:10" x14ac:dyDescent="0.25">
      <c r="A43" s="39"/>
      <c r="B43" s="105" t="s">
        <v>98</v>
      </c>
      <c r="C43" s="192">
        <v>0</v>
      </c>
      <c r="D43" s="192">
        <v>0</v>
      </c>
      <c r="E43" s="245" t="str">
        <f t="shared" si="0"/>
        <v/>
      </c>
      <c r="F43" s="72"/>
      <c r="G43" s="157"/>
    </row>
    <row r="44" spans="1:10" x14ac:dyDescent="0.25">
      <c r="A44" s="39"/>
      <c r="B44" s="105" t="s">
        <v>99</v>
      </c>
      <c r="C44" s="192">
        <v>0</v>
      </c>
      <c r="D44" s="192">
        <v>0</v>
      </c>
      <c r="E44" s="245" t="str">
        <f t="shared" si="0"/>
        <v/>
      </c>
      <c r="F44" s="72"/>
      <c r="G44" s="157"/>
    </row>
    <row r="45" spans="1:10" x14ac:dyDescent="0.25">
      <c r="A45" s="39"/>
      <c r="B45" s="105" t="s">
        <v>100</v>
      </c>
      <c r="C45" s="192">
        <v>0</v>
      </c>
      <c r="D45" s="192">
        <v>0</v>
      </c>
      <c r="E45" s="245" t="str">
        <f t="shared" si="0"/>
        <v/>
      </c>
      <c r="F45" s="72"/>
      <c r="G45" s="157"/>
    </row>
    <row r="46" spans="1:10" x14ac:dyDescent="0.25">
      <c r="A46" s="39"/>
      <c r="B46" s="105" t="s">
        <v>101</v>
      </c>
      <c r="C46" s="194">
        <v>0</v>
      </c>
      <c r="D46" s="194">
        <v>0</v>
      </c>
      <c r="E46" s="245" t="str">
        <f t="shared" si="0"/>
        <v/>
      </c>
      <c r="F46" s="72"/>
      <c r="G46" s="157"/>
    </row>
    <row r="47" spans="1:10" x14ac:dyDescent="0.25">
      <c r="A47" s="39"/>
      <c r="B47" s="105" t="s">
        <v>102</v>
      </c>
      <c r="C47" s="192">
        <v>0</v>
      </c>
      <c r="D47" s="192">
        <v>0</v>
      </c>
      <c r="E47" s="245" t="str">
        <f t="shared" si="0"/>
        <v/>
      </c>
      <c r="F47" s="72"/>
      <c r="G47" s="157"/>
    </row>
    <row r="48" spans="1:10" x14ac:dyDescent="0.25">
      <c r="A48" s="39"/>
      <c r="B48" s="105" t="s">
        <v>103</v>
      </c>
      <c r="C48" s="260">
        <v>128.10140000000001</v>
      </c>
      <c r="D48" s="260">
        <v>213.09437</v>
      </c>
      <c r="E48" s="245">
        <f t="shared" si="0"/>
        <v>1663.4819759971394</v>
      </c>
      <c r="F48" s="72"/>
      <c r="G48" s="157"/>
    </row>
    <row r="49" spans="1:12" x14ac:dyDescent="0.25">
      <c r="A49" s="39"/>
      <c r="B49" s="105" t="s">
        <v>104</v>
      </c>
      <c r="C49" s="192">
        <v>0</v>
      </c>
      <c r="D49" s="192">
        <v>0</v>
      </c>
      <c r="E49" s="245" t="str">
        <f t="shared" si="0"/>
        <v/>
      </c>
      <c r="F49" s="72"/>
      <c r="G49" s="157"/>
      <c r="H49" s="157"/>
      <c r="I49" s="156"/>
    </row>
    <row r="50" spans="1:12" x14ac:dyDescent="0.25">
      <c r="A50" s="42"/>
      <c r="B50" s="105" t="s">
        <v>105</v>
      </c>
      <c r="C50" s="192">
        <v>0.24349999999999999</v>
      </c>
      <c r="D50" s="192">
        <v>0</v>
      </c>
      <c r="E50" s="245"/>
      <c r="F50" s="72"/>
      <c r="G50" s="157"/>
      <c r="H50" s="157"/>
      <c r="I50" s="156"/>
    </row>
    <row r="51" spans="1:12" x14ac:dyDescent="0.25">
      <c r="A51" s="42"/>
      <c r="B51" s="105" t="s">
        <v>106</v>
      </c>
      <c r="C51" s="192">
        <v>0</v>
      </c>
      <c r="D51" s="192">
        <v>0</v>
      </c>
      <c r="E51" s="245" t="str">
        <f t="shared" si="0"/>
        <v/>
      </c>
      <c r="F51" s="72"/>
      <c r="G51" s="157"/>
      <c r="H51" s="157"/>
      <c r="I51" s="156"/>
    </row>
    <row r="52" spans="1:12" x14ac:dyDescent="0.25">
      <c r="A52" s="42"/>
      <c r="B52" s="105" t="s">
        <v>107</v>
      </c>
      <c r="C52" s="192">
        <v>0</v>
      </c>
      <c r="D52" s="192">
        <v>0</v>
      </c>
      <c r="E52" s="245" t="str">
        <f t="shared" si="0"/>
        <v/>
      </c>
      <c r="F52" s="72"/>
      <c r="G52" s="157"/>
      <c r="H52" s="157"/>
      <c r="I52" s="156"/>
    </row>
    <row r="53" spans="1:12" x14ac:dyDescent="0.25">
      <c r="A53" s="39"/>
      <c r="B53" s="109" t="s">
        <v>7</v>
      </c>
      <c r="C53" s="193">
        <v>128.34490000000002</v>
      </c>
      <c r="D53" s="193">
        <v>213.09437</v>
      </c>
      <c r="E53" s="246">
        <f t="shared" si="0"/>
        <v>1660.325965425973</v>
      </c>
      <c r="F53" s="72"/>
      <c r="G53" s="158"/>
      <c r="H53" s="158"/>
      <c r="I53" s="158"/>
    </row>
    <row r="54" spans="1:12" x14ac:dyDescent="0.25">
      <c r="A54" s="43"/>
      <c r="B54" s="109"/>
      <c r="C54" s="193"/>
      <c r="D54" s="193"/>
      <c r="E54" s="246" t="str">
        <f t="shared" si="0"/>
        <v/>
      </c>
      <c r="F54" s="72"/>
      <c r="G54" s="158"/>
      <c r="H54" s="158"/>
      <c r="I54" s="158"/>
    </row>
    <row r="55" spans="1:12" x14ac:dyDescent="0.25">
      <c r="A55" s="44"/>
      <c r="B55" s="109" t="s">
        <v>108</v>
      </c>
      <c r="C55" s="193">
        <v>1652.5788999999997</v>
      </c>
      <c r="D55" s="193">
        <v>1302.8615916060501</v>
      </c>
      <c r="E55" s="246">
        <f t="shared" si="0"/>
        <v>788.38087041172457</v>
      </c>
      <c r="F55" s="72"/>
      <c r="G55" s="159"/>
      <c r="H55" s="158"/>
      <c r="I55" s="158"/>
    </row>
    <row r="56" spans="1:12" ht="15.75" thickBot="1" x14ac:dyDescent="0.3">
      <c r="A56" s="44"/>
      <c r="B56" s="110"/>
      <c r="C56" s="110"/>
      <c r="D56" s="110"/>
      <c r="E56" s="110"/>
      <c r="F56" s="110"/>
      <c r="G56" s="160"/>
      <c r="H56" s="160"/>
      <c r="I56" s="160"/>
    </row>
    <row r="57" spans="1:12" x14ac:dyDescent="0.25">
      <c r="A57" s="6"/>
      <c r="B57" s="7" t="s">
        <v>142</v>
      </c>
      <c r="C57" s="6"/>
      <c r="D57" s="6"/>
      <c r="E57" s="6"/>
      <c r="F57" s="6"/>
      <c r="G57" s="11" t="s">
        <v>48</v>
      </c>
      <c r="H57" s="6"/>
      <c r="I57" s="6"/>
      <c r="J57" s="6"/>
      <c r="K57" s="6"/>
      <c r="L57" s="6"/>
    </row>
    <row r="58" spans="1:12" x14ac:dyDescent="0.25">
      <c r="A58" s="6"/>
      <c r="B58" s="20" t="s">
        <v>200</v>
      </c>
      <c r="C58" s="6"/>
      <c r="D58" s="6"/>
      <c r="E58" s="6"/>
      <c r="F58" s="6"/>
      <c r="G58" s="11"/>
      <c r="H58" s="6"/>
      <c r="I58" s="6"/>
      <c r="J58" s="6"/>
      <c r="K58" s="6"/>
      <c r="L58" s="6"/>
    </row>
    <row r="59" spans="1:12" x14ac:dyDescent="0.25">
      <c r="A59" s="6"/>
      <c r="B59" s="20" t="s">
        <v>192</v>
      </c>
      <c r="C59" s="6"/>
      <c r="D59" s="6"/>
      <c r="E59" s="6"/>
      <c r="F59" s="6"/>
      <c r="G59" s="11"/>
      <c r="H59" s="6"/>
      <c r="I59" s="6"/>
      <c r="J59" s="6"/>
      <c r="K59" s="6"/>
      <c r="L59" s="6"/>
    </row>
    <row r="60" spans="1:12" x14ac:dyDescent="0.25">
      <c r="A60" s="6"/>
      <c r="B60" s="20" t="s">
        <v>194</v>
      </c>
      <c r="C60" s="6"/>
      <c r="D60" s="6"/>
      <c r="E60" s="6"/>
      <c r="F60" s="6"/>
      <c r="G60" s="11"/>
      <c r="H60" s="6"/>
      <c r="I60" s="6"/>
      <c r="J60" s="6"/>
      <c r="K60" s="6"/>
      <c r="L60" s="6"/>
    </row>
    <row r="61" spans="1:12" x14ac:dyDescent="0.25">
      <c r="A61" s="6"/>
      <c r="B61" s="20" t="s">
        <v>193</v>
      </c>
      <c r="C61" s="6"/>
      <c r="D61" s="6"/>
      <c r="E61" s="6"/>
      <c r="F61" s="6"/>
      <c r="G61" s="11"/>
      <c r="H61" s="6"/>
      <c r="I61" s="6"/>
      <c r="J61" s="6"/>
      <c r="K61" s="6"/>
      <c r="L61" s="6"/>
    </row>
    <row r="62" spans="1:12" x14ac:dyDescent="0.25">
      <c r="A62" s="6"/>
      <c r="B62" s="20" t="s">
        <v>195</v>
      </c>
      <c r="C62" s="6"/>
      <c r="D62" s="6"/>
      <c r="E62" s="6"/>
      <c r="F62" s="6"/>
      <c r="G62" s="11"/>
      <c r="H62" s="6"/>
      <c r="I62" s="6"/>
      <c r="J62" s="6"/>
      <c r="K62" s="6"/>
      <c r="L62" s="6"/>
    </row>
    <row r="63" spans="1:12" x14ac:dyDescent="0.25">
      <c r="A63" s="6"/>
      <c r="B63" s="20" t="s">
        <v>196</v>
      </c>
      <c r="C63" s="6"/>
      <c r="D63" s="6"/>
      <c r="E63" s="6"/>
      <c r="F63" s="6"/>
      <c r="G63" s="11"/>
      <c r="H63" s="6"/>
      <c r="I63" s="6"/>
      <c r="J63" s="6"/>
      <c r="K63" s="6"/>
      <c r="L63" s="6"/>
    </row>
    <row r="64" spans="1:12" x14ac:dyDescent="0.25">
      <c r="A64" s="6"/>
      <c r="B64" s="20" t="s">
        <v>197</v>
      </c>
      <c r="C64" s="6"/>
      <c r="D64" s="6"/>
      <c r="E64" s="6"/>
      <c r="F64" s="6"/>
      <c r="G64" s="11"/>
      <c r="H64" s="6"/>
      <c r="I64" s="6"/>
      <c r="J64" s="6"/>
      <c r="K64" s="6"/>
      <c r="L64" s="6"/>
    </row>
    <row r="65" spans="1:12" x14ac:dyDescent="0.25">
      <c r="A65" s="6"/>
      <c r="B65" s="20" t="s">
        <v>198</v>
      </c>
      <c r="C65" s="6"/>
      <c r="D65" s="6"/>
      <c r="E65" s="6"/>
      <c r="F65" s="6"/>
      <c r="G65" s="11"/>
      <c r="H65" s="6"/>
      <c r="I65" s="6"/>
      <c r="J65" s="6"/>
      <c r="K65" s="6"/>
      <c r="L65" s="6"/>
    </row>
    <row r="66" spans="1:12" x14ac:dyDescent="0.25">
      <c r="A66" s="6"/>
      <c r="B66" s="20" t="s">
        <v>199</v>
      </c>
      <c r="C66" s="6"/>
      <c r="D66" s="6"/>
      <c r="E66" s="6"/>
      <c r="F66" s="6"/>
      <c r="G66" s="11"/>
      <c r="H66" s="6"/>
      <c r="I66" s="6"/>
      <c r="J66" s="6"/>
      <c r="K66" s="6"/>
      <c r="L66" s="6"/>
    </row>
    <row r="67" spans="1:12" x14ac:dyDescent="0.25">
      <c r="A67" s="70"/>
      <c r="B67" s="19" t="s">
        <v>203</v>
      </c>
      <c r="C67" s="6"/>
      <c r="D67" s="6"/>
      <c r="E67" s="6"/>
      <c r="F67" s="6"/>
      <c r="G67" s="6"/>
      <c r="H67" s="6"/>
      <c r="I67" s="6"/>
      <c r="J67" s="6"/>
      <c r="K67" s="6"/>
      <c r="L67" s="6"/>
    </row>
    <row r="68" spans="1:12" x14ac:dyDescent="0.25">
      <c r="A68" s="18"/>
      <c r="B68" s="308" t="s">
        <v>138</v>
      </c>
      <c r="C68" s="308"/>
      <c r="D68" s="308"/>
      <c r="E68" s="308"/>
      <c r="F68" s="308"/>
      <c r="G68" s="308"/>
      <c r="H68" s="308"/>
      <c r="I68" s="308"/>
      <c r="J68" s="308"/>
      <c r="K68" s="308"/>
      <c r="L68" s="308"/>
    </row>
    <row r="69" spans="1:12" x14ac:dyDescent="0.25">
      <c r="A69" s="18"/>
      <c r="B69" s="308"/>
      <c r="C69" s="308"/>
      <c r="D69" s="308"/>
      <c r="E69" s="308"/>
      <c r="F69" s="308"/>
      <c r="G69" s="308"/>
      <c r="H69" s="308"/>
      <c r="I69" s="308"/>
      <c r="J69" s="308"/>
      <c r="K69" s="308"/>
      <c r="L69" s="308"/>
    </row>
    <row r="70" spans="1:12" x14ac:dyDescent="0.25">
      <c r="A70" s="1"/>
      <c r="B70" s="1"/>
      <c r="C70" s="1"/>
      <c r="D70" s="1"/>
      <c r="E70" s="1"/>
      <c r="F70" s="1"/>
      <c r="G70" s="1"/>
      <c r="H70" s="1"/>
      <c r="I70" s="1"/>
      <c r="J70" s="1"/>
      <c r="K70" s="1"/>
      <c r="L70" s="1"/>
    </row>
    <row r="71" spans="1:12" x14ac:dyDescent="0.25">
      <c r="B71" s="20" t="s">
        <v>209</v>
      </c>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X63"/>
  <sheetViews>
    <sheetView showGridLines="0" workbookViewId="0">
      <selection activeCell="D46" sqref="D46"/>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6" width="11.28515625" style="1" bestFit="1" customWidth="1"/>
    <col min="7" max="7" width="14.85546875" style="1" customWidth="1"/>
    <col min="8" max="8" width="14.42578125" style="1" customWidth="1"/>
    <col min="9" max="9" width="9.140625" style="1"/>
    <col min="10" max="10" width="13.140625" style="1" customWidth="1"/>
    <col min="11" max="11" width="11.7109375" style="1" customWidth="1"/>
    <col min="12" max="12" width="12.5703125" style="1" bestFit="1" customWidth="1"/>
    <col min="13" max="14" width="15.28515625" style="1" customWidth="1"/>
    <col min="15" max="16" width="9.140625" style="1"/>
    <col min="17" max="17" width="13.140625" style="1" customWidth="1"/>
    <col min="18" max="18" width="11" style="1" bestFit="1" customWidth="1"/>
    <col min="19" max="19" width="16.42578125" style="1" customWidth="1"/>
    <col min="20" max="20" width="7.42578125" style="1" bestFit="1" customWidth="1"/>
    <col min="21" max="21" width="24.7109375" style="1" customWidth="1"/>
    <col min="22" max="22" width="29.7109375" style="1" customWidth="1"/>
    <col min="23" max="16384" width="9.140625" style="1"/>
  </cols>
  <sheetData>
    <row r="1" spans="1:16378" ht="15" x14ac:dyDescent="0.25">
      <c r="A1" s="3" t="s">
        <v>173</v>
      </c>
    </row>
    <row r="2" spans="1:16378" x14ac:dyDescent="0.2">
      <c r="A2" s="13"/>
    </row>
    <row r="3" spans="1:16378" ht="15" thickBot="1" x14ac:dyDescent="0.25"/>
    <row r="4" spans="1:16378" ht="15" x14ac:dyDescent="0.25">
      <c r="B4" s="52"/>
      <c r="C4" s="317">
        <v>44501</v>
      </c>
      <c r="D4" s="317"/>
      <c r="E4" s="317"/>
      <c r="F4" s="317"/>
      <c r="G4" s="317"/>
      <c r="H4" s="317"/>
      <c r="I4" s="318"/>
      <c r="J4" s="317"/>
      <c r="K4" s="317"/>
      <c r="L4" s="317"/>
      <c r="M4" s="317"/>
      <c r="N4" s="317"/>
    </row>
    <row r="5" spans="1:16378" s="6" customFormat="1" x14ac:dyDescent="0.2">
      <c r="A5" s="1"/>
      <c r="B5" s="80"/>
      <c r="C5" s="80"/>
      <c r="D5" s="81" t="s">
        <v>4</v>
      </c>
      <c r="E5" s="81"/>
      <c r="F5" s="82"/>
      <c r="G5" s="82"/>
      <c r="H5" s="82"/>
      <c r="I5" s="90"/>
      <c r="J5" s="81" t="s">
        <v>137</v>
      </c>
      <c r="K5" s="81"/>
      <c r="L5" s="82"/>
      <c r="M5" s="82"/>
      <c r="N5" s="82"/>
    </row>
    <row r="6" spans="1:16378" s="6" customFormat="1" x14ac:dyDescent="0.2">
      <c r="A6" s="1"/>
      <c r="B6" s="83"/>
      <c r="C6" s="83"/>
      <c r="D6" s="83">
        <v>2019</v>
      </c>
      <c r="E6" s="83">
        <v>2020</v>
      </c>
      <c r="F6" s="83">
        <v>2021</v>
      </c>
      <c r="G6" s="84" t="s">
        <v>139</v>
      </c>
      <c r="H6" s="84" t="s">
        <v>140</v>
      </c>
      <c r="I6" s="83"/>
      <c r="J6" s="85">
        <v>2019</v>
      </c>
      <c r="K6" s="85">
        <v>2020</v>
      </c>
      <c r="L6" s="83">
        <v>2021</v>
      </c>
      <c r="M6" s="84" t="s">
        <v>139</v>
      </c>
      <c r="N6" s="84" t="s">
        <v>140</v>
      </c>
    </row>
    <row r="7" spans="1:16378" s="6" customFormat="1" x14ac:dyDescent="0.2">
      <c r="A7" s="1"/>
      <c r="B7" s="72"/>
      <c r="C7" s="72"/>
      <c r="D7" s="73"/>
      <c r="E7" s="73"/>
      <c r="F7" s="73"/>
      <c r="G7" s="73"/>
      <c r="H7" s="73"/>
      <c r="I7" s="73"/>
      <c r="J7" s="86"/>
      <c r="K7" s="86"/>
      <c r="L7" s="73"/>
      <c r="M7" s="73"/>
      <c r="N7" s="73"/>
    </row>
    <row r="8" spans="1:16378" s="6" customFormat="1" ht="18" customHeight="1" x14ac:dyDescent="0.25">
      <c r="A8" s="1"/>
      <c r="B8" s="79" t="s">
        <v>11</v>
      </c>
      <c r="C8" s="72"/>
      <c r="D8" s="195">
        <v>76072.121809999968</v>
      </c>
      <c r="E8" s="195">
        <v>60438.060100000039</v>
      </c>
      <c r="F8" s="195">
        <v>68824.65980540881</v>
      </c>
      <c r="G8" s="200">
        <f>IFERROR((F8-D8)/D8,"")</f>
        <v>-9.5270932795757143E-2</v>
      </c>
      <c r="H8" s="200">
        <f>IFERROR((F8-E8)/E8,"")</f>
        <v>0.13876354885534728</v>
      </c>
      <c r="I8" s="195"/>
      <c r="J8" s="195">
        <v>39816.915099999991</v>
      </c>
      <c r="K8" s="195">
        <v>39943.98030000001</v>
      </c>
      <c r="L8" s="195">
        <v>42076.881100000021</v>
      </c>
      <c r="M8" s="200">
        <f>IFERROR((L8-J8)/J8,"")</f>
        <v>5.6758942633404315E-2</v>
      </c>
      <c r="N8" s="200">
        <f>IFERROR((L8-K8)/K8,"")</f>
        <v>5.339730252170212E-2</v>
      </c>
      <c r="Q8" s="249"/>
      <c r="S8" s="249"/>
      <c r="T8" s="249"/>
      <c r="U8" s="249"/>
    </row>
    <row r="9" spans="1:16378" s="6" customFormat="1" ht="22.5" customHeight="1" x14ac:dyDescent="0.25">
      <c r="A9" s="1"/>
      <c r="B9" s="74" t="s">
        <v>8</v>
      </c>
      <c r="C9" s="77"/>
      <c r="D9" s="195">
        <v>24300.160709999989</v>
      </c>
      <c r="E9" s="195">
        <v>16879.649720000009</v>
      </c>
      <c r="F9" s="195">
        <v>24044.071603889515</v>
      </c>
      <c r="G9" s="200">
        <f t="shared" ref="G9:G36" si="0">IFERROR((F9-D9)/D9,"")</f>
        <v>-1.0538576644272492E-2</v>
      </c>
      <c r="H9" s="200">
        <f t="shared" ref="H9:H36" si="1">IFERROR((F9-E9)/E9,"")</f>
        <v>0.42444138372140955</v>
      </c>
      <c r="I9" s="196"/>
      <c r="J9" s="195">
        <v>12258.883600000008</v>
      </c>
      <c r="K9" s="195">
        <v>9509.2261000000035</v>
      </c>
      <c r="L9" s="195">
        <v>9265.9440000000031</v>
      </c>
      <c r="M9" s="200">
        <f t="shared" ref="M9:M36" si="2">IFERROR((L9-J9)/J9,"")</f>
        <v>-0.24414454836654156</v>
      </c>
      <c r="N9" s="200">
        <f t="shared" ref="N9:N36" si="3">IFERROR((L9-K9)/K9,"")</f>
        <v>-2.5583795930564767E-2</v>
      </c>
      <c r="P9" s="286"/>
      <c r="Q9" s="142"/>
      <c r="R9" s="142"/>
      <c r="S9" s="142"/>
      <c r="T9" s="142"/>
      <c r="U9" s="142"/>
      <c r="V9" s="142"/>
    </row>
    <row r="10" spans="1:16378" s="6" customFormat="1" ht="15" x14ac:dyDescent="0.25">
      <c r="A10" s="1"/>
      <c r="B10" s="77"/>
      <c r="C10" s="77" t="s">
        <v>110</v>
      </c>
      <c r="D10" s="197">
        <v>930.72125999999992</v>
      </c>
      <c r="E10" s="197">
        <v>832.80773000000011</v>
      </c>
      <c r="F10" s="197">
        <v>1359.4924799999999</v>
      </c>
      <c r="G10" s="88">
        <f t="shared" si="0"/>
        <v>0.46068703749176204</v>
      </c>
      <c r="H10" s="88">
        <f t="shared" si="1"/>
        <v>0.6324205828396906</v>
      </c>
      <c r="I10" s="198"/>
      <c r="J10" s="197">
        <v>342.08409999999998</v>
      </c>
      <c r="K10" s="197">
        <v>283.44240000000008</v>
      </c>
      <c r="L10" s="197">
        <v>335.52550000000002</v>
      </c>
      <c r="M10" s="88">
        <f t="shared" si="2"/>
        <v>-1.9172478346698826E-2</v>
      </c>
      <c r="N10" s="88">
        <f t="shared" si="3"/>
        <v>0.18375197218200218</v>
      </c>
      <c r="P10" s="285"/>
      <c r="Q10" s="129"/>
      <c r="R10" s="129"/>
      <c r="S10" s="129"/>
      <c r="T10" s="129"/>
      <c r="U10" s="129"/>
      <c r="V10" s="129"/>
    </row>
    <row r="11" spans="1:16378" s="6" customFormat="1" ht="15" x14ac:dyDescent="0.25">
      <c r="A11" s="1"/>
      <c r="B11" s="1"/>
      <c r="C11" s="95" t="s">
        <v>16</v>
      </c>
      <c r="D11" s="197">
        <v>4163.0944599999948</v>
      </c>
      <c r="E11" s="197">
        <v>2765.6842999999999</v>
      </c>
      <c r="F11" s="197">
        <v>4576.7001525117676</v>
      </c>
      <c r="G11" s="88">
        <f t="shared" si="0"/>
        <v>9.9350542363569924E-2</v>
      </c>
      <c r="H11" s="88">
        <f t="shared" si="1"/>
        <v>0.65481655028803099</v>
      </c>
      <c r="I11" s="198"/>
      <c r="J11" s="197">
        <v>1686.6737000000007</v>
      </c>
      <c r="K11" s="197">
        <v>1201.0353</v>
      </c>
      <c r="L11" s="197">
        <v>1345.8241999999996</v>
      </c>
      <c r="M11" s="88">
        <f t="shared" si="2"/>
        <v>-0.20208384111283706</v>
      </c>
      <c r="N11" s="88">
        <f t="shared" si="3"/>
        <v>0.12055340921286789</v>
      </c>
      <c r="P11" s="285"/>
      <c r="Q11" s="129"/>
      <c r="R11" s="129"/>
      <c r="S11" s="129"/>
      <c r="T11" s="129"/>
      <c r="U11" s="129"/>
      <c r="V11" s="129"/>
    </row>
    <row r="12" spans="1:16378" s="6" customFormat="1" ht="15" x14ac:dyDescent="0.25">
      <c r="A12" s="1"/>
      <c r="B12" s="1"/>
      <c r="C12" s="1" t="s">
        <v>17</v>
      </c>
      <c r="D12" s="197">
        <v>861.34194000000014</v>
      </c>
      <c r="E12" s="197">
        <v>782.05092999999988</v>
      </c>
      <c r="F12" s="197">
        <v>782.97328000000005</v>
      </c>
      <c r="G12" s="88">
        <f t="shared" si="0"/>
        <v>-9.098437723815013E-2</v>
      </c>
      <c r="H12" s="88">
        <f t="shared" si="1"/>
        <v>1.1793988915787942E-3</v>
      </c>
      <c r="I12" s="198"/>
      <c r="J12" s="197">
        <v>507.18979999999993</v>
      </c>
      <c r="K12" s="197">
        <v>502.04870000000005</v>
      </c>
      <c r="L12" s="197">
        <v>395.1706999999999</v>
      </c>
      <c r="M12" s="88">
        <f t="shared" si="2"/>
        <v>-0.22086228863435356</v>
      </c>
      <c r="N12" s="88">
        <f t="shared" si="3"/>
        <v>-0.21288373020386298</v>
      </c>
      <c r="P12" s="285"/>
      <c r="Q12" s="129"/>
      <c r="R12" s="129"/>
      <c r="S12" s="129"/>
      <c r="T12" s="129"/>
      <c r="U12" s="129"/>
      <c r="V12" s="129"/>
    </row>
    <row r="13" spans="1:16378" s="6" customFormat="1" ht="15" x14ac:dyDescent="0.25">
      <c r="A13" s="1"/>
      <c r="B13" s="1"/>
      <c r="C13" s="1" t="s">
        <v>144</v>
      </c>
      <c r="D13" s="295">
        <v>2361.4313000000002</v>
      </c>
      <c r="E13" s="295">
        <v>0.39200000000000002</v>
      </c>
      <c r="F13" s="295">
        <v>2793.5231050919629</v>
      </c>
      <c r="G13" s="88">
        <f t="shared" si="0"/>
        <v>0.18297877439498775</v>
      </c>
      <c r="H13" s="88"/>
      <c r="I13" s="198"/>
      <c r="J13" s="295">
        <v>1223.5951</v>
      </c>
      <c r="K13" s="197">
        <v>0.1953</v>
      </c>
      <c r="L13" s="295">
        <v>906.19960000000003</v>
      </c>
      <c r="M13" s="88">
        <f t="shared" si="2"/>
        <v>-0.25939585733875525</v>
      </c>
      <c r="N13" s="88"/>
      <c r="P13" s="285"/>
      <c r="Q13" s="129"/>
      <c r="R13" s="129"/>
      <c r="S13" s="129"/>
      <c r="T13" s="129"/>
      <c r="U13" s="129"/>
      <c r="V13" s="129"/>
      <c r="W13" s="170"/>
      <c r="X13" s="170"/>
      <c r="Y13" s="170"/>
      <c r="Z13" s="170"/>
      <c r="AA13" s="170"/>
      <c r="AB13" s="170"/>
      <c r="AC13" s="170"/>
      <c r="AD13" s="170"/>
      <c r="AE13" s="170"/>
      <c r="AF13" s="170"/>
      <c r="AG13" s="170"/>
      <c r="AH13" s="170"/>
      <c r="AI13" s="170"/>
    </row>
    <row r="14" spans="1:16378" s="6" customFormat="1" ht="15" x14ac:dyDescent="0.25">
      <c r="A14" s="1"/>
      <c r="B14" s="1"/>
      <c r="C14" s="1" t="s">
        <v>18</v>
      </c>
      <c r="D14" s="198">
        <v>2530.1063600000007</v>
      </c>
      <c r="E14" s="198">
        <v>2276.2589700000021</v>
      </c>
      <c r="F14" s="198">
        <v>2802.1841099999992</v>
      </c>
      <c r="G14" s="88">
        <f t="shared" si="0"/>
        <v>0.10753609188192328</v>
      </c>
      <c r="H14" s="88">
        <f t="shared" si="1"/>
        <v>0.23104802526049864</v>
      </c>
      <c r="I14" s="198"/>
      <c r="J14" s="197">
        <v>1984.6662999999999</v>
      </c>
      <c r="K14" s="197">
        <v>2228.8861999999967</v>
      </c>
      <c r="L14" s="197">
        <v>1354.2519</v>
      </c>
      <c r="M14" s="88">
        <f t="shared" si="2"/>
        <v>-0.31764251753556755</v>
      </c>
      <c r="N14" s="88">
        <f t="shared" si="3"/>
        <v>-0.3924086837632168</v>
      </c>
      <c r="P14" s="285"/>
      <c r="Q14" s="129"/>
      <c r="R14" s="129"/>
      <c r="S14" s="129"/>
      <c r="T14" s="129"/>
      <c r="U14" s="129"/>
      <c r="V14" s="129"/>
    </row>
    <row r="15" spans="1:16378" s="6" customFormat="1" ht="15" customHeight="1" x14ac:dyDescent="0.25">
      <c r="A15" s="7"/>
      <c r="B15" s="3"/>
      <c r="C15" s="1" t="s">
        <v>19</v>
      </c>
      <c r="D15" s="198">
        <v>1297.9073000000005</v>
      </c>
      <c r="E15" s="198">
        <v>388.62305999999984</v>
      </c>
      <c r="F15" s="198">
        <v>541.30413999999973</v>
      </c>
      <c r="G15" s="88">
        <f t="shared" si="0"/>
        <v>-0.58294083098230554</v>
      </c>
      <c r="H15" s="88">
        <f t="shared" si="1"/>
        <v>0.3928770464624512</v>
      </c>
      <c r="I15" s="198"/>
      <c r="J15" s="198">
        <v>469.0046999999999</v>
      </c>
      <c r="K15" s="198">
        <v>200.20399999999972</v>
      </c>
      <c r="L15" s="198">
        <v>223.92600000000019</v>
      </c>
      <c r="M15" s="88">
        <f>IFERROR((L15-J15)/J15,"")</f>
        <v>-0.52255062689137177</v>
      </c>
      <c r="N15" s="88">
        <f t="shared" si="3"/>
        <v>0.11848914107610485</v>
      </c>
      <c r="O15" s="7"/>
      <c r="P15" s="285"/>
      <c r="Q15" s="129"/>
      <c r="R15" s="129"/>
      <c r="S15" s="129"/>
      <c r="T15" s="129"/>
      <c r="U15" s="129"/>
      <c r="V15" s="129"/>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row>
    <row r="16" spans="1:16378" s="6" customFormat="1" ht="15" customHeight="1" x14ac:dyDescent="0.25">
      <c r="A16" s="7"/>
      <c r="B16" s="3"/>
      <c r="C16" s="1" t="s">
        <v>111</v>
      </c>
      <c r="D16" s="198">
        <v>2276.0778100000011</v>
      </c>
      <c r="E16" s="198">
        <v>1605.8245100000006</v>
      </c>
      <c r="F16" s="198">
        <v>1913.4325873531818</v>
      </c>
      <c r="G16" s="88">
        <f t="shared" si="0"/>
        <v>-0.15932900933945626</v>
      </c>
      <c r="H16" s="88">
        <f t="shared" si="1"/>
        <v>0.19155771719612194</v>
      </c>
      <c r="I16" s="198"/>
      <c r="J16" s="198">
        <v>1213.9598000000001</v>
      </c>
      <c r="K16" s="198">
        <v>994.64430000000027</v>
      </c>
      <c r="L16" s="198">
        <v>1324.5195999999989</v>
      </c>
      <c r="M16" s="88">
        <f t="shared" si="2"/>
        <v>9.1073691237550741E-2</v>
      </c>
      <c r="N16" s="88">
        <f t="shared" si="3"/>
        <v>0.33165152607821569</v>
      </c>
      <c r="O16" s="7"/>
      <c r="P16" s="285"/>
      <c r="Q16" s="129"/>
      <c r="R16" s="129"/>
      <c r="S16" s="129"/>
      <c r="T16" s="129"/>
      <c r="U16" s="129"/>
      <c r="V16" s="129"/>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c r="XEO16" s="7"/>
      <c r="XEP16" s="7"/>
      <c r="XEQ16" s="7"/>
      <c r="XER16" s="7"/>
      <c r="XES16" s="7"/>
      <c r="XET16" s="7"/>
      <c r="XEU16" s="7"/>
      <c r="XEV16" s="7"/>
      <c r="XEW16" s="7"/>
      <c r="XEX16" s="7"/>
    </row>
    <row r="17" spans="1:16378" s="6" customFormat="1" ht="15" customHeight="1" x14ac:dyDescent="0.25">
      <c r="A17" s="8"/>
      <c r="B17" s="76"/>
      <c r="C17" s="1" t="s">
        <v>113</v>
      </c>
      <c r="D17" s="198">
        <v>9879.4802799999925</v>
      </c>
      <c r="E17" s="198">
        <v>8228.0082200000088</v>
      </c>
      <c r="F17" s="198">
        <v>9274.4617489326047</v>
      </c>
      <c r="G17" s="88">
        <f t="shared" si="0"/>
        <v>-6.1239914845742094E-2</v>
      </c>
      <c r="H17" s="88">
        <f t="shared" si="1"/>
        <v>0.12718187694428371</v>
      </c>
      <c r="I17" s="198"/>
      <c r="J17" s="198">
        <v>4831.7101000000084</v>
      </c>
      <c r="K17" s="198">
        <v>4098.7699000000066</v>
      </c>
      <c r="L17" s="198">
        <v>3380.526500000004</v>
      </c>
      <c r="M17" s="88">
        <f t="shared" si="2"/>
        <v>-0.30034575129000429</v>
      </c>
      <c r="N17" s="88">
        <f t="shared" si="3"/>
        <v>-0.17523389151462282</v>
      </c>
      <c r="O17" s="8"/>
      <c r="P17" s="285"/>
      <c r="Q17" s="129"/>
      <c r="R17" s="129"/>
      <c r="S17" s="129"/>
      <c r="T17" s="129"/>
      <c r="U17" s="129"/>
      <c r="V17" s="129"/>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c r="XEX17" s="8"/>
    </row>
    <row r="18" spans="1:16378" s="6" customFormat="1" ht="24" customHeight="1" x14ac:dyDescent="0.25">
      <c r="A18" s="1"/>
      <c r="B18" s="74" t="s">
        <v>13</v>
      </c>
      <c r="C18" s="77"/>
      <c r="D18" s="195">
        <v>892.39782999999989</v>
      </c>
      <c r="E18" s="195">
        <v>690.4564499999999</v>
      </c>
      <c r="F18" s="195">
        <v>1154.5629342740758</v>
      </c>
      <c r="G18" s="200">
        <f t="shared" si="0"/>
        <v>0.29377604411484948</v>
      </c>
      <c r="H18" s="200">
        <f t="shared" si="1"/>
        <v>0.67217343581058009</v>
      </c>
      <c r="I18" s="196"/>
      <c r="J18" s="195">
        <v>854.92470000000003</v>
      </c>
      <c r="K18" s="195">
        <v>561.7052000000001</v>
      </c>
      <c r="L18" s="195">
        <v>1348.8557999999998</v>
      </c>
      <c r="M18" s="200">
        <f t="shared" si="2"/>
        <v>0.57774807535681183</v>
      </c>
      <c r="N18" s="200">
        <f t="shared" si="3"/>
        <v>1.4013589334761358</v>
      </c>
      <c r="P18" s="286"/>
      <c r="Q18" s="142"/>
      <c r="R18" s="142"/>
      <c r="S18" s="142"/>
      <c r="T18" s="142"/>
      <c r="U18" s="142"/>
      <c r="V18" s="142"/>
    </row>
    <row r="19" spans="1:16378" s="6" customFormat="1" ht="15" x14ac:dyDescent="0.25">
      <c r="A19" s="1"/>
      <c r="B19" s="77"/>
      <c r="C19" s="77" t="s">
        <v>114</v>
      </c>
      <c r="D19" s="197">
        <v>164.65669999999994</v>
      </c>
      <c r="E19" s="197">
        <v>121.61366</v>
      </c>
      <c r="F19" s="197">
        <v>160.69986597708612</v>
      </c>
      <c r="G19" s="88">
        <f t="shared" si="0"/>
        <v>-2.4030810910906301E-2</v>
      </c>
      <c r="H19" s="88">
        <f t="shared" si="1"/>
        <v>0.32139651069695729</v>
      </c>
      <c r="I19" s="198"/>
      <c r="J19" s="197">
        <v>274.1703</v>
      </c>
      <c r="K19" s="197">
        <v>75.623700000000028</v>
      </c>
      <c r="L19" s="197">
        <v>177.79150000000004</v>
      </c>
      <c r="M19" s="88">
        <f t="shared" si="2"/>
        <v>-0.35152895846121901</v>
      </c>
      <c r="N19" s="88">
        <f t="shared" si="3"/>
        <v>1.351002397396583</v>
      </c>
      <c r="P19" s="285"/>
      <c r="Q19" s="129"/>
      <c r="R19" s="129"/>
      <c r="S19" s="129"/>
      <c r="T19" s="129"/>
      <c r="U19" s="129"/>
      <c r="V19" s="129"/>
    </row>
    <row r="20" spans="1:16378" s="6" customFormat="1" ht="15" x14ac:dyDescent="0.25">
      <c r="A20" s="1"/>
      <c r="B20" s="1"/>
      <c r="C20" s="95" t="s">
        <v>20</v>
      </c>
      <c r="D20" s="295">
        <v>0</v>
      </c>
      <c r="E20" s="295">
        <v>0</v>
      </c>
      <c r="F20" s="295">
        <v>0</v>
      </c>
      <c r="G20" s="88" t="str">
        <f t="shared" si="0"/>
        <v/>
      </c>
      <c r="H20" s="88" t="str">
        <f t="shared" si="1"/>
        <v/>
      </c>
      <c r="I20" s="198"/>
      <c r="J20" s="295">
        <v>0</v>
      </c>
      <c r="K20" s="295">
        <v>0</v>
      </c>
      <c r="L20" s="295">
        <v>0</v>
      </c>
      <c r="M20" s="88" t="str">
        <f t="shared" si="2"/>
        <v/>
      </c>
      <c r="N20" s="88" t="str">
        <f t="shared" si="3"/>
        <v/>
      </c>
      <c r="P20" s="285"/>
      <c r="Q20" s="129"/>
      <c r="R20" s="129"/>
      <c r="S20" s="129"/>
      <c r="T20" s="129"/>
      <c r="U20" s="129"/>
      <c r="V20" s="129"/>
    </row>
    <row r="21" spans="1:16378" s="6" customFormat="1" ht="15" x14ac:dyDescent="0.25">
      <c r="A21" s="1"/>
      <c r="B21" s="1"/>
      <c r="C21" s="1" t="s">
        <v>115</v>
      </c>
      <c r="D21" s="197">
        <v>272.82693999999992</v>
      </c>
      <c r="E21" s="197">
        <v>190.87196999999989</v>
      </c>
      <c r="F21" s="197">
        <v>206.89429999999999</v>
      </c>
      <c r="G21" s="88">
        <f t="shared" si="0"/>
        <v>-0.24166469777508026</v>
      </c>
      <c r="H21" s="88">
        <f t="shared" si="1"/>
        <v>8.3942812556501115E-2</v>
      </c>
      <c r="I21" s="198"/>
      <c r="J21" s="197">
        <v>147.40350000000004</v>
      </c>
      <c r="K21" s="197">
        <v>114.47000000000003</v>
      </c>
      <c r="L21" s="197">
        <v>142.29780000000005</v>
      </c>
      <c r="M21" s="88">
        <f t="shared" si="2"/>
        <v>-3.4637576448320315E-2</v>
      </c>
      <c r="N21" s="88">
        <f t="shared" si="3"/>
        <v>0.24310124923560775</v>
      </c>
      <c r="P21" s="285"/>
      <c r="Q21" s="129"/>
      <c r="R21" s="129"/>
      <c r="S21" s="129"/>
      <c r="T21" s="129"/>
      <c r="U21" s="129"/>
      <c r="V21" s="129"/>
    </row>
    <row r="22" spans="1:16378" s="6" customFormat="1" ht="15" customHeight="1" x14ac:dyDescent="0.25">
      <c r="A22" s="47"/>
      <c r="B22" s="74"/>
      <c r="C22" s="77" t="s">
        <v>116</v>
      </c>
      <c r="D22" s="199">
        <v>240.39345</v>
      </c>
      <c r="E22" s="199">
        <v>166.68084999999996</v>
      </c>
      <c r="F22" s="199">
        <v>220.86275999999998</v>
      </c>
      <c r="G22" s="88">
        <f t="shared" si="0"/>
        <v>-8.1244684495355518E-2</v>
      </c>
      <c r="H22" s="88">
        <f t="shared" si="1"/>
        <v>0.32506379707086941</v>
      </c>
      <c r="I22" s="199"/>
      <c r="J22" s="199">
        <v>126.08740000000002</v>
      </c>
      <c r="K22" s="199">
        <v>94.022599999999969</v>
      </c>
      <c r="L22" s="199">
        <v>97.999500000000026</v>
      </c>
      <c r="M22" s="88">
        <f t="shared" si="2"/>
        <v>-0.22276531992887463</v>
      </c>
      <c r="N22" s="88">
        <f t="shared" si="3"/>
        <v>4.2297277463078653E-2</v>
      </c>
      <c r="O22" s="47"/>
      <c r="P22" s="285"/>
      <c r="Q22" s="129"/>
      <c r="R22" s="129"/>
      <c r="S22" s="129"/>
      <c r="T22" s="129"/>
      <c r="U22" s="129"/>
      <c r="V22" s="129"/>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LU22" s="47"/>
      <c r="LV22" s="47"/>
      <c r="LW22" s="47"/>
      <c r="LX22" s="47"/>
      <c r="LY22" s="47"/>
      <c r="LZ22" s="47"/>
      <c r="MA22" s="47"/>
      <c r="MB22" s="47"/>
      <c r="MC22" s="47"/>
      <c r="MD22" s="47"/>
      <c r="ME22" s="47"/>
      <c r="MF22" s="47"/>
      <c r="MG22" s="47"/>
      <c r="MH22" s="47"/>
      <c r="MI22" s="47"/>
      <c r="MJ22" s="47"/>
      <c r="MK22" s="47"/>
      <c r="ML22" s="47"/>
      <c r="MM22" s="47"/>
      <c r="MN22" s="47"/>
      <c r="MO22" s="47"/>
      <c r="MP22" s="47"/>
      <c r="MQ22" s="47"/>
      <c r="MR22" s="47"/>
      <c r="MS22" s="47"/>
      <c r="MT22" s="47"/>
      <c r="MU22" s="47"/>
      <c r="MV22" s="47"/>
      <c r="MW22" s="47"/>
      <c r="MX22" s="47"/>
      <c r="MY22" s="47"/>
      <c r="MZ22" s="47"/>
      <c r="NA22" s="47"/>
      <c r="NB22" s="47"/>
      <c r="NC22" s="47"/>
      <c r="ND22" s="47"/>
      <c r="NE22" s="47"/>
      <c r="NF22" s="47"/>
      <c r="NG22" s="47"/>
      <c r="NH22" s="47"/>
      <c r="NI22" s="47"/>
      <c r="NJ22" s="47"/>
      <c r="NK22" s="47"/>
      <c r="NL22" s="47"/>
      <c r="NM22" s="47"/>
      <c r="NN22" s="47"/>
      <c r="NO22" s="47"/>
      <c r="NP22" s="47"/>
      <c r="NQ22" s="47"/>
      <c r="NR22" s="47"/>
      <c r="NS22" s="47"/>
      <c r="NT22" s="47"/>
      <c r="NU22" s="47"/>
      <c r="NV22" s="47"/>
      <c r="NW22" s="47"/>
      <c r="NX22" s="47"/>
      <c r="NY22" s="47"/>
      <c r="NZ22" s="47"/>
      <c r="OA22" s="47"/>
      <c r="OB22" s="47"/>
      <c r="OC22" s="47"/>
      <c r="OD22" s="47"/>
      <c r="OE22" s="47"/>
      <c r="OF22" s="47"/>
      <c r="OG22" s="47"/>
      <c r="OH22" s="47"/>
      <c r="OI22" s="47"/>
      <c r="OJ22" s="47"/>
      <c r="OK22" s="47"/>
      <c r="OL22" s="47"/>
      <c r="OM22" s="47"/>
      <c r="ON22" s="47"/>
      <c r="OO22" s="47"/>
      <c r="OP22" s="47"/>
      <c r="OQ22" s="47"/>
      <c r="OR22" s="47"/>
      <c r="OS22" s="47"/>
      <c r="OT22" s="47"/>
      <c r="OU22" s="47"/>
      <c r="OV22" s="47"/>
      <c r="OW22" s="47"/>
      <c r="OX22" s="47"/>
      <c r="OY22" s="47"/>
      <c r="OZ22" s="47"/>
      <c r="PA22" s="47"/>
      <c r="PB22" s="47"/>
      <c r="PC22" s="47"/>
      <c r="PD22" s="47"/>
      <c r="PE22" s="47"/>
      <c r="PF22" s="47"/>
      <c r="PG22" s="47"/>
      <c r="PH22" s="47"/>
      <c r="PI22" s="47"/>
      <c r="PJ22" s="47"/>
      <c r="PK22" s="47"/>
      <c r="PL22" s="47"/>
      <c r="PM22" s="47"/>
      <c r="PN22" s="47"/>
      <c r="PO22" s="47"/>
      <c r="PP22" s="47"/>
      <c r="PQ22" s="47"/>
      <c r="PR22" s="47"/>
      <c r="PS22" s="47"/>
      <c r="PT22" s="47"/>
      <c r="PU22" s="47"/>
      <c r="PV22" s="47"/>
      <c r="PW22" s="47"/>
      <c r="PX22" s="47"/>
      <c r="PY22" s="47"/>
      <c r="PZ22" s="47"/>
      <c r="QA22" s="47"/>
      <c r="QB22" s="47"/>
      <c r="QC22" s="47"/>
      <c r="QD22" s="47"/>
      <c r="QE22" s="47"/>
      <c r="QF22" s="47"/>
      <c r="QG22" s="47"/>
      <c r="QH22" s="47"/>
      <c r="QI22" s="47"/>
      <c r="QJ22" s="47"/>
      <c r="QK22" s="47"/>
      <c r="QL22" s="47"/>
      <c r="QM22" s="47"/>
      <c r="QN22" s="47"/>
      <c r="QO22" s="47"/>
      <c r="QP22" s="47"/>
      <c r="QQ22" s="47"/>
      <c r="QR22" s="47"/>
      <c r="QS22" s="47"/>
      <c r="QT22" s="47"/>
      <c r="QU22" s="47"/>
      <c r="QV22" s="47"/>
      <c r="QW22" s="47"/>
      <c r="QX22" s="47"/>
      <c r="QY22" s="47"/>
      <c r="QZ22" s="47"/>
      <c r="RA22" s="47"/>
      <c r="RB22" s="47"/>
      <c r="RC22" s="47"/>
      <c r="RD22" s="47"/>
      <c r="RE22" s="47"/>
      <c r="RF22" s="47"/>
      <c r="RG22" s="47"/>
      <c r="RH22" s="47"/>
      <c r="RI22" s="47"/>
      <c r="RJ22" s="47"/>
      <c r="RK22" s="47"/>
      <c r="RL22" s="47"/>
      <c r="RM22" s="47"/>
      <c r="RN22" s="47"/>
      <c r="RO22" s="47"/>
      <c r="RP22" s="47"/>
      <c r="RQ22" s="47"/>
      <c r="RR22" s="47"/>
      <c r="RS22" s="47"/>
      <c r="RT22" s="47"/>
      <c r="RU22" s="47"/>
      <c r="RV22" s="47"/>
      <c r="RW22" s="47"/>
      <c r="RX22" s="47"/>
      <c r="RY22" s="47"/>
      <c r="RZ22" s="47"/>
      <c r="SA22" s="47"/>
      <c r="SB22" s="47"/>
      <c r="SC22" s="47"/>
      <c r="SD22" s="47"/>
      <c r="SE22" s="47"/>
      <c r="SF22" s="47"/>
      <c r="SG22" s="47"/>
      <c r="SH22" s="47"/>
      <c r="SI22" s="47"/>
      <c r="SJ22" s="47"/>
      <c r="SK22" s="47"/>
      <c r="SL22" s="47"/>
      <c r="SM22" s="47"/>
      <c r="SN22" s="47"/>
      <c r="SO22" s="47"/>
      <c r="SP22" s="47"/>
      <c r="SQ22" s="47"/>
      <c r="SR22" s="47"/>
      <c r="SS22" s="47"/>
      <c r="ST22" s="47"/>
      <c r="SU22" s="47"/>
      <c r="SV22" s="47"/>
      <c r="SW22" s="47"/>
      <c r="SX22" s="47"/>
      <c r="SY22" s="47"/>
      <c r="SZ22" s="47"/>
      <c r="TA22" s="47"/>
      <c r="TB22" s="47"/>
      <c r="TC22" s="47"/>
      <c r="TD22" s="47"/>
      <c r="TE22" s="47"/>
      <c r="TF22" s="47"/>
      <c r="TG22" s="47"/>
      <c r="TH22" s="47"/>
      <c r="TI22" s="47"/>
      <c r="TJ22" s="47"/>
      <c r="TK22" s="47"/>
      <c r="TL22" s="47"/>
      <c r="TM22" s="47"/>
      <c r="TN22" s="47"/>
      <c r="TO22" s="47"/>
      <c r="TP22" s="47"/>
      <c r="TQ22" s="47"/>
      <c r="TR22" s="47"/>
      <c r="TS22" s="47"/>
      <c r="TT22" s="47"/>
      <c r="TU22" s="47"/>
      <c r="TV22" s="47"/>
      <c r="TW22" s="47"/>
      <c r="TX22" s="47"/>
      <c r="TY22" s="47"/>
      <c r="TZ22" s="47"/>
      <c r="UA22" s="47"/>
      <c r="UB22" s="47"/>
      <c r="UC22" s="47"/>
      <c r="UD22" s="47"/>
      <c r="UE22" s="47"/>
      <c r="UF22" s="47"/>
      <c r="UG22" s="47"/>
      <c r="UH22" s="47"/>
      <c r="UI22" s="47"/>
      <c r="UJ22" s="47"/>
      <c r="UK22" s="47"/>
      <c r="UL22" s="47"/>
      <c r="UM22" s="47"/>
      <c r="UN22" s="47"/>
      <c r="UO22" s="47"/>
      <c r="UP22" s="47"/>
      <c r="UQ22" s="47"/>
      <c r="UR22" s="47"/>
      <c r="US22" s="47"/>
      <c r="UT22" s="47"/>
      <c r="UU22" s="47"/>
      <c r="UV22" s="47"/>
      <c r="UW22" s="47"/>
      <c r="UX22" s="47"/>
      <c r="UY22" s="47"/>
      <c r="UZ22" s="47"/>
      <c r="VA22" s="47"/>
      <c r="VB22" s="47"/>
      <c r="VC22" s="47"/>
      <c r="VD22" s="47"/>
      <c r="VE22" s="47"/>
      <c r="VF22" s="47"/>
      <c r="VG22" s="47"/>
      <c r="VH22" s="47"/>
      <c r="VI22" s="47"/>
      <c r="VJ22" s="47"/>
      <c r="VK22" s="47"/>
      <c r="VL22" s="47"/>
      <c r="VM22" s="47"/>
      <c r="VN22" s="47"/>
      <c r="VO22" s="47"/>
      <c r="VP22" s="47"/>
      <c r="VQ22" s="47"/>
      <c r="VR22" s="47"/>
      <c r="VS22" s="47"/>
      <c r="VT22" s="47"/>
      <c r="VU22" s="47"/>
      <c r="VV22" s="47"/>
      <c r="VW22" s="47"/>
      <c r="VX22" s="47"/>
      <c r="VY22" s="47"/>
      <c r="VZ22" s="47"/>
      <c r="WA22" s="47"/>
      <c r="WB22" s="47"/>
      <c r="WC22" s="47"/>
      <c r="WD22" s="47"/>
      <c r="WE22" s="47"/>
      <c r="WF22" s="47"/>
      <c r="WG22" s="47"/>
      <c r="WH22" s="47"/>
      <c r="WI22" s="47"/>
      <c r="WJ22" s="47"/>
      <c r="WK22" s="47"/>
      <c r="WL22" s="47"/>
      <c r="WM22" s="47"/>
      <c r="WN22" s="47"/>
      <c r="WO22" s="47"/>
      <c r="WP22" s="47"/>
      <c r="WQ22" s="47"/>
      <c r="WR22" s="47"/>
      <c r="WS22" s="47"/>
      <c r="WT22" s="47"/>
      <c r="WU22" s="47"/>
      <c r="WV22" s="47"/>
      <c r="WW22" s="47"/>
      <c r="WX22" s="47"/>
      <c r="WY22" s="47"/>
      <c r="WZ22" s="47"/>
      <c r="XA22" s="47"/>
      <c r="XB22" s="47"/>
      <c r="XC22" s="47"/>
      <c r="XD22" s="47"/>
      <c r="XE22" s="47"/>
      <c r="XF22" s="47"/>
      <c r="XG22" s="47"/>
      <c r="XH22" s="47"/>
      <c r="XI22" s="47"/>
      <c r="XJ22" s="47"/>
      <c r="XK22" s="47"/>
      <c r="XL22" s="47"/>
      <c r="XM22" s="47"/>
      <c r="XN22" s="47"/>
      <c r="XO22" s="47"/>
      <c r="XP22" s="47"/>
      <c r="XQ22" s="47"/>
      <c r="XR22" s="47"/>
      <c r="XS22" s="47"/>
      <c r="XT22" s="47"/>
      <c r="XU22" s="47"/>
      <c r="XV22" s="47"/>
      <c r="XW22" s="47"/>
      <c r="XX22" s="47"/>
      <c r="XY22" s="47"/>
      <c r="XZ22" s="47"/>
      <c r="YA22" s="47"/>
      <c r="YB22" s="47"/>
      <c r="YC22" s="47"/>
      <c r="YD22" s="47"/>
      <c r="YE22" s="47"/>
      <c r="YF22" s="47"/>
      <c r="YG22" s="47"/>
      <c r="YH22" s="47"/>
      <c r="YI22" s="47"/>
      <c r="YJ22" s="47"/>
      <c r="YK22" s="47"/>
      <c r="YL22" s="47"/>
      <c r="YM22" s="47"/>
      <c r="YN22" s="47"/>
      <c r="YO22" s="47"/>
      <c r="YP22" s="47"/>
      <c r="YQ22" s="47"/>
      <c r="YR22" s="47"/>
      <c r="YS22" s="47"/>
      <c r="YT22" s="47"/>
      <c r="YU22" s="47"/>
      <c r="YV22" s="47"/>
      <c r="YW22" s="47"/>
      <c r="YX22" s="47"/>
      <c r="YY22" s="47"/>
      <c r="YZ22" s="47"/>
      <c r="ZA22" s="47"/>
      <c r="ZB22" s="47"/>
      <c r="ZC22" s="47"/>
      <c r="ZD22" s="47"/>
      <c r="ZE22" s="47"/>
      <c r="ZF22" s="47"/>
      <c r="ZG22" s="47"/>
      <c r="ZH22" s="47"/>
      <c r="ZI22" s="47"/>
      <c r="ZJ22" s="47"/>
      <c r="ZK22" s="47"/>
      <c r="ZL22" s="47"/>
      <c r="ZM22" s="47"/>
      <c r="ZN22" s="47"/>
      <c r="ZO22" s="47"/>
      <c r="ZP22" s="47"/>
      <c r="ZQ22" s="47"/>
      <c r="ZR22" s="47"/>
      <c r="ZS22" s="47"/>
      <c r="ZT22" s="47"/>
      <c r="ZU22" s="47"/>
      <c r="ZV22" s="47"/>
      <c r="ZW22" s="47"/>
      <c r="ZX22" s="47"/>
      <c r="ZY22" s="47"/>
      <c r="ZZ22" s="47"/>
      <c r="AAA22" s="47"/>
      <c r="AAB22" s="47"/>
      <c r="AAC22" s="47"/>
      <c r="AAD22" s="47"/>
      <c r="AAE22" s="47"/>
      <c r="AAF22" s="47"/>
      <c r="AAG22" s="47"/>
      <c r="AAH22" s="47"/>
      <c r="AAI22" s="47"/>
      <c r="AAJ22" s="47"/>
      <c r="AAK22" s="47"/>
      <c r="AAL22" s="47"/>
      <c r="AAM22" s="47"/>
      <c r="AAN22" s="47"/>
      <c r="AAO22" s="47"/>
      <c r="AAP22" s="47"/>
      <c r="AAQ22" s="47"/>
      <c r="AAR22" s="47"/>
      <c r="AAS22" s="47"/>
      <c r="AAT22" s="47"/>
      <c r="AAU22" s="47"/>
      <c r="AAV22" s="47"/>
      <c r="AAW22" s="47"/>
      <c r="AAX22" s="47"/>
      <c r="AAY22" s="47"/>
      <c r="AAZ22" s="47"/>
      <c r="ABA22" s="47"/>
      <c r="ABB22" s="47"/>
      <c r="ABC22" s="47"/>
      <c r="ABD22" s="47"/>
      <c r="ABE22" s="47"/>
      <c r="ABF22" s="47"/>
      <c r="ABG22" s="47"/>
      <c r="ABH22" s="47"/>
      <c r="ABI22" s="47"/>
      <c r="ABJ22" s="47"/>
      <c r="ABK22" s="47"/>
      <c r="ABL22" s="47"/>
      <c r="ABM22" s="47"/>
      <c r="ABN22" s="47"/>
      <c r="ABO22" s="47"/>
      <c r="ABP22" s="47"/>
      <c r="ABQ22" s="47"/>
      <c r="ABR22" s="47"/>
      <c r="ABS22" s="47"/>
      <c r="ABT22" s="47"/>
      <c r="ABU22" s="47"/>
      <c r="ABV22" s="47"/>
      <c r="ABW22" s="47"/>
      <c r="ABX22" s="47"/>
      <c r="ABY22" s="47"/>
      <c r="ABZ22" s="47"/>
      <c r="ACA22" s="47"/>
      <c r="ACB22" s="47"/>
      <c r="ACC22" s="47"/>
      <c r="ACD22" s="47"/>
      <c r="ACE22" s="47"/>
      <c r="ACF22" s="47"/>
      <c r="ACG22" s="47"/>
      <c r="ACH22" s="47"/>
      <c r="ACI22" s="47"/>
      <c r="ACJ22" s="47"/>
      <c r="ACK22" s="47"/>
      <c r="ACL22" s="47"/>
      <c r="ACM22" s="47"/>
      <c r="ACN22" s="47"/>
      <c r="ACO22" s="47"/>
      <c r="ACP22" s="47"/>
      <c r="ACQ22" s="47"/>
      <c r="ACR22" s="47"/>
      <c r="ACS22" s="47"/>
      <c r="ACT22" s="47"/>
      <c r="ACU22" s="47"/>
      <c r="ACV22" s="47"/>
      <c r="ACW22" s="47"/>
      <c r="ACX22" s="47"/>
      <c r="ACY22" s="47"/>
      <c r="ACZ22" s="47"/>
      <c r="ADA22" s="47"/>
      <c r="ADB22" s="47"/>
      <c r="ADC22" s="47"/>
      <c r="ADD22" s="47"/>
      <c r="ADE22" s="47"/>
      <c r="ADF22" s="47"/>
      <c r="ADG22" s="47"/>
      <c r="ADH22" s="47"/>
      <c r="ADI22" s="47"/>
      <c r="ADJ22" s="47"/>
      <c r="ADK22" s="47"/>
      <c r="ADL22" s="47"/>
      <c r="ADM22" s="47"/>
      <c r="ADN22" s="47"/>
      <c r="ADO22" s="47"/>
      <c r="ADP22" s="47"/>
      <c r="ADQ22" s="47"/>
      <c r="ADR22" s="47"/>
      <c r="ADS22" s="47"/>
      <c r="ADT22" s="47"/>
      <c r="ADU22" s="47"/>
      <c r="ADV22" s="47"/>
      <c r="ADW22" s="47"/>
      <c r="ADX22" s="47"/>
      <c r="ADY22" s="47"/>
      <c r="ADZ22" s="47"/>
      <c r="AEA22" s="47"/>
      <c r="AEB22" s="47"/>
      <c r="AEC22" s="47"/>
      <c r="AED22" s="47"/>
      <c r="AEE22" s="47"/>
      <c r="AEF22" s="47"/>
      <c r="AEG22" s="47"/>
      <c r="AEH22" s="47"/>
      <c r="AEI22" s="47"/>
      <c r="AEJ22" s="47"/>
      <c r="AEK22" s="47"/>
      <c r="AEL22" s="47"/>
      <c r="AEM22" s="47"/>
      <c r="AEN22" s="47"/>
      <c r="AEO22" s="47"/>
      <c r="AEP22" s="47"/>
      <c r="AEQ22" s="47"/>
      <c r="AER22" s="47"/>
      <c r="AES22" s="47"/>
      <c r="AET22" s="47"/>
      <c r="AEU22" s="47"/>
      <c r="AEV22" s="47"/>
      <c r="AEW22" s="47"/>
      <c r="AEX22" s="47"/>
      <c r="AEY22" s="47"/>
      <c r="AEZ22" s="47"/>
      <c r="AFA22" s="47"/>
      <c r="AFB22" s="47"/>
      <c r="AFC22" s="47"/>
      <c r="AFD22" s="47"/>
      <c r="AFE22" s="47"/>
      <c r="AFF22" s="47"/>
      <c r="AFG22" s="47"/>
      <c r="AFH22" s="47"/>
      <c r="AFI22" s="47"/>
      <c r="AFJ22" s="47"/>
      <c r="AFK22" s="47"/>
      <c r="AFL22" s="47"/>
      <c r="AFM22" s="47"/>
      <c r="AFN22" s="47"/>
      <c r="AFO22" s="47"/>
      <c r="AFP22" s="47"/>
      <c r="AFQ22" s="47"/>
      <c r="AFR22" s="47"/>
      <c r="AFS22" s="47"/>
      <c r="AFT22" s="47"/>
      <c r="AFU22" s="47"/>
      <c r="AFV22" s="47"/>
      <c r="AFW22" s="47"/>
      <c r="AFX22" s="47"/>
      <c r="AFY22" s="47"/>
      <c r="AFZ22" s="47"/>
      <c r="AGA22" s="47"/>
      <c r="AGB22" s="47"/>
      <c r="AGC22" s="47"/>
      <c r="AGD22" s="47"/>
      <c r="AGE22" s="47"/>
      <c r="AGF22" s="47"/>
      <c r="AGG22" s="47"/>
      <c r="AGH22" s="47"/>
      <c r="AGI22" s="47"/>
      <c r="AGJ22" s="47"/>
      <c r="AGK22" s="47"/>
      <c r="AGL22" s="47"/>
      <c r="AGM22" s="47"/>
      <c r="AGN22" s="47"/>
      <c r="AGO22" s="47"/>
      <c r="AGP22" s="47"/>
      <c r="AGQ22" s="47"/>
      <c r="AGR22" s="47"/>
      <c r="AGS22" s="47"/>
      <c r="AGT22" s="47"/>
      <c r="AGU22" s="47"/>
      <c r="AGV22" s="47"/>
      <c r="AGW22" s="47"/>
      <c r="AGX22" s="47"/>
      <c r="AGY22" s="47"/>
      <c r="AGZ22" s="47"/>
      <c r="AHA22" s="47"/>
      <c r="AHB22" s="47"/>
      <c r="AHC22" s="47"/>
      <c r="AHD22" s="47"/>
      <c r="AHE22" s="47"/>
      <c r="AHF22" s="47"/>
      <c r="AHG22" s="47"/>
      <c r="AHH22" s="47"/>
      <c r="AHI22" s="47"/>
      <c r="AHJ22" s="47"/>
      <c r="AHK22" s="47"/>
      <c r="AHL22" s="47"/>
      <c r="AHM22" s="47"/>
      <c r="AHN22" s="47"/>
      <c r="AHO22" s="47"/>
      <c r="AHP22" s="47"/>
      <c r="AHQ22" s="47"/>
      <c r="AHR22" s="47"/>
      <c r="AHS22" s="47"/>
      <c r="AHT22" s="47"/>
      <c r="AHU22" s="47"/>
      <c r="AHV22" s="47"/>
      <c r="AHW22" s="47"/>
      <c r="AHX22" s="47"/>
      <c r="AHY22" s="47"/>
      <c r="AHZ22" s="47"/>
      <c r="AIA22" s="47"/>
      <c r="AIB22" s="47"/>
      <c r="AIC22" s="47"/>
      <c r="AID22" s="47"/>
      <c r="AIE22" s="47"/>
      <c r="AIF22" s="47"/>
      <c r="AIG22" s="47"/>
      <c r="AIH22" s="47"/>
      <c r="AII22" s="47"/>
      <c r="AIJ22" s="47"/>
      <c r="AIK22" s="47"/>
      <c r="AIL22" s="47"/>
      <c r="AIM22" s="47"/>
      <c r="AIN22" s="47"/>
      <c r="AIO22" s="47"/>
      <c r="AIP22" s="47"/>
      <c r="AIQ22" s="47"/>
      <c r="AIR22" s="47"/>
      <c r="AIS22" s="47"/>
      <c r="AIT22" s="47"/>
      <c r="AIU22" s="47"/>
      <c r="AIV22" s="47"/>
      <c r="AIW22" s="47"/>
      <c r="AIX22" s="47"/>
      <c r="AIY22" s="47"/>
      <c r="AIZ22" s="47"/>
      <c r="AJA22" s="47"/>
      <c r="AJB22" s="47"/>
      <c r="AJC22" s="47"/>
      <c r="AJD22" s="47"/>
      <c r="AJE22" s="47"/>
      <c r="AJF22" s="47"/>
      <c r="AJG22" s="47"/>
      <c r="AJH22" s="47"/>
      <c r="AJI22" s="47"/>
      <c r="AJJ22" s="47"/>
      <c r="AJK22" s="47"/>
      <c r="AJL22" s="47"/>
      <c r="AJM22" s="47"/>
      <c r="AJN22" s="47"/>
      <c r="AJO22" s="47"/>
      <c r="AJP22" s="47"/>
      <c r="AJQ22" s="47"/>
      <c r="AJR22" s="47"/>
      <c r="AJS22" s="47"/>
      <c r="AJT22" s="47"/>
      <c r="AJU22" s="47"/>
      <c r="AJV22" s="47"/>
      <c r="AJW22" s="47"/>
      <c r="AJX22" s="47"/>
      <c r="AJY22" s="47"/>
      <c r="AJZ22" s="47"/>
      <c r="AKA22" s="47"/>
      <c r="AKB22" s="47"/>
      <c r="AKC22" s="47"/>
      <c r="AKD22" s="47"/>
      <c r="AKE22" s="47"/>
      <c r="AKF22" s="47"/>
      <c r="AKG22" s="47"/>
      <c r="AKH22" s="47"/>
      <c r="AKI22" s="47"/>
      <c r="AKJ22" s="47"/>
      <c r="AKK22" s="47"/>
      <c r="AKL22" s="47"/>
      <c r="AKM22" s="47"/>
      <c r="AKN22" s="47"/>
      <c r="AKO22" s="47"/>
      <c r="AKP22" s="47"/>
      <c r="AKQ22" s="47"/>
      <c r="AKR22" s="47"/>
      <c r="AKS22" s="47"/>
      <c r="AKT22" s="47"/>
      <c r="AKU22" s="47"/>
      <c r="AKV22" s="47"/>
      <c r="AKW22" s="47"/>
      <c r="AKX22" s="47"/>
      <c r="AKY22" s="47"/>
      <c r="AKZ22" s="47"/>
      <c r="ALA22" s="47"/>
      <c r="ALB22" s="47"/>
      <c r="ALC22" s="47"/>
      <c r="ALD22" s="47"/>
      <c r="ALE22" s="47"/>
      <c r="ALF22" s="47"/>
      <c r="ALG22" s="47"/>
      <c r="ALH22" s="47"/>
      <c r="ALI22" s="47"/>
      <c r="ALJ22" s="47"/>
      <c r="ALK22" s="47"/>
      <c r="ALL22" s="47"/>
      <c r="ALM22" s="47"/>
      <c r="ALN22" s="47"/>
      <c r="ALO22" s="47"/>
      <c r="ALP22" s="47"/>
      <c r="ALQ22" s="47"/>
      <c r="ALR22" s="47"/>
      <c r="ALS22" s="47"/>
      <c r="ALT22" s="47"/>
      <c r="ALU22" s="47"/>
      <c r="ALV22" s="47"/>
      <c r="ALW22" s="47"/>
      <c r="ALX22" s="47"/>
      <c r="ALY22" s="47"/>
      <c r="ALZ22" s="47"/>
      <c r="AMA22" s="47"/>
      <c r="AMB22" s="47"/>
      <c r="AMC22" s="47"/>
      <c r="AMD22" s="47"/>
      <c r="AME22" s="47"/>
      <c r="AMF22" s="47"/>
      <c r="AMG22" s="47"/>
      <c r="AMH22" s="47"/>
      <c r="AMI22" s="47"/>
      <c r="AMJ22" s="47"/>
      <c r="AMK22" s="47"/>
      <c r="AML22" s="47"/>
      <c r="AMM22" s="47"/>
      <c r="AMN22" s="47"/>
      <c r="AMO22" s="47"/>
      <c r="AMP22" s="47"/>
      <c r="AMQ22" s="47"/>
      <c r="AMR22" s="47"/>
      <c r="AMS22" s="47"/>
      <c r="AMT22" s="47"/>
      <c r="AMU22" s="47"/>
      <c r="AMV22" s="47"/>
      <c r="AMW22" s="47"/>
      <c r="AMX22" s="47"/>
      <c r="AMY22" s="47"/>
      <c r="AMZ22" s="47"/>
      <c r="ANA22" s="47"/>
      <c r="ANB22" s="47"/>
      <c r="ANC22" s="47"/>
      <c r="AND22" s="47"/>
      <c r="ANE22" s="47"/>
      <c r="ANF22" s="47"/>
      <c r="ANG22" s="47"/>
      <c r="ANH22" s="47"/>
      <c r="ANI22" s="47"/>
      <c r="ANJ22" s="47"/>
      <c r="ANK22" s="47"/>
      <c r="ANL22" s="47"/>
      <c r="ANM22" s="47"/>
      <c r="ANN22" s="47"/>
      <c r="ANO22" s="47"/>
      <c r="ANP22" s="47"/>
      <c r="ANQ22" s="47"/>
      <c r="ANR22" s="47"/>
      <c r="ANS22" s="47"/>
      <c r="ANT22" s="47"/>
      <c r="ANU22" s="47"/>
      <c r="ANV22" s="47"/>
      <c r="ANW22" s="47"/>
      <c r="ANX22" s="47"/>
      <c r="ANY22" s="47"/>
      <c r="ANZ22" s="47"/>
      <c r="AOA22" s="47"/>
      <c r="AOB22" s="47"/>
      <c r="AOC22" s="47"/>
      <c r="AOD22" s="47"/>
      <c r="AOE22" s="47"/>
      <c r="AOF22" s="47"/>
      <c r="AOG22" s="47"/>
      <c r="AOH22" s="47"/>
      <c r="AOI22" s="47"/>
      <c r="AOJ22" s="47"/>
      <c r="AOK22" s="47"/>
      <c r="AOL22" s="47"/>
      <c r="AOM22" s="47"/>
      <c r="AON22" s="47"/>
      <c r="AOO22" s="47"/>
      <c r="AOP22" s="47"/>
      <c r="AOQ22" s="47"/>
      <c r="AOR22" s="47"/>
      <c r="AOS22" s="47"/>
      <c r="AOT22" s="47"/>
      <c r="AOU22" s="47"/>
      <c r="AOV22" s="47"/>
      <c r="AOW22" s="47"/>
      <c r="AOX22" s="47"/>
      <c r="AOY22" s="47"/>
      <c r="AOZ22" s="47"/>
      <c r="APA22" s="47"/>
      <c r="APB22" s="47"/>
      <c r="APC22" s="47"/>
      <c r="APD22" s="47"/>
      <c r="APE22" s="47"/>
      <c r="APF22" s="47"/>
      <c r="APG22" s="47"/>
      <c r="APH22" s="47"/>
      <c r="API22" s="47"/>
      <c r="APJ22" s="47"/>
      <c r="APK22" s="47"/>
      <c r="APL22" s="47"/>
      <c r="APM22" s="47"/>
      <c r="APN22" s="47"/>
      <c r="APO22" s="47"/>
      <c r="APP22" s="47"/>
      <c r="APQ22" s="47"/>
      <c r="APR22" s="47"/>
      <c r="APS22" s="47"/>
      <c r="APT22" s="47"/>
      <c r="APU22" s="47"/>
      <c r="APV22" s="47"/>
      <c r="APW22" s="47"/>
      <c r="APX22" s="47"/>
      <c r="APY22" s="47"/>
      <c r="APZ22" s="47"/>
      <c r="AQA22" s="47"/>
      <c r="AQB22" s="47"/>
      <c r="AQC22" s="47"/>
      <c r="AQD22" s="47"/>
      <c r="AQE22" s="47"/>
      <c r="AQF22" s="47"/>
      <c r="AQG22" s="47"/>
      <c r="AQH22" s="47"/>
      <c r="AQI22" s="47"/>
      <c r="AQJ22" s="47"/>
      <c r="AQK22" s="47"/>
      <c r="AQL22" s="47"/>
      <c r="AQM22" s="47"/>
      <c r="AQN22" s="47"/>
      <c r="AQO22" s="47"/>
      <c r="AQP22" s="47"/>
      <c r="AQQ22" s="47"/>
      <c r="AQR22" s="47"/>
      <c r="AQS22" s="47"/>
      <c r="AQT22" s="47"/>
      <c r="AQU22" s="47"/>
      <c r="AQV22" s="47"/>
      <c r="AQW22" s="47"/>
      <c r="AQX22" s="47"/>
      <c r="AQY22" s="47"/>
      <c r="AQZ22" s="47"/>
      <c r="ARA22" s="47"/>
      <c r="ARB22" s="47"/>
      <c r="ARC22" s="47"/>
      <c r="ARD22" s="47"/>
      <c r="ARE22" s="47"/>
      <c r="ARF22" s="47"/>
      <c r="ARG22" s="47"/>
      <c r="ARH22" s="47"/>
      <c r="ARI22" s="47"/>
      <c r="ARJ22" s="47"/>
      <c r="ARK22" s="47"/>
      <c r="ARL22" s="47"/>
      <c r="ARM22" s="47"/>
      <c r="ARN22" s="47"/>
      <c r="ARO22" s="47"/>
      <c r="ARP22" s="47"/>
      <c r="ARQ22" s="47"/>
      <c r="ARR22" s="47"/>
      <c r="ARS22" s="47"/>
      <c r="ART22" s="47"/>
      <c r="ARU22" s="47"/>
      <c r="ARV22" s="47"/>
      <c r="ARW22" s="47"/>
      <c r="ARX22" s="47"/>
      <c r="ARY22" s="47"/>
      <c r="ARZ22" s="47"/>
      <c r="ASA22" s="47"/>
      <c r="ASB22" s="47"/>
      <c r="ASC22" s="47"/>
      <c r="ASD22" s="47"/>
      <c r="ASE22" s="47"/>
      <c r="ASF22" s="47"/>
      <c r="ASG22" s="47"/>
      <c r="ASH22" s="47"/>
      <c r="ASI22" s="47"/>
      <c r="ASJ22" s="47"/>
      <c r="ASK22" s="47"/>
      <c r="ASL22" s="47"/>
      <c r="ASM22" s="47"/>
      <c r="ASN22" s="47"/>
      <c r="ASO22" s="47"/>
      <c r="ASP22" s="47"/>
      <c r="ASQ22" s="47"/>
      <c r="ASR22" s="47"/>
      <c r="ASS22" s="47"/>
      <c r="AST22" s="47"/>
      <c r="ASU22" s="47"/>
      <c r="ASV22" s="47"/>
      <c r="ASW22" s="47"/>
      <c r="ASX22" s="47"/>
      <c r="ASY22" s="47"/>
      <c r="ASZ22" s="47"/>
      <c r="ATA22" s="47"/>
      <c r="ATB22" s="47"/>
      <c r="ATC22" s="47"/>
      <c r="ATD22" s="47"/>
      <c r="ATE22" s="47"/>
      <c r="ATF22" s="47"/>
      <c r="ATG22" s="47"/>
      <c r="ATH22" s="47"/>
      <c r="ATI22" s="47"/>
      <c r="ATJ22" s="47"/>
      <c r="ATK22" s="47"/>
      <c r="ATL22" s="47"/>
      <c r="ATM22" s="47"/>
      <c r="ATN22" s="47"/>
      <c r="ATO22" s="47"/>
      <c r="ATP22" s="47"/>
      <c r="ATQ22" s="47"/>
      <c r="ATR22" s="47"/>
      <c r="ATS22" s="47"/>
      <c r="ATT22" s="47"/>
      <c r="ATU22" s="47"/>
      <c r="ATV22" s="47"/>
      <c r="ATW22" s="47"/>
      <c r="ATX22" s="47"/>
      <c r="ATY22" s="47"/>
      <c r="ATZ22" s="47"/>
      <c r="AUA22" s="47"/>
      <c r="AUB22" s="47"/>
      <c r="AUC22" s="47"/>
      <c r="AUD22" s="47"/>
      <c r="AUE22" s="47"/>
      <c r="AUF22" s="47"/>
      <c r="AUG22" s="47"/>
      <c r="AUH22" s="47"/>
      <c r="AUI22" s="47"/>
      <c r="AUJ22" s="47"/>
      <c r="AUK22" s="47"/>
      <c r="AUL22" s="47"/>
      <c r="AUM22" s="47"/>
      <c r="AUN22" s="47"/>
      <c r="AUO22" s="47"/>
      <c r="AUP22" s="47"/>
      <c r="AUQ22" s="47"/>
      <c r="AUR22" s="47"/>
      <c r="AUS22" s="47"/>
      <c r="AUT22" s="47"/>
      <c r="AUU22" s="47"/>
      <c r="AUV22" s="47"/>
      <c r="AUW22" s="47"/>
      <c r="AUX22" s="47"/>
      <c r="AUY22" s="47"/>
      <c r="AUZ22" s="47"/>
      <c r="AVA22" s="47"/>
      <c r="AVB22" s="47"/>
      <c r="AVC22" s="47"/>
      <c r="AVD22" s="47"/>
      <c r="AVE22" s="47"/>
      <c r="AVF22" s="47"/>
      <c r="AVG22" s="47"/>
      <c r="AVH22" s="47"/>
      <c r="AVI22" s="47"/>
      <c r="AVJ22" s="47"/>
      <c r="AVK22" s="47"/>
      <c r="AVL22" s="47"/>
      <c r="AVM22" s="47"/>
      <c r="AVN22" s="47"/>
      <c r="AVO22" s="47"/>
      <c r="AVP22" s="47"/>
      <c r="AVQ22" s="47"/>
      <c r="AVR22" s="47"/>
      <c r="AVS22" s="47"/>
      <c r="AVT22" s="47"/>
      <c r="AVU22" s="47"/>
      <c r="AVV22" s="47"/>
      <c r="AVW22" s="47"/>
      <c r="AVX22" s="47"/>
      <c r="AVY22" s="47"/>
      <c r="AVZ22" s="47"/>
      <c r="AWA22" s="47"/>
      <c r="AWB22" s="47"/>
      <c r="AWC22" s="47"/>
      <c r="AWD22" s="47"/>
      <c r="AWE22" s="47"/>
      <c r="AWF22" s="47"/>
      <c r="AWG22" s="47"/>
      <c r="AWH22" s="47"/>
      <c r="AWI22" s="47"/>
      <c r="AWJ22" s="47"/>
      <c r="AWK22" s="47"/>
      <c r="AWL22" s="47"/>
      <c r="AWM22" s="47"/>
      <c r="AWN22" s="47"/>
      <c r="AWO22" s="47"/>
      <c r="AWP22" s="47"/>
      <c r="AWQ22" s="47"/>
      <c r="AWR22" s="47"/>
      <c r="AWS22" s="47"/>
      <c r="AWT22" s="47"/>
      <c r="AWU22" s="47"/>
      <c r="AWV22" s="47"/>
      <c r="AWW22" s="47"/>
      <c r="AWX22" s="47"/>
      <c r="AWY22" s="47"/>
      <c r="AWZ22" s="47"/>
      <c r="AXA22" s="47"/>
      <c r="AXB22" s="47"/>
      <c r="AXC22" s="47"/>
      <c r="AXD22" s="47"/>
      <c r="AXE22" s="47"/>
      <c r="AXF22" s="47"/>
      <c r="AXG22" s="47"/>
      <c r="AXH22" s="47"/>
      <c r="AXI22" s="47"/>
      <c r="AXJ22" s="47"/>
      <c r="AXK22" s="47"/>
      <c r="AXL22" s="47"/>
      <c r="AXM22" s="47"/>
      <c r="AXN22" s="47"/>
      <c r="AXO22" s="47"/>
      <c r="AXP22" s="47"/>
      <c r="AXQ22" s="47"/>
      <c r="AXR22" s="47"/>
      <c r="AXS22" s="47"/>
      <c r="AXT22" s="47"/>
      <c r="AXU22" s="47"/>
      <c r="AXV22" s="47"/>
      <c r="AXW22" s="47"/>
      <c r="AXX22" s="47"/>
      <c r="AXY22" s="47"/>
      <c r="AXZ22" s="47"/>
      <c r="AYA22" s="47"/>
      <c r="AYB22" s="47"/>
      <c r="AYC22" s="47"/>
      <c r="AYD22" s="47"/>
      <c r="AYE22" s="47"/>
      <c r="AYF22" s="47"/>
      <c r="AYG22" s="47"/>
      <c r="AYH22" s="47"/>
      <c r="AYI22" s="47"/>
      <c r="AYJ22" s="47"/>
      <c r="AYK22" s="47"/>
      <c r="AYL22" s="47"/>
      <c r="AYM22" s="47"/>
      <c r="AYN22" s="47"/>
      <c r="AYO22" s="47"/>
      <c r="AYP22" s="47"/>
      <c r="AYQ22" s="47"/>
      <c r="AYR22" s="47"/>
      <c r="AYS22" s="47"/>
      <c r="AYT22" s="47"/>
      <c r="AYU22" s="47"/>
      <c r="AYV22" s="47"/>
      <c r="AYW22" s="47"/>
      <c r="AYX22" s="47"/>
      <c r="AYY22" s="47"/>
      <c r="AYZ22" s="47"/>
      <c r="AZA22" s="47"/>
      <c r="AZB22" s="47"/>
      <c r="AZC22" s="47"/>
      <c r="AZD22" s="47"/>
      <c r="AZE22" s="47"/>
      <c r="AZF22" s="47"/>
      <c r="AZG22" s="47"/>
      <c r="AZH22" s="47"/>
      <c r="AZI22" s="47"/>
      <c r="AZJ22" s="47"/>
      <c r="AZK22" s="47"/>
      <c r="AZL22" s="47"/>
      <c r="AZM22" s="47"/>
      <c r="AZN22" s="47"/>
      <c r="AZO22" s="47"/>
      <c r="AZP22" s="47"/>
      <c r="AZQ22" s="47"/>
      <c r="AZR22" s="47"/>
      <c r="AZS22" s="47"/>
      <c r="AZT22" s="47"/>
      <c r="AZU22" s="47"/>
      <c r="AZV22" s="47"/>
      <c r="AZW22" s="47"/>
      <c r="AZX22" s="47"/>
      <c r="AZY22" s="47"/>
      <c r="AZZ22" s="47"/>
      <c r="BAA22" s="47"/>
      <c r="BAB22" s="47"/>
      <c r="BAC22" s="47"/>
      <c r="BAD22" s="47"/>
      <c r="BAE22" s="47"/>
      <c r="BAF22" s="47"/>
      <c r="BAG22" s="47"/>
      <c r="BAH22" s="47"/>
      <c r="BAI22" s="47"/>
      <c r="BAJ22" s="47"/>
      <c r="BAK22" s="47"/>
      <c r="BAL22" s="47"/>
      <c r="BAM22" s="47"/>
      <c r="BAN22" s="47"/>
      <c r="BAO22" s="47"/>
      <c r="BAP22" s="47"/>
      <c r="BAQ22" s="47"/>
      <c r="BAR22" s="47"/>
      <c r="BAS22" s="47"/>
      <c r="BAT22" s="47"/>
      <c r="BAU22" s="47"/>
      <c r="BAV22" s="47"/>
      <c r="BAW22" s="47"/>
      <c r="BAX22" s="47"/>
      <c r="BAY22" s="47"/>
      <c r="BAZ22" s="47"/>
      <c r="BBA22" s="47"/>
      <c r="BBB22" s="47"/>
      <c r="BBC22" s="47"/>
      <c r="BBD22" s="47"/>
      <c r="BBE22" s="47"/>
      <c r="BBF22" s="47"/>
      <c r="BBG22" s="47"/>
      <c r="BBH22" s="47"/>
      <c r="BBI22" s="47"/>
      <c r="BBJ22" s="47"/>
      <c r="BBK22" s="47"/>
      <c r="BBL22" s="47"/>
      <c r="BBM22" s="47"/>
      <c r="BBN22" s="47"/>
      <c r="BBO22" s="47"/>
      <c r="BBP22" s="47"/>
      <c r="BBQ22" s="47"/>
      <c r="BBR22" s="47"/>
      <c r="BBS22" s="47"/>
      <c r="BBT22" s="47"/>
      <c r="BBU22" s="47"/>
      <c r="BBV22" s="47"/>
      <c r="BBW22" s="47"/>
      <c r="BBX22" s="47"/>
      <c r="BBY22" s="47"/>
      <c r="BBZ22" s="47"/>
      <c r="BCA22" s="47"/>
      <c r="BCB22" s="47"/>
      <c r="BCC22" s="47"/>
      <c r="BCD22" s="47"/>
      <c r="BCE22" s="47"/>
      <c r="BCF22" s="47"/>
      <c r="BCG22" s="47"/>
      <c r="BCH22" s="47"/>
      <c r="BCI22" s="47"/>
      <c r="BCJ22" s="47"/>
      <c r="BCK22" s="47"/>
      <c r="BCL22" s="47"/>
      <c r="BCM22" s="47"/>
      <c r="BCN22" s="47"/>
      <c r="BCO22" s="47"/>
      <c r="BCP22" s="47"/>
      <c r="BCQ22" s="47"/>
      <c r="BCR22" s="47"/>
      <c r="BCS22" s="47"/>
      <c r="BCT22" s="47"/>
      <c r="BCU22" s="47"/>
      <c r="BCV22" s="47"/>
      <c r="BCW22" s="47"/>
      <c r="BCX22" s="47"/>
      <c r="BCY22" s="47"/>
      <c r="BCZ22" s="47"/>
      <c r="BDA22" s="47"/>
      <c r="BDB22" s="47"/>
      <c r="BDC22" s="47"/>
      <c r="BDD22" s="47"/>
      <c r="BDE22" s="47"/>
      <c r="BDF22" s="47"/>
      <c r="BDG22" s="47"/>
      <c r="BDH22" s="47"/>
      <c r="BDI22" s="47"/>
      <c r="BDJ22" s="47"/>
      <c r="BDK22" s="47"/>
      <c r="BDL22" s="47"/>
      <c r="BDM22" s="47"/>
      <c r="BDN22" s="47"/>
      <c r="BDO22" s="47"/>
      <c r="BDP22" s="47"/>
      <c r="BDQ22" s="47"/>
      <c r="BDR22" s="47"/>
      <c r="BDS22" s="47"/>
      <c r="BDT22" s="47"/>
      <c r="BDU22" s="47"/>
      <c r="BDV22" s="47"/>
      <c r="BDW22" s="47"/>
      <c r="BDX22" s="47"/>
      <c r="BDY22" s="47"/>
      <c r="BDZ22" s="47"/>
      <c r="BEA22" s="47"/>
      <c r="BEB22" s="47"/>
      <c r="BEC22" s="47"/>
      <c r="BED22" s="47"/>
      <c r="BEE22" s="47"/>
      <c r="BEF22" s="47"/>
      <c r="BEG22" s="47"/>
      <c r="BEH22" s="47"/>
      <c r="BEI22" s="47"/>
      <c r="BEJ22" s="47"/>
      <c r="BEK22" s="47"/>
      <c r="BEL22" s="47"/>
      <c r="BEM22" s="47"/>
      <c r="BEN22" s="47"/>
      <c r="BEO22" s="47"/>
      <c r="BEP22" s="47"/>
      <c r="BEQ22" s="47"/>
      <c r="BER22" s="47"/>
      <c r="BES22" s="47"/>
      <c r="BET22" s="47"/>
      <c r="BEU22" s="47"/>
      <c r="BEV22" s="47"/>
      <c r="BEW22" s="47"/>
      <c r="BEX22" s="47"/>
      <c r="BEY22" s="47"/>
      <c r="BEZ22" s="47"/>
      <c r="BFA22" s="47"/>
      <c r="BFB22" s="47"/>
      <c r="BFC22" s="47"/>
      <c r="BFD22" s="47"/>
      <c r="BFE22" s="47"/>
      <c r="BFF22" s="47"/>
      <c r="BFG22" s="47"/>
      <c r="BFH22" s="47"/>
      <c r="BFI22" s="47"/>
      <c r="BFJ22" s="47"/>
      <c r="BFK22" s="47"/>
      <c r="BFL22" s="47"/>
      <c r="BFM22" s="47"/>
      <c r="BFN22" s="47"/>
      <c r="BFO22" s="47"/>
      <c r="BFP22" s="47"/>
      <c r="BFQ22" s="47"/>
      <c r="BFR22" s="47"/>
      <c r="BFS22" s="47"/>
      <c r="BFT22" s="47"/>
      <c r="BFU22" s="47"/>
      <c r="BFV22" s="47"/>
      <c r="BFW22" s="47"/>
      <c r="BFX22" s="47"/>
      <c r="BFY22" s="47"/>
      <c r="BFZ22" s="47"/>
      <c r="BGA22" s="47"/>
      <c r="BGB22" s="47"/>
      <c r="BGC22" s="47"/>
      <c r="BGD22" s="47"/>
      <c r="BGE22" s="47"/>
      <c r="BGF22" s="47"/>
      <c r="BGG22" s="47"/>
      <c r="BGH22" s="47"/>
      <c r="BGI22" s="47"/>
      <c r="BGJ22" s="47"/>
      <c r="BGK22" s="47"/>
      <c r="BGL22" s="47"/>
      <c r="BGM22" s="47"/>
      <c r="BGN22" s="47"/>
      <c r="BGO22" s="47"/>
      <c r="BGP22" s="47"/>
      <c r="BGQ22" s="47"/>
      <c r="BGR22" s="47"/>
      <c r="BGS22" s="47"/>
      <c r="BGT22" s="47"/>
      <c r="BGU22" s="47"/>
      <c r="BGV22" s="47"/>
      <c r="BGW22" s="47"/>
      <c r="BGX22" s="47"/>
      <c r="BGY22" s="47"/>
      <c r="BGZ22" s="47"/>
      <c r="BHA22" s="47"/>
      <c r="BHB22" s="47"/>
      <c r="BHC22" s="47"/>
      <c r="BHD22" s="47"/>
      <c r="BHE22" s="47"/>
      <c r="BHF22" s="47"/>
      <c r="BHG22" s="47"/>
      <c r="BHH22" s="47"/>
      <c r="BHI22" s="47"/>
      <c r="BHJ22" s="47"/>
      <c r="BHK22" s="47"/>
      <c r="BHL22" s="47"/>
      <c r="BHM22" s="47"/>
      <c r="BHN22" s="47"/>
      <c r="BHO22" s="47"/>
      <c r="BHP22" s="47"/>
      <c r="BHQ22" s="47"/>
      <c r="BHR22" s="47"/>
      <c r="BHS22" s="47"/>
      <c r="BHT22" s="47"/>
      <c r="BHU22" s="47"/>
      <c r="BHV22" s="47"/>
      <c r="BHW22" s="47"/>
      <c r="BHX22" s="47"/>
      <c r="BHY22" s="47"/>
      <c r="BHZ22" s="47"/>
      <c r="BIA22" s="47"/>
      <c r="BIB22" s="47"/>
      <c r="BIC22" s="47"/>
      <c r="BID22" s="47"/>
      <c r="BIE22" s="47"/>
      <c r="BIF22" s="47"/>
      <c r="BIG22" s="47"/>
      <c r="BIH22" s="47"/>
      <c r="BII22" s="47"/>
      <c r="BIJ22" s="47"/>
      <c r="BIK22" s="47"/>
      <c r="BIL22" s="47"/>
      <c r="BIM22" s="47"/>
      <c r="BIN22" s="47"/>
      <c r="BIO22" s="47"/>
      <c r="BIP22" s="47"/>
      <c r="BIQ22" s="47"/>
      <c r="BIR22" s="47"/>
      <c r="BIS22" s="47"/>
      <c r="BIT22" s="47"/>
      <c r="BIU22" s="47"/>
      <c r="BIV22" s="47"/>
      <c r="BIW22" s="47"/>
      <c r="BIX22" s="47"/>
      <c r="BIY22" s="47"/>
      <c r="BIZ22" s="47"/>
      <c r="BJA22" s="47"/>
      <c r="BJB22" s="47"/>
      <c r="BJC22" s="47"/>
      <c r="BJD22" s="47"/>
      <c r="BJE22" s="47"/>
      <c r="BJF22" s="47"/>
      <c r="BJG22" s="47"/>
      <c r="BJH22" s="47"/>
      <c r="BJI22" s="47"/>
      <c r="BJJ22" s="47"/>
      <c r="BJK22" s="47"/>
      <c r="BJL22" s="47"/>
      <c r="BJM22" s="47"/>
      <c r="BJN22" s="47"/>
      <c r="BJO22" s="47"/>
      <c r="BJP22" s="47"/>
      <c r="BJQ22" s="47"/>
      <c r="BJR22" s="47"/>
      <c r="BJS22" s="47"/>
      <c r="BJT22" s="47"/>
      <c r="BJU22" s="47"/>
      <c r="BJV22" s="47"/>
      <c r="BJW22" s="47"/>
      <c r="BJX22" s="47"/>
      <c r="BJY22" s="47"/>
      <c r="BJZ22" s="47"/>
      <c r="BKA22" s="47"/>
      <c r="BKB22" s="47"/>
      <c r="BKC22" s="47"/>
      <c r="BKD22" s="47"/>
      <c r="BKE22" s="47"/>
      <c r="BKF22" s="47"/>
      <c r="BKG22" s="47"/>
      <c r="BKH22" s="47"/>
      <c r="BKI22" s="47"/>
      <c r="BKJ22" s="47"/>
      <c r="BKK22" s="47"/>
      <c r="BKL22" s="47"/>
      <c r="BKM22" s="47"/>
      <c r="BKN22" s="47"/>
      <c r="BKO22" s="47"/>
      <c r="BKP22" s="47"/>
      <c r="BKQ22" s="47"/>
      <c r="BKR22" s="47"/>
      <c r="BKS22" s="47"/>
      <c r="BKT22" s="47"/>
      <c r="BKU22" s="47"/>
      <c r="BKV22" s="47"/>
      <c r="BKW22" s="47"/>
      <c r="BKX22" s="47"/>
      <c r="BKY22" s="47"/>
      <c r="BKZ22" s="47"/>
      <c r="BLA22" s="47"/>
      <c r="BLB22" s="47"/>
      <c r="BLC22" s="47"/>
      <c r="BLD22" s="47"/>
      <c r="BLE22" s="47"/>
      <c r="BLF22" s="47"/>
      <c r="BLG22" s="47"/>
      <c r="BLH22" s="47"/>
      <c r="BLI22" s="47"/>
      <c r="BLJ22" s="47"/>
      <c r="BLK22" s="47"/>
      <c r="BLL22" s="47"/>
      <c r="BLM22" s="47"/>
      <c r="BLN22" s="47"/>
      <c r="BLO22" s="47"/>
      <c r="BLP22" s="47"/>
      <c r="BLQ22" s="47"/>
      <c r="BLR22" s="47"/>
      <c r="BLS22" s="47"/>
      <c r="BLT22" s="47"/>
      <c r="BLU22" s="47"/>
      <c r="BLV22" s="47"/>
      <c r="BLW22" s="47"/>
      <c r="BLX22" s="47"/>
      <c r="BLY22" s="47"/>
      <c r="BLZ22" s="47"/>
      <c r="BMA22" s="47"/>
      <c r="BMB22" s="47"/>
      <c r="BMC22" s="47"/>
      <c r="BMD22" s="47"/>
      <c r="BME22" s="47"/>
      <c r="BMF22" s="47"/>
      <c r="BMG22" s="47"/>
      <c r="BMH22" s="47"/>
      <c r="BMI22" s="47"/>
      <c r="BMJ22" s="47"/>
      <c r="BMK22" s="47"/>
      <c r="BML22" s="47"/>
      <c r="BMM22" s="47"/>
      <c r="BMN22" s="47"/>
      <c r="BMO22" s="47"/>
      <c r="BMP22" s="47"/>
      <c r="BMQ22" s="47"/>
      <c r="BMR22" s="47"/>
      <c r="BMS22" s="47"/>
      <c r="BMT22" s="47"/>
      <c r="BMU22" s="47"/>
      <c r="BMV22" s="47"/>
      <c r="BMW22" s="47"/>
      <c r="BMX22" s="47"/>
      <c r="BMY22" s="47"/>
      <c r="BMZ22" s="47"/>
      <c r="BNA22" s="47"/>
      <c r="BNB22" s="47"/>
      <c r="BNC22" s="47"/>
      <c r="BND22" s="47"/>
      <c r="BNE22" s="47"/>
      <c r="BNF22" s="47"/>
      <c r="BNG22" s="47"/>
      <c r="BNH22" s="47"/>
      <c r="BNI22" s="47"/>
      <c r="BNJ22" s="47"/>
      <c r="BNK22" s="47"/>
      <c r="BNL22" s="47"/>
      <c r="BNM22" s="47"/>
      <c r="BNN22" s="47"/>
      <c r="BNO22" s="47"/>
      <c r="BNP22" s="47"/>
      <c r="BNQ22" s="47"/>
      <c r="BNR22" s="47"/>
      <c r="BNS22" s="47"/>
      <c r="BNT22" s="47"/>
      <c r="BNU22" s="47"/>
      <c r="BNV22" s="47"/>
      <c r="BNW22" s="47"/>
      <c r="BNX22" s="47"/>
      <c r="BNY22" s="47"/>
      <c r="BNZ22" s="47"/>
      <c r="BOA22" s="47"/>
      <c r="BOB22" s="47"/>
      <c r="BOC22" s="47"/>
      <c r="BOD22" s="47"/>
      <c r="BOE22" s="47"/>
      <c r="BOF22" s="47"/>
      <c r="BOG22" s="47"/>
      <c r="BOH22" s="47"/>
      <c r="BOI22" s="47"/>
      <c r="BOJ22" s="47"/>
      <c r="BOK22" s="47"/>
      <c r="BOL22" s="47"/>
      <c r="BOM22" s="47"/>
      <c r="BON22" s="47"/>
      <c r="BOO22" s="47"/>
      <c r="BOP22" s="47"/>
      <c r="BOQ22" s="47"/>
      <c r="BOR22" s="47"/>
      <c r="BOS22" s="47"/>
      <c r="BOT22" s="47"/>
      <c r="BOU22" s="47"/>
      <c r="BOV22" s="47"/>
      <c r="BOW22" s="47"/>
      <c r="BOX22" s="47"/>
      <c r="BOY22" s="47"/>
      <c r="BOZ22" s="47"/>
      <c r="BPA22" s="47"/>
      <c r="BPB22" s="47"/>
      <c r="BPC22" s="47"/>
      <c r="BPD22" s="47"/>
      <c r="BPE22" s="47"/>
      <c r="BPF22" s="47"/>
      <c r="BPG22" s="47"/>
      <c r="BPH22" s="47"/>
      <c r="BPI22" s="47"/>
      <c r="BPJ22" s="47"/>
      <c r="BPK22" s="47"/>
      <c r="BPL22" s="47"/>
      <c r="BPM22" s="47"/>
      <c r="BPN22" s="47"/>
      <c r="BPO22" s="47"/>
      <c r="BPP22" s="47"/>
      <c r="BPQ22" s="47"/>
      <c r="BPR22" s="47"/>
      <c r="BPS22" s="47"/>
      <c r="BPT22" s="47"/>
      <c r="BPU22" s="47"/>
      <c r="BPV22" s="47"/>
      <c r="BPW22" s="47"/>
      <c r="BPX22" s="47"/>
      <c r="BPY22" s="47"/>
      <c r="BPZ22" s="47"/>
      <c r="BQA22" s="47"/>
      <c r="BQB22" s="47"/>
      <c r="BQC22" s="47"/>
      <c r="BQD22" s="47"/>
      <c r="BQE22" s="47"/>
      <c r="BQF22" s="47"/>
      <c r="BQG22" s="47"/>
      <c r="BQH22" s="47"/>
      <c r="BQI22" s="47"/>
      <c r="BQJ22" s="47"/>
      <c r="BQK22" s="47"/>
      <c r="BQL22" s="47"/>
      <c r="BQM22" s="47"/>
      <c r="BQN22" s="47"/>
      <c r="BQO22" s="47"/>
      <c r="BQP22" s="47"/>
      <c r="BQQ22" s="47"/>
      <c r="BQR22" s="47"/>
      <c r="BQS22" s="47"/>
      <c r="BQT22" s="47"/>
      <c r="BQU22" s="47"/>
      <c r="BQV22" s="47"/>
      <c r="BQW22" s="47"/>
      <c r="BQX22" s="47"/>
      <c r="BQY22" s="47"/>
      <c r="BQZ22" s="47"/>
      <c r="BRA22" s="47"/>
      <c r="BRB22" s="47"/>
      <c r="BRC22" s="47"/>
      <c r="BRD22" s="47"/>
      <c r="BRE22" s="47"/>
      <c r="BRF22" s="47"/>
      <c r="BRG22" s="47"/>
      <c r="BRH22" s="47"/>
      <c r="BRI22" s="47"/>
      <c r="BRJ22" s="47"/>
      <c r="BRK22" s="47"/>
      <c r="BRL22" s="47"/>
      <c r="BRM22" s="47"/>
      <c r="BRN22" s="47"/>
      <c r="BRO22" s="47"/>
      <c r="BRP22" s="47"/>
      <c r="BRQ22" s="47"/>
      <c r="BRR22" s="47"/>
      <c r="BRS22" s="47"/>
      <c r="BRT22" s="47"/>
      <c r="BRU22" s="47"/>
      <c r="BRV22" s="47"/>
      <c r="BRW22" s="47"/>
      <c r="BRX22" s="47"/>
      <c r="BRY22" s="47"/>
      <c r="BRZ22" s="47"/>
      <c r="BSA22" s="47"/>
      <c r="BSB22" s="47"/>
      <c r="BSC22" s="47"/>
      <c r="BSD22" s="47"/>
      <c r="BSE22" s="47"/>
      <c r="BSF22" s="47"/>
      <c r="BSG22" s="47"/>
      <c r="BSH22" s="47"/>
      <c r="BSI22" s="47"/>
      <c r="BSJ22" s="47"/>
      <c r="BSK22" s="47"/>
      <c r="BSL22" s="47"/>
      <c r="BSM22" s="47"/>
      <c r="BSN22" s="47"/>
      <c r="BSO22" s="47"/>
      <c r="BSP22" s="47"/>
      <c r="BSQ22" s="47"/>
      <c r="BSR22" s="47"/>
      <c r="BSS22" s="47"/>
      <c r="BST22" s="47"/>
      <c r="BSU22" s="47"/>
      <c r="BSV22" s="47"/>
      <c r="BSW22" s="47"/>
      <c r="BSX22" s="47"/>
      <c r="BSY22" s="47"/>
      <c r="BSZ22" s="47"/>
      <c r="BTA22" s="47"/>
      <c r="BTB22" s="47"/>
      <c r="BTC22" s="47"/>
      <c r="BTD22" s="47"/>
      <c r="BTE22" s="47"/>
      <c r="BTF22" s="47"/>
      <c r="BTG22" s="47"/>
      <c r="BTH22" s="47"/>
      <c r="BTI22" s="47"/>
      <c r="BTJ22" s="47"/>
      <c r="BTK22" s="47"/>
      <c r="BTL22" s="47"/>
      <c r="BTM22" s="47"/>
      <c r="BTN22" s="47"/>
      <c r="BTO22" s="47"/>
      <c r="BTP22" s="47"/>
      <c r="BTQ22" s="47"/>
      <c r="BTR22" s="47"/>
      <c r="BTS22" s="47"/>
      <c r="BTT22" s="47"/>
      <c r="BTU22" s="47"/>
      <c r="BTV22" s="47"/>
      <c r="BTW22" s="47"/>
      <c r="BTX22" s="47"/>
      <c r="BTY22" s="47"/>
      <c r="BTZ22" s="47"/>
      <c r="BUA22" s="47"/>
      <c r="BUB22" s="47"/>
      <c r="BUC22" s="47"/>
      <c r="BUD22" s="47"/>
      <c r="BUE22" s="47"/>
      <c r="BUF22" s="47"/>
      <c r="BUG22" s="47"/>
      <c r="BUH22" s="47"/>
      <c r="BUI22" s="47"/>
      <c r="BUJ22" s="47"/>
      <c r="BUK22" s="47"/>
      <c r="BUL22" s="47"/>
      <c r="BUM22" s="47"/>
      <c r="BUN22" s="47"/>
      <c r="BUO22" s="47"/>
      <c r="BUP22" s="47"/>
      <c r="BUQ22" s="47"/>
      <c r="BUR22" s="47"/>
      <c r="BUS22" s="47"/>
      <c r="BUT22" s="47"/>
      <c r="BUU22" s="47"/>
      <c r="BUV22" s="47"/>
      <c r="BUW22" s="47"/>
      <c r="BUX22" s="47"/>
      <c r="BUY22" s="47"/>
      <c r="BUZ22" s="47"/>
      <c r="BVA22" s="47"/>
      <c r="BVB22" s="47"/>
      <c r="BVC22" s="47"/>
      <c r="BVD22" s="47"/>
      <c r="BVE22" s="47"/>
      <c r="BVF22" s="47"/>
      <c r="BVG22" s="47"/>
      <c r="BVH22" s="47"/>
      <c r="BVI22" s="47"/>
      <c r="BVJ22" s="47"/>
      <c r="BVK22" s="47"/>
      <c r="BVL22" s="47"/>
      <c r="BVM22" s="47"/>
      <c r="BVN22" s="47"/>
      <c r="BVO22" s="47"/>
      <c r="BVP22" s="47"/>
      <c r="BVQ22" s="47"/>
      <c r="BVR22" s="47"/>
      <c r="BVS22" s="47"/>
      <c r="BVT22" s="47"/>
      <c r="BVU22" s="47"/>
      <c r="BVV22" s="47"/>
      <c r="BVW22" s="47"/>
      <c r="BVX22" s="47"/>
      <c r="BVY22" s="47"/>
      <c r="BVZ22" s="47"/>
      <c r="BWA22" s="47"/>
      <c r="BWB22" s="47"/>
      <c r="BWC22" s="47"/>
      <c r="BWD22" s="47"/>
      <c r="BWE22" s="47"/>
      <c r="BWF22" s="47"/>
      <c r="BWG22" s="47"/>
      <c r="BWH22" s="47"/>
      <c r="BWI22" s="47"/>
      <c r="BWJ22" s="47"/>
      <c r="BWK22" s="47"/>
      <c r="BWL22" s="47"/>
      <c r="BWM22" s="47"/>
      <c r="BWN22" s="47"/>
      <c r="BWO22" s="47"/>
      <c r="BWP22" s="47"/>
      <c r="BWQ22" s="47"/>
      <c r="BWR22" s="47"/>
      <c r="BWS22" s="47"/>
      <c r="BWT22" s="47"/>
      <c r="BWU22" s="47"/>
      <c r="BWV22" s="47"/>
      <c r="BWW22" s="47"/>
      <c r="BWX22" s="47"/>
      <c r="BWY22" s="47"/>
      <c r="BWZ22" s="47"/>
      <c r="BXA22" s="47"/>
      <c r="BXB22" s="47"/>
      <c r="BXC22" s="47"/>
      <c r="BXD22" s="47"/>
      <c r="BXE22" s="47"/>
      <c r="BXF22" s="47"/>
      <c r="BXG22" s="47"/>
      <c r="BXH22" s="47"/>
      <c r="BXI22" s="47"/>
      <c r="BXJ22" s="47"/>
      <c r="BXK22" s="47"/>
      <c r="BXL22" s="47"/>
      <c r="BXM22" s="47"/>
      <c r="BXN22" s="47"/>
      <c r="BXO22" s="47"/>
      <c r="BXP22" s="47"/>
      <c r="BXQ22" s="47"/>
      <c r="BXR22" s="47"/>
      <c r="BXS22" s="47"/>
      <c r="BXT22" s="47"/>
      <c r="BXU22" s="47"/>
      <c r="BXV22" s="47"/>
      <c r="BXW22" s="47"/>
      <c r="BXX22" s="47"/>
      <c r="BXY22" s="47"/>
      <c r="BXZ22" s="47"/>
      <c r="BYA22" s="47"/>
      <c r="BYB22" s="47"/>
      <c r="BYC22" s="47"/>
      <c r="BYD22" s="47"/>
      <c r="BYE22" s="47"/>
      <c r="BYF22" s="47"/>
      <c r="BYG22" s="47"/>
      <c r="BYH22" s="47"/>
      <c r="BYI22" s="47"/>
      <c r="BYJ22" s="47"/>
      <c r="BYK22" s="47"/>
      <c r="BYL22" s="47"/>
      <c r="BYM22" s="47"/>
      <c r="BYN22" s="47"/>
      <c r="BYO22" s="47"/>
      <c r="BYP22" s="47"/>
      <c r="BYQ22" s="47"/>
      <c r="BYR22" s="47"/>
      <c r="BYS22" s="47"/>
      <c r="BYT22" s="47"/>
      <c r="BYU22" s="47"/>
      <c r="BYV22" s="47"/>
      <c r="BYW22" s="47"/>
      <c r="BYX22" s="47"/>
      <c r="BYY22" s="47"/>
      <c r="BYZ22" s="47"/>
      <c r="BZA22" s="47"/>
      <c r="BZB22" s="47"/>
      <c r="BZC22" s="47"/>
      <c r="BZD22" s="47"/>
      <c r="BZE22" s="47"/>
      <c r="BZF22" s="47"/>
      <c r="BZG22" s="47"/>
      <c r="BZH22" s="47"/>
      <c r="BZI22" s="47"/>
      <c r="BZJ22" s="47"/>
      <c r="BZK22" s="47"/>
      <c r="BZL22" s="47"/>
      <c r="BZM22" s="47"/>
      <c r="BZN22" s="47"/>
      <c r="BZO22" s="47"/>
      <c r="BZP22" s="47"/>
      <c r="BZQ22" s="47"/>
      <c r="BZR22" s="47"/>
      <c r="BZS22" s="47"/>
      <c r="BZT22" s="47"/>
      <c r="BZU22" s="47"/>
      <c r="BZV22" s="47"/>
      <c r="BZW22" s="47"/>
      <c r="BZX22" s="47"/>
      <c r="BZY22" s="47"/>
      <c r="BZZ22" s="47"/>
      <c r="CAA22" s="47"/>
      <c r="CAB22" s="47"/>
      <c r="CAC22" s="47"/>
      <c r="CAD22" s="47"/>
      <c r="CAE22" s="47"/>
      <c r="CAF22" s="47"/>
      <c r="CAG22" s="47"/>
      <c r="CAH22" s="47"/>
      <c r="CAI22" s="47"/>
      <c r="CAJ22" s="47"/>
      <c r="CAK22" s="47"/>
      <c r="CAL22" s="47"/>
      <c r="CAM22" s="47"/>
      <c r="CAN22" s="47"/>
      <c r="CAO22" s="47"/>
      <c r="CAP22" s="47"/>
      <c r="CAQ22" s="47"/>
      <c r="CAR22" s="47"/>
      <c r="CAS22" s="47"/>
      <c r="CAT22" s="47"/>
      <c r="CAU22" s="47"/>
      <c r="CAV22" s="47"/>
      <c r="CAW22" s="47"/>
      <c r="CAX22" s="47"/>
      <c r="CAY22" s="47"/>
      <c r="CAZ22" s="47"/>
      <c r="CBA22" s="47"/>
      <c r="CBB22" s="47"/>
      <c r="CBC22" s="47"/>
      <c r="CBD22" s="47"/>
      <c r="CBE22" s="47"/>
      <c r="CBF22" s="47"/>
      <c r="CBG22" s="47"/>
      <c r="CBH22" s="47"/>
      <c r="CBI22" s="47"/>
      <c r="CBJ22" s="47"/>
      <c r="CBK22" s="47"/>
      <c r="CBL22" s="47"/>
      <c r="CBM22" s="47"/>
      <c r="CBN22" s="47"/>
      <c r="CBO22" s="47"/>
      <c r="CBP22" s="47"/>
      <c r="CBQ22" s="47"/>
      <c r="CBR22" s="47"/>
      <c r="CBS22" s="47"/>
      <c r="CBT22" s="47"/>
      <c r="CBU22" s="47"/>
      <c r="CBV22" s="47"/>
      <c r="CBW22" s="47"/>
      <c r="CBX22" s="47"/>
      <c r="CBY22" s="47"/>
      <c r="CBZ22" s="47"/>
      <c r="CCA22" s="47"/>
      <c r="CCB22" s="47"/>
      <c r="CCC22" s="47"/>
      <c r="CCD22" s="47"/>
      <c r="CCE22" s="47"/>
      <c r="CCF22" s="47"/>
      <c r="CCG22" s="47"/>
      <c r="CCH22" s="47"/>
      <c r="CCI22" s="47"/>
      <c r="CCJ22" s="47"/>
      <c r="CCK22" s="47"/>
      <c r="CCL22" s="47"/>
      <c r="CCM22" s="47"/>
      <c r="CCN22" s="47"/>
      <c r="CCO22" s="47"/>
      <c r="CCP22" s="47"/>
      <c r="CCQ22" s="47"/>
      <c r="CCR22" s="47"/>
      <c r="CCS22" s="47"/>
      <c r="CCT22" s="47"/>
      <c r="CCU22" s="47"/>
      <c r="CCV22" s="47"/>
      <c r="CCW22" s="47"/>
      <c r="CCX22" s="47"/>
      <c r="CCY22" s="47"/>
      <c r="CCZ22" s="47"/>
      <c r="CDA22" s="47"/>
      <c r="CDB22" s="47"/>
      <c r="CDC22" s="47"/>
      <c r="CDD22" s="47"/>
      <c r="CDE22" s="47"/>
      <c r="CDF22" s="47"/>
      <c r="CDG22" s="47"/>
      <c r="CDH22" s="47"/>
      <c r="CDI22" s="47"/>
      <c r="CDJ22" s="47"/>
      <c r="CDK22" s="47"/>
      <c r="CDL22" s="47"/>
      <c r="CDM22" s="47"/>
      <c r="CDN22" s="47"/>
      <c r="CDO22" s="47"/>
      <c r="CDP22" s="47"/>
      <c r="CDQ22" s="47"/>
      <c r="CDR22" s="47"/>
      <c r="CDS22" s="47"/>
      <c r="CDT22" s="47"/>
      <c r="CDU22" s="47"/>
      <c r="CDV22" s="47"/>
      <c r="CDW22" s="47"/>
      <c r="CDX22" s="47"/>
      <c r="CDY22" s="47"/>
      <c r="CDZ22" s="47"/>
      <c r="CEA22" s="47"/>
      <c r="CEB22" s="47"/>
      <c r="CEC22" s="47"/>
      <c r="CED22" s="47"/>
      <c r="CEE22" s="47"/>
      <c r="CEF22" s="47"/>
      <c r="CEG22" s="47"/>
      <c r="CEH22" s="47"/>
      <c r="CEI22" s="47"/>
      <c r="CEJ22" s="47"/>
      <c r="CEK22" s="47"/>
      <c r="CEL22" s="47"/>
      <c r="CEM22" s="47"/>
      <c r="CEN22" s="47"/>
      <c r="CEO22" s="47"/>
      <c r="CEP22" s="47"/>
      <c r="CEQ22" s="47"/>
      <c r="CER22" s="47"/>
      <c r="CES22" s="47"/>
      <c r="CET22" s="47"/>
      <c r="CEU22" s="47"/>
      <c r="CEV22" s="47"/>
      <c r="CEW22" s="47"/>
      <c r="CEX22" s="47"/>
      <c r="CEY22" s="47"/>
      <c r="CEZ22" s="47"/>
      <c r="CFA22" s="47"/>
      <c r="CFB22" s="47"/>
      <c r="CFC22" s="47"/>
      <c r="CFD22" s="47"/>
      <c r="CFE22" s="47"/>
      <c r="CFF22" s="47"/>
      <c r="CFG22" s="47"/>
      <c r="CFH22" s="47"/>
      <c r="CFI22" s="47"/>
      <c r="CFJ22" s="47"/>
      <c r="CFK22" s="47"/>
      <c r="CFL22" s="47"/>
      <c r="CFM22" s="47"/>
      <c r="CFN22" s="47"/>
      <c r="CFO22" s="47"/>
      <c r="CFP22" s="47"/>
      <c r="CFQ22" s="47"/>
      <c r="CFR22" s="47"/>
      <c r="CFS22" s="47"/>
      <c r="CFT22" s="47"/>
      <c r="CFU22" s="47"/>
      <c r="CFV22" s="47"/>
      <c r="CFW22" s="47"/>
      <c r="CFX22" s="47"/>
      <c r="CFY22" s="47"/>
      <c r="CFZ22" s="47"/>
      <c r="CGA22" s="47"/>
      <c r="CGB22" s="47"/>
      <c r="CGC22" s="47"/>
      <c r="CGD22" s="47"/>
      <c r="CGE22" s="47"/>
      <c r="CGF22" s="47"/>
      <c r="CGG22" s="47"/>
      <c r="CGH22" s="47"/>
      <c r="CGI22" s="47"/>
      <c r="CGJ22" s="47"/>
      <c r="CGK22" s="47"/>
      <c r="CGL22" s="47"/>
      <c r="CGM22" s="47"/>
      <c r="CGN22" s="47"/>
      <c r="CGO22" s="47"/>
      <c r="CGP22" s="47"/>
      <c r="CGQ22" s="47"/>
      <c r="CGR22" s="47"/>
      <c r="CGS22" s="47"/>
      <c r="CGT22" s="47"/>
      <c r="CGU22" s="47"/>
      <c r="CGV22" s="47"/>
      <c r="CGW22" s="47"/>
      <c r="CGX22" s="47"/>
      <c r="CGY22" s="47"/>
      <c r="CGZ22" s="47"/>
      <c r="CHA22" s="47"/>
      <c r="CHB22" s="47"/>
      <c r="CHC22" s="47"/>
      <c r="CHD22" s="47"/>
      <c r="CHE22" s="47"/>
      <c r="CHF22" s="47"/>
      <c r="CHG22" s="47"/>
      <c r="CHH22" s="47"/>
      <c r="CHI22" s="47"/>
      <c r="CHJ22" s="47"/>
      <c r="CHK22" s="47"/>
      <c r="CHL22" s="47"/>
      <c r="CHM22" s="47"/>
      <c r="CHN22" s="47"/>
      <c r="CHO22" s="47"/>
      <c r="CHP22" s="47"/>
      <c r="CHQ22" s="47"/>
      <c r="CHR22" s="47"/>
      <c r="CHS22" s="47"/>
      <c r="CHT22" s="47"/>
      <c r="CHU22" s="47"/>
      <c r="CHV22" s="47"/>
      <c r="CHW22" s="47"/>
      <c r="CHX22" s="47"/>
      <c r="CHY22" s="47"/>
      <c r="CHZ22" s="47"/>
      <c r="CIA22" s="47"/>
      <c r="CIB22" s="47"/>
      <c r="CIC22" s="47"/>
      <c r="CID22" s="47"/>
      <c r="CIE22" s="47"/>
      <c r="CIF22" s="47"/>
      <c r="CIG22" s="47"/>
      <c r="CIH22" s="47"/>
      <c r="CII22" s="47"/>
      <c r="CIJ22" s="47"/>
      <c r="CIK22" s="47"/>
      <c r="CIL22" s="47"/>
      <c r="CIM22" s="47"/>
      <c r="CIN22" s="47"/>
      <c r="CIO22" s="47"/>
      <c r="CIP22" s="47"/>
      <c r="CIQ22" s="47"/>
      <c r="CIR22" s="47"/>
      <c r="CIS22" s="47"/>
      <c r="CIT22" s="47"/>
      <c r="CIU22" s="47"/>
      <c r="CIV22" s="47"/>
      <c r="CIW22" s="47"/>
      <c r="CIX22" s="47"/>
      <c r="CIY22" s="47"/>
      <c r="CIZ22" s="47"/>
      <c r="CJA22" s="47"/>
      <c r="CJB22" s="47"/>
      <c r="CJC22" s="47"/>
      <c r="CJD22" s="47"/>
      <c r="CJE22" s="47"/>
      <c r="CJF22" s="47"/>
      <c r="CJG22" s="47"/>
      <c r="CJH22" s="47"/>
      <c r="CJI22" s="47"/>
      <c r="CJJ22" s="47"/>
      <c r="CJK22" s="47"/>
      <c r="CJL22" s="47"/>
      <c r="CJM22" s="47"/>
      <c r="CJN22" s="47"/>
      <c r="CJO22" s="47"/>
      <c r="CJP22" s="47"/>
      <c r="CJQ22" s="47"/>
      <c r="CJR22" s="47"/>
      <c r="CJS22" s="47"/>
      <c r="CJT22" s="47"/>
      <c r="CJU22" s="47"/>
      <c r="CJV22" s="47"/>
      <c r="CJW22" s="47"/>
      <c r="CJX22" s="47"/>
      <c r="CJY22" s="47"/>
      <c r="CJZ22" s="47"/>
      <c r="CKA22" s="47"/>
      <c r="CKB22" s="47"/>
      <c r="CKC22" s="47"/>
      <c r="CKD22" s="47"/>
      <c r="CKE22" s="47"/>
      <c r="CKF22" s="47"/>
      <c r="CKG22" s="47"/>
      <c r="CKH22" s="47"/>
      <c r="CKI22" s="47"/>
      <c r="CKJ22" s="47"/>
      <c r="CKK22" s="47"/>
      <c r="CKL22" s="47"/>
      <c r="CKM22" s="47"/>
      <c r="CKN22" s="47"/>
      <c r="CKO22" s="47"/>
      <c r="CKP22" s="47"/>
      <c r="CKQ22" s="47"/>
      <c r="CKR22" s="47"/>
      <c r="CKS22" s="47"/>
      <c r="CKT22" s="47"/>
      <c r="CKU22" s="47"/>
      <c r="CKV22" s="47"/>
      <c r="CKW22" s="47"/>
      <c r="CKX22" s="47"/>
      <c r="CKY22" s="47"/>
      <c r="CKZ22" s="47"/>
      <c r="CLA22" s="47"/>
      <c r="CLB22" s="47"/>
      <c r="CLC22" s="47"/>
      <c r="CLD22" s="47"/>
      <c r="CLE22" s="47"/>
      <c r="CLF22" s="47"/>
      <c r="CLG22" s="47"/>
      <c r="CLH22" s="47"/>
      <c r="CLI22" s="47"/>
      <c r="CLJ22" s="47"/>
      <c r="CLK22" s="47"/>
      <c r="CLL22" s="47"/>
      <c r="CLM22" s="47"/>
      <c r="CLN22" s="47"/>
      <c r="CLO22" s="47"/>
      <c r="CLP22" s="47"/>
      <c r="CLQ22" s="47"/>
      <c r="CLR22" s="47"/>
      <c r="CLS22" s="47"/>
      <c r="CLT22" s="47"/>
      <c r="CLU22" s="47"/>
      <c r="CLV22" s="47"/>
      <c r="CLW22" s="47"/>
      <c r="CLX22" s="47"/>
      <c r="CLY22" s="47"/>
      <c r="CLZ22" s="47"/>
      <c r="CMA22" s="47"/>
      <c r="CMB22" s="47"/>
      <c r="CMC22" s="47"/>
      <c r="CMD22" s="47"/>
      <c r="CME22" s="47"/>
      <c r="CMF22" s="47"/>
      <c r="CMG22" s="47"/>
      <c r="CMH22" s="47"/>
      <c r="CMI22" s="47"/>
      <c r="CMJ22" s="47"/>
      <c r="CMK22" s="47"/>
      <c r="CML22" s="47"/>
      <c r="CMM22" s="47"/>
      <c r="CMN22" s="47"/>
      <c r="CMO22" s="47"/>
      <c r="CMP22" s="47"/>
      <c r="CMQ22" s="47"/>
      <c r="CMR22" s="47"/>
      <c r="CMS22" s="47"/>
      <c r="CMT22" s="47"/>
      <c r="CMU22" s="47"/>
      <c r="CMV22" s="47"/>
      <c r="CMW22" s="47"/>
      <c r="CMX22" s="47"/>
      <c r="CMY22" s="47"/>
      <c r="CMZ22" s="47"/>
      <c r="CNA22" s="47"/>
      <c r="CNB22" s="47"/>
      <c r="CNC22" s="47"/>
      <c r="CND22" s="47"/>
      <c r="CNE22" s="47"/>
      <c r="CNF22" s="47"/>
      <c r="CNG22" s="47"/>
      <c r="CNH22" s="47"/>
      <c r="CNI22" s="47"/>
      <c r="CNJ22" s="47"/>
      <c r="CNK22" s="47"/>
      <c r="CNL22" s="47"/>
      <c r="CNM22" s="47"/>
      <c r="CNN22" s="47"/>
      <c r="CNO22" s="47"/>
      <c r="CNP22" s="47"/>
      <c r="CNQ22" s="47"/>
      <c r="CNR22" s="47"/>
      <c r="CNS22" s="47"/>
      <c r="CNT22" s="47"/>
      <c r="CNU22" s="47"/>
      <c r="CNV22" s="47"/>
      <c r="CNW22" s="47"/>
      <c r="CNX22" s="47"/>
      <c r="CNY22" s="47"/>
      <c r="CNZ22" s="47"/>
      <c r="COA22" s="47"/>
      <c r="COB22" s="47"/>
      <c r="COC22" s="47"/>
      <c r="COD22" s="47"/>
      <c r="COE22" s="47"/>
      <c r="COF22" s="47"/>
      <c r="COG22" s="47"/>
      <c r="COH22" s="47"/>
      <c r="COI22" s="47"/>
      <c r="COJ22" s="47"/>
      <c r="COK22" s="47"/>
      <c r="COL22" s="47"/>
      <c r="COM22" s="47"/>
      <c r="CON22" s="47"/>
      <c r="COO22" s="47"/>
      <c r="COP22" s="47"/>
      <c r="COQ22" s="47"/>
      <c r="COR22" s="47"/>
      <c r="COS22" s="47"/>
      <c r="COT22" s="47"/>
      <c r="COU22" s="47"/>
      <c r="COV22" s="47"/>
      <c r="COW22" s="47"/>
      <c r="COX22" s="47"/>
      <c r="COY22" s="47"/>
      <c r="COZ22" s="47"/>
      <c r="CPA22" s="47"/>
      <c r="CPB22" s="47"/>
      <c r="CPC22" s="47"/>
      <c r="CPD22" s="47"/>
      <c r="CPE22" s="47"/>
      <c r="CPF22" s="47"/>
      <c r="CPG22" s="47"/>
      <c r="CPH22" s="47"/>
      <c r="CPI22" s="47"/>
      <c r="CPJ22" s="47"/>
      <c r="CPK22" s="47"/>
      <c r="CPL22" s="47"/>
      <c r="CPM22" s="47"/>
      <c r="CPN22" s="47"/>
      <c r="CPO22" s="47"/>
      <c r="CPP22" s="47"/>
      <c r="CPQ22" s="47"/>
      <c r="CPR22" s="47"/>
      <c r="CPS22" s="47"/>
      <c r="CPT22" s="47"/>
      <c r="CPU22" s="47"/>
      <c r="CPV22" s="47"/>
      <c r="CPW22" s="47"/>
      <c r="CPX22" s="47"/>
      <c r="CPY22" s="47"/>
      <c r="CPZ22" s="47"/>
      <c r="CQA22" s="47"/>
      <c r="CQB22" s="47"/>
      <c r="CQC22" s="47"/>
      <c r="CQD22" s="47"/>
      <c r="CQE22" s="47"/>
      <c r="CQF22" s="47"/>
      <c r="CQG22" s="47"/>
      <c r="CQH22" s="47"/>
      <c r="CQI22" s="47"/>
      <c r="CQJ22" s="47"/>
      <c r="CQK22" s="47"/>
      <c r="CQL22" s="47"/>
      <c r="CQM22" s="47"/>
      <c r="CQN22" s="47"/>
      <c r="CQO22" s="47"/>
      <c r="CQP22" s="47"/>
      <c r="CQQ22" s="47"/>
      <c r="CQR22" s="47"/>
      <c r="CQS22" s="47"/>
      <c r="CQT22" s="47"/>
      <c r="CQU22" s="47"/>
      <c r="CQV22" s="47"/>
      <c r="CQW22" s="47"/>
      <c r="CQX22" s="47"/>
      <c r="CQY22" s="47"/>
      <c r="CQZ22" s="47"/>
      <c r="CRA22" s="47"/>
      <c r="CRB22" s="47"/>
      <c r="CRC22" s="47"/>
      <c r="CRD22" s="47"/>
      <c r="CRE22" s="47"/>
      <c r="CRF22" s="47"/>
      <c r="CRG22" s="47"/>
      <c r="CRH22" s="47"/>
      <c r="CRI22" s="47"/>
      <c r="CRJ22" s="47"/>
      <c r="CRK22" s="47"/>
      <c r="CRL22" s="47"/>
      <c r="CRM22" s="47"/>
      <c r="CRN22" s="47"/>
      <c r="CRO22" s="47"/>
      <c r="CRP22" s="47"/>
      <c r="CRQ22" s="47"/>
      <c r="CRR22" s="47"/>
      <c r="CRS22" s="47"/>
      <c r="CRT22" s="47"/>
      <c r="CRU22" s="47"/>
      <c r="CRV22" s="47"/>
      <c r="CRW22" s="47"/>
      <c r="CRX22" s="47"/>
      <c r="CRY22" s="47"/>
      <c r="CRZ22" s="47"/>
      <c r="CSA22" s="47"/>
      <c r="CSB22" s="47"/>
      <c r="CSC22" s="47"/>
      <c r="CSD22" s="47"/>
      <c r="CSE22" s="47"/>
      <c r="CSF22" s="47"/>
      <c r="CSG22" s="47"/>
      <c r="CSH22" s="47"/>
      <c r="CSI22" s="47"/>
      <c r="CSJ22" s="47"/>
      <c r="CSK22" s="47"/>
      <c r="CSL22" s="47"/>
      <c r="CSM22" s="47"/>
      <c r="CSN22" s="47"/>
      <c r="CSO22" s="47"/>
      <c r="CSP22" s="47"/>
      <c r="CSQ22" s="47"/>
      <c r="CSR22" s="47"/>
      <c r="CSS22" s="47"/>
      <c r="CST22" s="47"/>
      <c r="CSU22" s="47"/>
      <c r="CSV22" s="47"/>
      <c r="CSW22" s="47"/>
      <c r="CSX22" s="47"/>
      <c r="CSY22" s="47"/>
      <c r="CSZ22" s="47"/>
      <c r="CTA22" s="47"/>
      <c r="CTB22" s="47"/>
      <c r="CTC22" s="47"/>
      <c r="CTD22" s="47"/>
      <c r="CTE22" s="47"/>
      <c r="CTF22" s="47"/>
      <c r="CTG22" s="47"/>
      <c r="CTH22" s="47"/>
      <c r="CTI22" s="47"/>
      <c r="CTJ22" s="47"/>
      <c r="CTK22" s="47"/>
      <c r="CTL22" s="47"/>
      <c r="CTM22" s="47"/>
      <c r="CTN22" s="47"/>
      <c r="CTO22" s="47"/>
      <c r="CTP22" s="47"/>
      <c r="CTQ22" s="47"/>
      <c r="CTR22" s="47"/>
      <c r="CTS22" s="47"/>
      <c r="CTT22" s="47"/>
      <c r="CTU22" s="47"/>
      <c r="CTV22" s="47"/>
      <c r="CTW22" s="47"/>
      <c r="CTX22" s="47"/>
      <c r="CTY22" s="47"/>
      <c r="CTZ22" s="47"/>
      <c r="CUA22" s="47"/>
      <c r="CUB22" s="47"/>
      <c r="CUC22" s="47"/>
      <c r="CUD22" s="47"/>
      <c r="CUE22" s="47"/>
      <c r="CUF22" s="47"/>
      <c r="CUG22" s="47"/>
      <c r="CUH22" s="47"/>
      <c r="CUI22" s="47"/>
      <c r="CUJ22" s="47"/>
      <c r="CUK22" s="47"/>
      <c r="CUL22" s="47"/>
      <c r="CUM22" s="47"/>
      <c r="CUN22" s="47"/>
      <c r="CUO22" s="47"/>
      <c r="CUP22" s="47"/>
      <c r="CUQ22" s="47"/>
      <c r="CUR22" s="47"/>
      <c r="CUS22" s="47"/>
      <c r="CUT22" s="47"/>
      <c r="CUU22" s="47"/>
      <c r="CUV22" s="47"/>
      <c r="CUW22" s="47"/>
      <c r="CUX22" s="47"/>
      <c r="CUY22" s="47"/>
      <c r="CUZ22" s="47"/>
      <c r="CVA22" s="47"/>
      <c r="CVB22" s="47"/>
      <c r="CVC22" s="47"/>
      <c r="CVD22" s="47"/>
      <c r="CVE22" s="47"/>
      <c r="CVF22" s="47"/>
      <c r="CVG22" s="47"/>
      <c r="CVH22" s="47"/>
      <c r="CVI22" s="47"/>
      <c r="CVJ22" s="47"/>
      <c r="CVK22" s="47"/>
      <c r="CVL22" s="47"/>
      <c r="CVM22" s="47"/>
      <c r="CVN22" s="47"/>
      <c r="CVO22" s="47"/>
      <c r="CVP22" s="47"/>
      <c r="CVQ22" s="47"/>
      <c r="CVR22" s="47"/>
      <c r="CVS22" s="47"/>
      <c r="CVT22" s="47"/>
      <c r="CVU22" s="47"/>
      <c r="CVV22" s="47"/>
      <c r="CVW22" s="47"/>
      <c r="CVX22" s="47"/>
      <c r="CVY22" s="47"/>
      <c r="CVZ22" s="47"/>
      <c r="CWA22" s="47"/>
      <c r="CWB22" s="47"/>
      <c r="CWC22" s="47"/>
      <c r="CWD22" s="47"/>
      <c r="CWE22" s="47"/>
      <c r="CWF22" s="47"/>
      <c r="CWG22" s="47"/>
      <c r="CWH22" s="47"/>
      <c r="CWI22" s="47"/>
      <c r="CWJ22" s="47"/>
      <c r="CWK22" s="47"/>
      <c r="CWL22" s="47"/>
      <c r="CWM22" s="47"/>
      <c r="CWN22" s="47"/>
      <c r="CWO22" s="47"/>
      <c r="CWP22" s="47"/>
      <c r="CWQ22" s="47"/>
      <c r="CWR22" s="47"/>
      <c r="CWS22" s="47"/>
      <c r="CWT22" s="47"/>
      <c r="CWU22" s="47"/>
      <c r="CWV22" s="47"/>
      <c r="CWW22" s="47"/>
      <c r="CWX22" s="47"/>
      <c r="CWY22" s="47"/>
      <c r="CWZ22" s="47"/>
      <c r="CXA22" s="47"/>
      <c r="CXB22" s="47"/>
      <c r="CXC22" s="47"/>
      <c r="CXD22" s="47"/>
      <c r="CXE22" s="47"/>
      <c r="CXF22" s="47"/>
      <c r="CXG22" s="47"/>
      <c r="CXH22" s="47"/>
      <c r="CXI22" s="47"/>
      <c r="CXJ22" s="47"/>
      <c r="CXK22" s="47"/>
      <c r="CXL22" s="47"/>
      <c r="CXM22" s="47"/>
      <c r="CXN22" s="47"/>
      <c r="CXO22" s="47"/>
      <c r="CXP22" s="47"/>
      <c r="CXQ22" s="47"/>
      <c r="CXR22" s="47"/>
      <c r="CXS22" s="47"/>
      <c r="CXT22" s="47"/>
      <c r="CXU22" s="47"/>
      <c r="CXV22" s="47"/>
      <c r="CXW22" s="47"/>
      <c r="CXX22" s="47"/>
      <c r="CXY22" s="47"/>
      <c r="CXZ22" s="47"/>
      <c r="CYA22" s="47"/>
      <c r="CYB22" s="47"/>
      <c r="CYC22" s="47"/>
      <c r="CYD22" s="47"/>
      <c r="CYE22" s="47"/>
      <c r="CYF22" s="47"/>
      <c r="CYG22" s="47"/>
      <c r="CYH22" s="47"/>
      <c r="CYI22" s="47"/>
      <c r="CYJ22" s="47"/>
      <c r="CYK22" s="47"/>
      <c r="CYL22" s="47"/>
      <c r="CYM22" s="47"/>
      <c r="CYN22" s="47"/>
      <c r="CYO22" s="47"/>
      <c r="CYP22" s="47"/>
      <c r="CYQ22" s="47"/>
      <c r="CYR22" s="47"/>
      <c r="CYS22" s="47"/>
      <c r="CYT22" s="47"/>
      <c r="CYU22" s="47"/>
      <c r="CYV22" s="47"/>
      <c r="CYW22" s="47"/>
      <c r="CYX22" s="47"/>
      <c r="CYY22" s="47"/>
      <c r="CYZ22" s="47"/>
      <c r="CZA22" s="47"/>
      <c r="CZB22" s="47"/>
      <c r="CZC22" s="47"/>
      <c r="CZD22" s="47"/>
      <c r="CZE22" s="47"/>
      <c r="CZF22" s="47"/>
      <c r="CZG22" s="47"/>
      <c r="CZH22" s="47"/>
      <c r="CZI22" s="47"/>
      <c r="CZJ22" s="47"/>
      <c r="CZK22" s="47"/>
      <c r="CZL22" s="47"/>
      <c r="CZM22" s="47"/>
      <c r="CZN22" s="47"/>
      <c r="CZO22" s="47"/>
      <c r="CZP22" s="47"/>
      <c r="CZQ22" s="47"/>
      <c r="CZR22" s="47"/>
      <c r="CZS22" s="47"/>
      <c r="CZT22" s="47"/>
      <c r="CZU22" s="47"/>
      <c r="CZV22" s="47"/>
      <c r="CZW22" s="47"/>
      <c r="CZX22" s="47"/>
      <c r="CZY22" s="47"/>
      <c r="CZZ22" s="47"/>
      <c r="DAA22" s="47"/>
      <c r="DAB22" s="47"/>
      <c r="DAC22" s="47"/>
      <c r="DAD22" s="47"/>
      <c r="DAE22" s="47"/>
      <c r="DAF22" s="47"/>
      <c r="DAG22" s="47"/>
      <c r="DAH22" s="47"/>
      <c r="DAI22" s="47"/>
      <c r="DAJ22" s="47"/>
      <c r="DAK22" s="47"/>
      <c r="DAL22" s="47"/>
      <c r="DAM22" s="47"/>
      <c r="DAN22" s="47"/>
      <c r="DAO22" s="47"/>
      <c r="DAP22" s="47"/>
      <c r="DAQ22" s="47"/>
      <c r="DAR22" s="47"/>
      <c r="DAS22" s="47"/>
      <c r="DAT22" s="47"/>
      <c r="DAU22" s="47"/>
      <c r="DAV22" s="47"/>
      <c r="DAW22" s="47"/>
      <c r="DAX22" s="47"/>
      <c r="DAY22" s="47"/>
      <c r="DAZ22" s="47"/>
      <c r="DBA22" s="47"/>
      <c r="DBB22" s="47"/>
      <c r="DBC22" s="47"/>
      <c r="DBD22" s="47"/>
      <c r="DBE22" s="47"/>
      <c r="DBF22" s="47"/>
      <c r="DBG22" s="47"/>
      <c r="DBH22" s="47"/>
      <c r="DBI22" s="47"/>
      <c r="DBJ22" s="47"/>
      <c r="DBK22" s="47"/>
      <c r="DBL22" s="47"/>
      <c r="DBM22" s="47"/>
      <c r="DBN22" s="47"/>
      <c r="DBO22" s="47"/>
      <c r="DBP22" s="47"/>
      <c r="DBQ22" s="47"/>
      <c r="DBR22" s="47"/>
      <c r="DBS22" s="47"/>
      <c r="DBT22" s="47"/>
      <c r="DBU22" s="47"/>
      <c r="DBV22" s="47"/>
      <c r="DBW22" s="47"/>
      <c r="DBX22" s="47"/>
      <c r="DBY22" s="47"/>
      <c r="DBZ22" s="47"/>
      <c r="DCA22" s="47"/>
      <c r="DCB22" s="47"/>
      <c r="DCC22" s="47"/>
      <c r="DCD22" s="47"/>
      <c r="DCE22" s="47"/>
      <c r="DCF22" s="47"/>
      <c r="DCG22" s="47"/>
      <c r="DCH22" s="47"/>
      <c r="DCI22" s="47"/>
      <c r="DCJ22" s="47"/>
      <c r="DCK22" s="47"/>
      <c r="DCL22" s="47"/>
      <c r="DCM22" s="47"/>
      <c r="DCN22" s="47"/>
      <c r="DCO22" s="47"/>
      <c r="DCP22" s="47"/>
      <c r="DCQ22" s="47"/>
      <c r="DCR22" s="47"/>
      <c r="DCS22" s="47"/>
      <c r="DCT22" s="47"/>
      <c r="DCU22" s="47"/>
      <c r="DCV22" s="47"/>
      <c r="DCW22" s="47"/>
      <c r="DCX22" s="47"/>
      <c r="DCY22" s="47"/>
      <c r="DCZ22" s="47"/>
      <c r="DDA22" s="47"/>
      <c r="DDB22" s="47"/>
      <c r="DDC22" s="47"/>
      <c r="DDD22" s="47"/>
      <c r="DDE22" s="47"/>
      <c r="DDF22" s="47"/>
      <c r="DDG22" s="47"/>
      <c r="DDH22" s="47"/>
      <c r="DDI22" s="47"/>
      <c r="DDJ22" s="47"/>
      <c r="DDK22" s="47"/>
      <c r="DDL22" s="47"/>
      <c r="DDM22" s="47"/>
      <c r="DDN22" s="47"/>
      <c r="DDO22" s="47"/>
      <c r="DDP22" s="47"/>
      <c r="DDQ22" s="47"/>
      <c r="DDR22" s="47"/>
      <c r="DDS22" s="47"/>
      <c r="DDT22" s="47"/>
      <c r="DDU22" s="47"/>
      <c r="DDV22" s="47"/>
      <c r="DDW22" s="47"/>
      <c r="DDX22" s="47"/>
      <c r="DDY22" s="47"/>
      <c r="DDZ22" s="47"/>
      <c r="DEA22" s="47"/>
      <c r="DEB22" s="47"/>
      <c r="DEC22" s="47"/>
      <c r="DED22" s="47"/>
      <c r="DEE22" s="47"/>
      <c r="DEF22" s="47"/>
      <c r="DEG22" s="47"/>
      <c r="DEH22" s="47"/>
      <c r="DEI22" s="47"/>
      <c r="DEJ22" s="47"/>
      <c r="DEK22" s="47"/>
      <c r="DEL22" s="47"/>
      <c r="DEM22" s="47"/>
      <c r="DEN22" s="47"/>
      <c r="DEO22" s="47"/>
      <c r="DEP22" s="47"/>
      <c r="DEQ22" s="47"/>
      <c r="DER22" s="47"/>
      <c r="DES22" s="47"/>
      <c r="DET22" s="47"/>
      <c r="DEU22" s="47"/>
      <c r="DEV22" s="47"/>
      <c r="DEW22" s="47"/>
      <c r="DEX22" s="47"/>
      <c r="DEY22" s="47"/>
      <c r="DEZ22" s="47"/>
      <c r="DFA22" s="47"/>
      <c r="DFB22" s="47"/>
      <c r="DFC22" s="47"/>
      <c r="DFD22" s="47"/>
      <c r="DFE22" s="47"/>
      <c r="DFF22" s="47"/>
      <c r="DFG22" s="47"/>
      <c r="DFH22" s="47"/>
      <c r="DFI22" s="47"/>
      <c r="DFJ22" s="47"/>
      <c r="DFK22" s="47"/>
      <c r="DFL22" s="47"/>
      <c r="DFM22" s="47"/>
      <c r="DFN22" s="47"/>
      <c r="DFO22" s="47"/>
      <c r="DFP22" s="47"/>
      <c r="DFQ22" s="47"/>
      <c r="DFR22" s="47"/>
      <c r="DFS22" s="47"/>
      <c r="DFT22" s="47"/>
      <c r="DFU22" s="47"/>
      <c r="DFV22" s="47"/>
      <c r="DFW22" s="47"/>
      <c r="DFX22" s="47"/>
      <c r="DFY22" s="47"/>
      <c r="DFZ22" s="47"/>
      <c r="DGA22" s="47"/>
      <c r="DGB22" s="47"/>
      <c r="DGC22" s="47"/>
      <c r="DGD22" s="47"/>
      <c r="DGE22" s="47"/>
      <c r="DGF22" s="47"/>
      <c r="DGG22" s="47"/>
      <c r="DGH22" s="47"/>
      <c r="DGI22" s="47"/>
      <c r="DGJ22" s="47"/>
      <c r="DGK22" s="47"/>
      <c r="DGL22" s="47"/>
      <c r="DGM22" s="47"/>
      <c r="DGN22" s="47"/>
      <c r="DGO22" s="47"/>
      <c r="DGP22" s="47"/>
      <c r="DGQ22" s="47"/>
      <c r="DGR22" s="47"/>
      <c r="DGS22" s="47"/>
      <c r="DGT22" s="47"/>
      <c r="DGU22" s="47"/>
      <c r="DGV22" s="47"/>
      <c r="DGW22" s="47"/>
      <c r="DGX22" s="47"/>
      <c r="DGY22" s="47"/>
      <c r="DGZ22" s="47"/>
      <c r="DHA22" s="47"/>
      <c r="DHB22" s="47"/>
      <c r="DHC22" s="47"/>
      <c r="DHD22" s="47"/>
      <c r="DHE22" s="47"/>
      <c r="DHF22" s="47"/>
      <c r="DHG22" s="47"/>
      <c r="DHH22" s="47"/>
      <c r="DHI22" s="47"/>
      <c r="DHJ22" s="47"/>
      <c r="DHK22" s="47"/>
      <c r="DHL22" s="47"/>
      <c r="DHM22" s="47"/>
      <c r="DHN22" s="47"/>
      <c r="DHO22" s="47"/>
      <c r="DHP22" s="47"/>
      <c r="DHQ22" s="47"/>
      <c r="DHR22" s="47"/>
      <c r="DHS22" s="47"/>
      <c r="DHT22" s="47"/>
      <c r="DHU22" s="47"/>
      <c r="DHV22" s="47"/>
      <c r="DHW22" s="47"/>
      <c r="DHX22" s="47"/>
      <c r="DHY22" s="47"/>
      <c r="DHZ22" s="47"/>
      <c r="DIA22" s="47"/>
      <c r="DIB22" s="47"/>
      <c r="DIC22" s="47"/>
      <c r="DID22" s="47"/>
      <c r="DIE22" s="47"/>
      <c r="DIF22" s="47"/>
      <c r="DIG22" s="47"/>
      <c r="DIH22" s="47"/>
      <c r="DII22" s="47"/>
      <c r="DIJ22" s="47"/>
      <c r="DIK22" s="47"/>
      <c r="DIL22" s="47"/>
      <c r="DIM22" s="47"/>
      <c r="DIN22" s="47"/>
      <c r="DIO22" s="47"/>
      <c r="DIP22" s="47"/>
      <c r="DIQ22" s="47"/>
      <c r="DIR22" s="47"/>
      <c r="DIS22" s="47"/>
      <c r="DIT22" s="47"/>
      <c r="DIU22" s="47"/>
      <c r="DIV22" s="47"/>
      <c r="DIW22" s="47"/>
      <c r="DIX22" s="47"/>
      <c r="DIY22" s="47"/>
      <c r="DIZ22" s="47"/>
      <c r="DJA22" s="47"/>
      <c r="DJB22" s="47"/>
      <c r="DJC22" s="47"/>
      <c r="DJD22" s="47"/>
      <c r="DJE22" s="47"/>
      <c r="DJF22" s="47"/>
      <c r="DJG22" s="47"/>
      <c r="DJH22" s="47"/>
      <c r="DJI22" s="47"/>
      <c r="DJJ22" s="47"/>
      <c r="DJK22" s="47"/>
      <c r="DJL22" s="47"/>
      <c r="DJM22" s="47"/>
      <c r="DJN22" s="47"/>
      <c r="DJO22" s="47"/>
      <c r="DJP22" s="47"/>
      <c r="DJQ22" s="47"/>
      <c r="DJR22" s="47"/>
      <c r="DJS22" s="47"/>
      <c r="DJT22" s="47"/>
      <c r="DJU22" s="47"/>
      <c r="DJV22" s="47"/>
      <c r="DJW22" s="47"/>
      <c r="DJX22" s="47"/>
      <c r="DJY22" s="47"/>
      <c r="DJZ22" s="47"/>
      <c r="DKA22" s="47"/>
      <c r="DKB22" s="47"/>
      <c r="DKC22" s="47"/>
      <c r="DKD22" s="47"/>
      <c r="DKE22" s="47"/>
      <c r="DKF22" s="47"/>
      <c r="DKG22" s="47"/>
      <c r="DKH22" s="47"/>
      <c r="DKI22" s="47"/>
      <c r="DKJ22" s="47"/>
      <c r="DKK22" s="47"/>
      <c r="DKL22" s="47"/>
      <c r="DKM22" s="47"/>
      <c r="DKN22" s="47"/>
      <c r="DKO22" s="47"/>
      <c r="DKP22" s="47"/>
      <c r="DKQ22" s="47"/>
      <c r="DKR22" s="47"/>
      <c r="DKS22" s="47"/>
      <c r="DKT22" s="47"/>
      <c r="DKU22" s="47"/>
      <c r="DKV22" s="47"/>
      <c r="DKW22" s="47"/>
      <c r="DKX22" s="47"/>
      <c r="DKY22" s="47"/>
      <c r="DKZ22" s="47"/>
      <c r="DLA22" s="47"/>
      <c r="DLB22" s="47"/>
      <c r="DLC22" s="47"/>
      <c r="DLD22" s="47"/>
      <c r="DLE22" s="47"/>
      <c r="DLF22" s="47"/>
      <c r="DLG22" s="47"/>
      <c r="DLH22" s="47"/>
      <c r="DLI22" s="47"/>
      <c r="DLJ22" s="47"/>
      <c r="DLK22" s="47"/>
      <c r="DLL22" s="47"/>
      <c r="DLM22" s="47"/>
      <c r="DLN22" s="47"/>
      <c r="DLO22" s="47"/>
      <c r="DLP22" s="47"/>
      <c r="DLQ22" s="47"/>
      <c r="DLR22" s="47"/>
      <c r="DLS22" s="47"/>
      <c r="DLT22" s="47"/>
      <c r="DLU22" s="47"/>
      <c r="DLV22" s="47"/>
      <c r="DLW22" s="47"/>
      <c r="DLX22" s="47"/>
      <c r="DLY22" s="47"/>
      <c r="DLZ22" s="47"/>
      <c r="DMA22" s="47"/>
      <c r="DMB22" s="47"/>
      <c r="DMC22" s="47"/>
      <c r="DMD22" s="47"/>
      <c r="DME22" s="47"/>
      <c r="DMF22" s="47"/>
      <c r="DMG22" s="47"/>
      <c r="DMH22" s="47"/>
      <c r="DMI22" s="47"/>
      <c r="DMJ22" s="47"/>
      <c r="DMK22" s="47"/>
      <c r="DML22" s="47"/>
      <c r="DMM22" s="47"/>
      <c r="DMN22" s="47"/>
      <c r="DMO22" s="47"/>
      <c r="DMP22" s="47"/>
      <c r="DMQ22" s="47"/>
      <c r="DMR22" s="47"/>
      <c r="DMS22" s="47"/>
      <c r="DMT22" s="47"/>
      <c r="DMU22" s="47"/>
      <c r="DMV22" s="47"/>
      <c r="DMW22" s="47"/>
      <c r="DMX22" s="47"/>
      <c r="DMY22" s="47"/>
      <c r="DMZ22" s="47"/>
      <c r="DNA22" s="47"/>
      <c r="DNB22" s="47"/>
      <c r="DNC22" s="47"/>
      <c r="DND22" s="47"/>
      <c r="DNE22" s="47"/>
      <c r="DNF22" s="47"/>
      <c r="DNG22" s="47"/>
      <c r="DNH22" s="47"/>
      <c r="DNI22" s="47"/>
      <c r="DNJ22" s="47"/>
      <c r="DNK22" s="47"/>
      <c r="DNL22" s="47"/>
      <c r="DNM22" s="47"/>
      <c r="DNN22" s="47"/>
      <c r="DNO22" s="47"/>
      <c r="DNP22" s="47"/>
      <c r="DNQ22" s="47"/>
      <c r="DNR22" s="47"/>
      <c r="DNS22" s="47"/>
      <c r="DNT22" s="47"/>
      <c r="DNU22" s="47"/>
      <c r="DNV22" s="47"/>
      <c r="DNW22" s="47"/>
      <c r="DNX22" s="47"/>
      <c r="DNY22" s="47"/>
      <c r="DNZ22" s="47"/>
      <c r="DOA22" s="47"/>
      <c r="DOB22" s="47"/>
      <c r="DOC22" s="47"/>
      <c r="DOD22" s="47"/>
      <c r="DOE22" s="47"/>
      <c r="DOF22" s="47"/>
      <c r="DOG22" s="47"/>
      <c r="DOH22" s="47"/>
      <c r="DOI22" s="47"/>
      <c r="DOJ22" s="47"/>
      <c r="DOK22" s="47"/>
      <c r="DOL22" s="47"/>
      <c r="DOM22" s="47"/>
      <c r="DON22" s="47"/>
      <c r="DOO22" s="47"/>
      <c r="DOP22" s="47"/>
      <c r="DOQ22" s="47"/>
      <c r="DOR22" s="47"/>
      <c r="DOS22" s="47"/>
      <c r="DOT22" s="47"/>
      <c r="DOU22" s="47"/>
      <c r="DOV22" s="47"/>
      <c r="DOW22" s="47"/>
      <c r="DOX22" s="47"/>
      <c r="DOY22" s="47"/>
      <c r="DOZ22" s="47"/>
      <c r="DPA22" s="47"/>
      <c r="DPB22" s="47"/>
      <c r="DPC22" s="47"/>
      <c r="DPD22" s="47"/>
      <c r="DPE22" s="47"/>
      <c r="DPF22" s="47"/>
      <c r="DPG22" s="47"/>
      <c r="DPH22" s="47"/>
      <c r="DPI22" s="47"/>
      <c r="DPJ22" s="47"/>
      <c r="DPK22" s="47"/>
      <c r="DPL22" s="47"/>
      <c r="DPM22" s="47"/>
      <c r="DPN22" s="47"/>
      <c r="DPO22" s="47"/>
      <c r="DPP22" s="47"/>
      <c r="DPQ22" s="47"/>
      <c r="DPR22" s="47"/>
      <c r="DPS22" s="47"/>
      <c r="DPT22" s="47"/>
      <c r="DPU22" s="47"/>
      <c r="DPV22" s="47"/>
      <c r="DPW22" s="47"/>
      <c r="DPX22" s="47"/>
      <c r="DPY22" s="47"/>
      <c r="DPZ22" s="47"/>
      <c r="DQA22" s="47"/>
      <c r="DQB22" s="47"/>
      <c r="DQC22" s="47"/>
      <c r="DQD22" s="47"/>
      <c r="DQE22" s="47"/>
      <c r="DQF22" s="47"/>
      <c r="DQG22" s="47"/>
      <c r="DQH22" s="47"/>
      <c r="DQI22" s="47"/>
      <c r="DQJ22" s="47"/>
      <c r="DQK22" s="47"/>
      <c r="DQL22" s="47"/>
      <c r="DQM22" s="47"/>
      <c r="DQN22" s="47"/>
      <c r="DQO22" s="47"/>
      <c r="DQP22" s="47"/>
      <c r="DQQ22" s="47"/>
      <c r="DQR22" s="47"/>
      <c r="DQS22" s="47"/>
      <c r="DQT22" s="47"/>
      <c r="DQU22" s="47"/>
      <c r="DQV22" s="47"/>
      <c r="DQW22" s="47"/>
      <c r="DQX22" s="47"/>
      <c r="DQY22" s="47"/>
      <c r="DQZ22" s="47"/>
      <c r="DRA22" s="47"/>
      <c r="DRB22" s="47"/>
      <c r="DRC22" s="47"/>
      <c r="DRD22" s="47"/>
      <c r="DRE22" s="47"/>
      <c r="DRF22" s="47"/>
      <c r="DRG22" s="47"/>
      <c r="DRH22" s="47"/>
      <c r="DRI22" s="47"/>
      <c r="DRJ22" s="47"/>
      <c r="DRK22" s="47"/>
      <c r="DRL22" s="47"/>
      <c r="DRM22" s="47"/>
      <c r="DRN22" s="47"/>
      <c r="DRO22" s="47"/>
      <c r="DRP22" s="47"/>
      <c r="DRQ22" s="47"/>
      <c r="DRR22" s="47"/>
      <c r="DRS22" s="47"/>
      <c r="DRT22" s="47"/>
      <c r="DRU22" s="47"/>
      <c r="DRV22" s="47"/>
      <c r="DRW22" s="47"/>
      <c r="DRX22" s="47"/>
      <c r="DRY22" s="47"/>
      <c r="DRZ22" s="47"/>
      <c r="DSA22" s="47"/>
      <c r="DSB22" s="47"/>
      <c r="DSC22" s="47"/>
      <c r="DSD22" s="47"/>
      <c r="DSE22" s="47"/>
      <c r="DSF22" s="47"/>
      <c r="DSG22" s="47"/>
      <c r="DSH22" s="47"/>
      <c r="DSI22" s="47"/>
      <c r="DSJ22" s="47"/>
      <c r="DSK22" s="47"/>
      <c r="DSL22" s="47"/>
      <c r="DSM22" s="47"/>
      <c r="DSN22" s="47"/>
      <c r="DSO22" s="47"/>
      <c r="DSP22" s="47"/>
      <c r="DSQ22" s="47"/>
      <c r="DSR22" s="47"/>
      <c r="DSS22" s="47"/>
      <c r="DST22" s="47"/>
      <c r="DSU22" s="47"/>
      <c r="DSV22" s="47"/>
      <c r="DSW22" s="47"/>
      <c r="DSX22" s="47"/>
      <c r="DSY22" s="47"/>
      <c r="DSZ22" s="47"/>
      <c r="DTA22" s="47"/>
      <c r="DTB22" s="47"/>
      <c r="DTC22" s="47"/>
      <c r="DTD22" s="47"/>
      <c r="DTE22" s="47"/>
      <c r="DTF22" s="47"/>
      <c r="DTG22" s="47"/>
      <c r="DTH22" s="47"/>
      <c r="DTI22" s="47"/>
      <c r="DTJ22" s="47"/>
      <c r="DTK22" s="47"/>
      <c r="DTL22" s="47"/>
      <c r="DTM22" s="47"/>
      <c r="DTN22" s="47"/>
      <c r="DTO22" s="47"/>
      <c r="DTP22" s="47"/>
      <c r="DTQ22" s="47"/>
      <c r="DTR22" s="47"/>
      <c r="DTS22" s="47"/>
      <c r="DTT22" s="47"/>
      <c r="DTU22" s="47"/>
      <c r="DTV22" s="47"/>
      <c r="DTW22" s="47"/>
      <c r="DTX22" s="47"/>
      <c r="DTY22" s="47"/>
      <c r="DTZ22" s="47"/>
      <c r="DUA22" s="47"/>
      <c r="DUB22" s="47"/>
      <c r="DUC22" s="47"/>
      <c r="DUD22" s="47"/>
      <c r="DUE22" s="47"/>
      <c r="DUF22" s="47"/>
      <c r="DUG22" s="47"/>
      <c r="DUH22" s="47"/>
      <c r="DUI22" s="47"/>
      <c r="DUJ22" s="47"/>
      <c r="DUK22" s="47"/>
      <c r="DUL22" s="47"/>
      <c r="DUM22" s="47"/>
      <c r="DUN22" s="47"/>
      <c r="DUO22" s="47"/>
      <c r="DUP22" s="47"/>
      <c r="DUQ22" s="47"/>
      <c r="DUR22" s="47"/>
      <c r="DUS22" s="47"/>
      <c r="DUT22" s="47"/>
      <c r="DUU22" s="47"/>
      <c r="DUV22" s="47"/>
      <c r="DUW22" s="47"/>
      <c r="DUX22" s="47"/>
      <c r="DUY22" s="47"/>
      <c r="DUZ22" s="47"/>
      <c r="DVA22" s="47"/>
      <c r="DVB22" s="47"/>
      <c r="DVC22" s="47"/>
      <c r="DVD22" s="47"/>
      <c r="DVE22" s="47"/>
      <c r="DVF22" s="47"/>
      <c r="DVG22" s="47"/>
      <c r="DVH22" s="47"/>
      <c r="DVI22" s="47"/>
      <c r="DVJ22" s="47"/>
      <c r="DVK22" s="47"/>
      <c r="DVL22" s="47"/>
      <c r="DVM22" s="47"/>
      <c r="DVN22" s="47"/>
      <c r="DVO22" s="47"/>
      <c r="DVP22" s="47"/>
      <c r="DVQ22" s="47"/>
      <c r="DVR22" s="47"/>
      <c r="DVS22" s="47"/>
      <c r="DVT22" s="47"/>
      <c r="DVU22" s="47"/>
      <c r="DVV22" s="47"/>
      <c r="DVW22" s="47"/>
      <c r="DVX22" s="47"/>
      <c r="DVY22" s="47"/>
      <c r="DVZ22" s="47"/>
      <c r="DWA22" s="47"/>
      <c r="DWB22" s="47"/>
      <c r="DWC22" s="47"/>
      <c r="DWD22" s="47"/>
      <c r="DWE22" s="47"/>
      <c r="DWF22" s="47"/>
      <c r="DWG22" s="47"/>
      <c r="DWH22" s="47"/>
      <c r="DWI22" s="47"/>
      <c r="DWJ22" s="47"/>
      <c r="DWK22" s="47"/>
      <c r="DWL22" s="47"/>
      <c r="DWM22" s="47"/>
      <c r="DWN22" s="47"/>
      <c r="DWO22" s="47"/>
      <c r="DWP22" s="47"/>
      <c r="DWQ22" s="47"/>
      <c r="DWR22" s="47"/>
      <c r="DWS22" s="47"/>
      <c r="DWT22" s="47"/>
      <c r="DWU22" s="47"/>
      <c r="DWV22" s="47"/>
      <c r="DWW22" s="47"/>
      <c r="DWX22" s="47"/>
      <c r="DWY22" s="47"/>
      <c r="DWZ22" s="47"/>
      <c r="DXA22" s="47"/>
      <c r="DXB22" s="47"/>
      <c r="DXC22" s="47"/>
      <c r="DXD22" s="47"/>
      <c r="DXE22" s="47"/>
      <c r="DXF22" s="47"/>
      <c r="DXG22" s="47"/>
      <c r="DXH22" s="47"/>
      <c r="DXI22" s="47"/>
      <c r="DXJ22" s="47"/>
      <c r="DXK22" s="47"/>
      <c r="DXL22" s="47"/>
      <c r="DXM22" s="47"/>
      <c r="DXN22" s="47"/>
      <c r="DXO22" s="47"/>
      <c r="DXP22" s="47"/>
      <c r="DXQ22" s="47"/>
      <c r="DXR22" s="47"/>
      <c r="DXS22" s="47"/>
      <c r="DXT22" s="47"/>
      <c r="DXU22" s="47"/>
      <c r="DXV22" s="47"/>
      <c r="DXW22" s="47"/>
      <c r="DXX22" s="47"/>
      <c r="DXY22" s="47"/>
      <c r="DXZ22" s="47"/>
      <c r="DYA22" s="47"/>
      <c r="DYB22" s="47"/>
      <c r="DYC22" s="47"/>
      <c r="DYD22" s="47"/>
      <c r="DYE22" s="47"/>
      <c r="DYF22" s="47"/>
      <c r="DYG22" s="47"/>
      <c r="DYH22" s="47"/>
      <c r="DYI22" s="47"/>
      <c r="DYJ22" s="47"/>
      <c r="DYK22" s="47"/>
      <c r="DYL22" s="47"/>
      <c r="DYM22" s="47"/>
      <c r="DYN22" s="47"/>
      <c r="DYO22" s="47"/>
      <c r="DYP22" s="47"/>
      <c r="DYQ22" s="47"/>
      <c r="DYR22" s="47"/>
      <c r="DYS22" s="47"/>
      <c r="DYT22" s="47"/>
      <c r="DYU22" s="47"/>
      <c r="DYV22" s="47"/>
      <c r="DYW22" s="47"/>
      <c r="DYX22" s="47"/>
      <c r="DYY22" s="47"/>
      <c r="DYZ22" s="47"/>
      <c r="DZA22" s="47"/>
      <c r="DZB22" s="47"/>
      <c r="DZC22" s="47"/>
      <c r="DZD22" s="47"/>
      <c r="DZE22" s="47"/>
      <c r="DZF22" s="47"/>
      <c r="DZG22" s="47"/>
      <c r="DZH22" s="47"/>
      <c r="DZI22" s="47"/>
      <c r="DZJ22" s="47"/>
      <c r="DZK22" s="47"/>
      <c r="DZL22" s="47"/>
      <c r="DZM22" s="47"/>
      <c r="DZN22" s="47"/>
      <c r="DZO22" s="47"/>
      <c r="DZP22" s="47"/>
      <c r="DZQ22" s="47"/>
      <c r="DZR22" s="47"/>
      <c r="DZS22" s="47"/>
      <c r="DZT22" s="47"/>
      <c r="DZU22" s="47"/>
      <c r="DZV22" s="47"/>
      <c r="DZW22" s="47"/>
      <c r="DZX22" s="47"/>
      <c r="DZY22" s="47"/>
      <c r="DZZ22" s="47"/>
      <c r="EAA22" s="47"/>
      <c r="EAB22" s="47"/>
      <c r="EAC22" s="47"/>
      <c r="EAD22" s="47"/>
      <c r="EAE22" s="47"/>
      <c r="EAF22" s="47"/>
      <c r="EAG22" s="47"/>
      <c r="EAH22" s="47"/>
      <c r="EAI22" s="47"/>
      <c r="EAJ22" s="47"/>
      <c r="EAK22" s="47"/>
      <c r="EAL22" s="47"/>
      <c r="EAM22" s="47"/>
      <c r="EAN22" s="47"/>
      <c r="EAO22" s="47"/>
      <c r="EAP22" s="47"/>
      <c r="EAQ22" s="47"/>
      <c r="EAR22" s="47"/>
      <c r="EAS22" s="47"/>
      <c r="EAT22" s="47"/>
      <c r="EAU22" s="47"/>
      <c r="EAV22" s="47"/>
      <c r="EAW22" s="47"/>
      <c r="EAX22" s="47"/>
      <c r="EAY22" s="47"/>
      <c r="EAZ22" s="47"/>
      <c r="EBA22" s="47"/>
      <c r="EBB22" s="47"/>
      <c r="EBC22" s="47"/>
      <c r="EBD22" s="47"/>
      <c r="EBE22" s="47"/>
      <c r="EBF22" s="47"/>
      <c r="EBG22" s="47"/>
      <c r="EBH22" s="47"/>
      <c r="EBI22" s="47"/>
      <c r="EBJ22" s="47"/>
      <c r="EBK22" s="47"/>
      <c r="EBL22" s="47"/>
      <c r="EBM22" s="47"/>
      <c r="EBN22" s="47"/>
      <c r="EBO22" s="47"/>
      <c r="EBP22" s="47"/>
      <c r="EBQ22" s="47"/>
      <c r="EBR22" s="47"/>
      <c r="EBS22" s="47"/>
      <c r="EBT22" s="47"/>
      <c r="EBU22" s="47"/>
      <c r="EBV22" s="47"/>
      <c r="EBW22" s="47"/>
      <c r="EBX22" s="47"/>
      <c r="EBY22" s="47"/>
      <c r="EBZ22" s="47"/>
      <c r="ECA22" s="47"/>
      <c r="ECB22" s="47"/>
      <c r="ECC22" s="47"/>
      <c r="ECD22" s="47"/>
      <c r="ECE22" s="47"/>
      <c r="ECF22" s="47"/>
      <c r="ECG22" s="47"/>
      <c r="ECH22" s="47"/>
      <c r="ECI22" s="47"/>
      <c r="ECJ22" s="47"/>
      <c r="ECK22" s="47"/>
      <c r="ECL22" s="47"/>
      <c r="ECM22" s="47"/>
      <c r="ECN22" s="47"/>
      <c r="ECO22" s="47"/>
      <c r="ECP22" s="47"/>
      <c r="ECQ22" s="47"/>
      <c r="ECR22" s="47"/>
      <c r="ECS22" s="47"/>
      <c r="ECT22" s="47"/>
      <c r="ECU22" s="47"/>
      <c r="ECV22" s="47"/>
      <c r="ECW22" s="47"/>
      <c r="ECX22" s="47"/>
      <c r="ECY22" s="47"/>
      <c r="ECZ22" s="47"/>
      <c r="EDA22" s="47"/>
      <c r="EDB22" s="47"/>
      <c r="EDC22" s="47"/>
      <c r="EDD22" s="47"/>
      <c r="EDE22" s="47"/>
      <c r="EDF22" s="47"/>
      <c r="EDG22" s="47"/>
      <c r="EDH22" s="47"/>
      <c r="EDI22" s="47"/>
      <c r="EDJ22" s="47"/>
      <c r="EDK22" s="47"/>
      <c r="EDL22" s="47"/>
      <c r="EDM22" s="47"/>
      <c r="EDN22" s="47"/>
      <c r="EDO22" s="47"/>
      <c r="EDP22" s="47"/>
      <c r="EDQ22" s="47"/>
      <c r="EDR22" s="47"/>
      <c r="EDS22" s="47"/>
      <c r="EDT22" s="47"/>
      <c r="EDU22" s="47"/>
      <c r="EDV22" s="47"/>
      <c r="EDW22" s="47"/>
      <c r="EDX22" s="47"/>
      <c r="EDY22" s="47"/>
      <c r="EDZ22" s="47"/>
      <c r="EEA22" s="47"/>
      <c r="EEB22" s="47"/>
      <c r="EEC22" s="47"/>
      <c r="EED22" s="47"/>
      <c r="EEE22" s="47"/>
      <c r="EEF22" s="47"/>
      <c r="EEG22" s="47"/>
      <c r="EEH22" s="47"/>
      <c r="EEI22" s="47"/>
      <c r="EEJ22" s="47"/>
      <c r="EEK22" s="47"/>
      <c r="EEL22" s="47"/>
      <c r="EEM22" s="47"/>
      <c r="EEN22" s="47"/>
      <c r="EEO22" s="47"/>
      <c r="EEP22" s="47"/>
      <c r="EEQ22" s="47"/>
      <c r="EER22" s="47"/>
      <c r="EES22" s="47"/>
      <c r="EET22" s="47"/>
      <c r="EEU22" s="47"/>
      <c r="EEV22" s="47"/>
      <c r="EEW22" s="47"/>
      <c r="EEX22" s="47"/>
      <c r="EEY22" s="47"/>
      <c r="EEZ22" s="47"/>
      <c r="EFA22" s="47"/>
      <c r="EFB22" s="47"/>
      <c r="EFC22" s="47"/>
      <c r="EFD22" s="47"/>
      <c r="EFE22" s="47"/>
      <c r="EFF22" s="47"/>
      <c r="EFG22" s="47"/>
      <c r="EFH22" s="47"/>
      <c r="EFI22" s="47"/>
      <c r="EFJ22" s="47"/>
      <c r="EFK22" s="47"/>
      <c r="EFL22" s="47"/>
      <c r="EFM22" s="47"/>
      <c r="EFN22" s="47"/>
      <c r="EFO22" s="47"/>
      <c r="EFP22" s="47"/>
      <c r="EFQ22" s="47"/>
      <c r="EFR22" s="47"/>
      <c r="EFS22" s="47"/>
      <c r="EFT22" s="47"/>
      <c r="EFU22" s="47"/>
      <c r="EFV22" s="47"/>
      <c r="EFW22" s="47"/>
      <c r="EFX22" s="47"/>
      <c r="EFY22" s="47"/>
      <c r="EFZ22" s="47"/>
      <c r="EGA22" s="47"/>
      <c r="EGB22" s="47"/>
      <c r="EGC22" s="47"/>
      <c r="EGD22" s="47"/>
      <c r="EGE22" s="47"/>
      <c r="EGF22" s="47"/>
      <c r="EGG22" s="47"/>
      <c r="EGH22" s="47"/>
      <c r="EGI22" s="47"/>
      <c r="EGJ22" s="47"/>
      <c r="EGK22" s="47"/>
      <c r="EGL22" s="47"/>
      <c r="EGM22" s="47"/>
      <c r="EGN22" s="47"/>
      <c r="EGO22" s="47"/>
      <c r="EGP22" s="47"/>
      <c r="EGQ22" s="47"/>
      <c r="EGR22" s="47"/>
      <c r="EGS22" s="47"/>
      <c r="EGT22" s="47"/>
      <c r="EGU22" s="47"/>
      <c r="EGV22" s="47"/>
      <c r="EGW22" s="47"/>
      <c r="EGX22" s="47"/>
      <c r="EGY22" s="47"/>
      <c r="EGZ22" s="47"/>
      <c r="EHA22" s="47"/>
      <c r="EHB22" s="47"/>
      <c r="EHC22" s="47"/>
      <c r="EHD22" s="47"/>
      <c r="EHE22" s="47"/>
      <c r="EHF22" s="47"/>
      <c r="EHG22" s="47"/>
      <c r="EHH22" s="47"/>
      <c r="EHI22" s="47"/>
      <c r="EHJ22" s="47"/>
      <c r="EHK22" s="47"/>
      <c r="EHL22" s="47"/>
      <c r="EHM22" s="47"/>
      <c r="EHN22" s="47"/>
      <c r="EHO22" s="47"/>
      <c r="EHP22" s="47"/>
      <c r="EHQ22" s="47"/>
      <c r="EHR22" s="47"/>
      <c r="EHS22" s="47"/>
      <c r="EHT22" s="47"/>
      <c r="EHU22" s="47"/>
      <c r="EHV22" s="47"/>
      <c r="EHW22" s="47"/>
      <c r="EHX22" s="47"/>
      <c r="EHY22" s="47"/>
      <c r="EHZ22" s="47"/>
      <c r="EIA22" s="47"/>
      <c r="EIB22" s="47"/>
      <c r="EIC22" s="47"/>
      <c r="EID22" s="47"/>
      <c r="EIE22" s="47"/>
      <c r="EIF22" s="47"/>
      <c r="EIG22" s="47"/>
      <c r="EIH22" s="47"/>
      <c r="EII22" s="47"/>
      <c r="EIJ22" s="47"/>
      <c r="EIK22" s="47"/>
      <c r="EIL22" s="47"/>
      <c r="EIM22" s="47"/>
      <c r="EIN22" s="47"/>
      <c r="EIO22" s="47"/>
      <c r="EIP22" s="47"/>
      <c r="EIQ22" s="47"/>
      <c r="EIR22" s="47"/>
      <c r="EIS22" s="47"/>
      <c r="EIT22" s="47"/>
      <c r="EIU22" s="47"/>
      <c r="EIV22" s="47"/>
      <c r="EIW22" s="47"/>
      <c r="EIX22" s="47"/>
      <c r="EIY22" s="47"/>
      <c r="EIZ22" s="47"/>
      <c r="EJA22" s="47"/>
      <c r="EJB22" s="47"/>
      <c r="EJC22" s="47"/>
      <c r="EJD22" s="47"/>
      <c r="EJE22" s="47"/>
      <c r="EJF22" s="47"/>
      <c r="EJG22" s="47"/>
      <c r="EJH22" s="47"/>
      <c r="EJI22" s="47"/>
      <c r="EJJ22" s="47"/>
      <c r="EJK22" s="47"/>
      <c r="EJL22" s="47"/>
      <c r="EJM22" s="47"/>
      <c r="EJN22" s="47"/>
      <c r="EJO22" s="47"/>
      <c r="EJP22" s="47"/>
      <c r="EJQ22" s="47"/>
      <c r="EJR22" s="47"/>
      <c r="EJS22" s="47"/>
      <c r="EJT22" s="47"/>
      <c r="EJU22" s="47"/>
      <c r="EJV22" s="47"/>
      <c r="EJW22" s="47"/>
      <c r="EJX22" s="47"/>
      <c r="EJY22" s="47"/>
      <c r="EJZ22" s="47"/>
      <c r="EKA22" s="47"/>
      <c r="EKB22" s="47"/>
      <c r="EKC22" s="47"/>
      <c r="EKD22" s="47"/>
      <c r="EKE22" s="47"/>
      <c r="EKF22" s="47"/>
      <c r="EKG22" s="47"/>
      <c r="EKH22" s="47"/>
      <c r="EKI22" s="47"/>
      <c r="EKJ22" s="47"/>
      <c r="EKK22" s="47"/>
      <c r="EKL22" s="47"/>
      <c r="EKM22" s="47"/>
      <c r="EKN22" s="47"/>
      <c r="EKO22" s="47"/>
      <c r="EKP22" s="47"/>
      <c r="EKQ22" s="47"/>
      <c r="EKR22" s="47"/>
      <c r="EKS22" s="47"/>
      <c r="EKT22" s="47"/>
      <c r="EKU22" s="47"/>
      <c r="EKV22" s="47"/>
      <c r="EKW22" s="47"/>
      <c r="EKX22" s="47"/>
      <c r="EKY22" s="47"/>
      <c r="EKZ22" s="47"/>
      <c r="ELA22" s="47"/>
      <c r="ELB22" s="47"/>
      <c r="ELC22" s="47"/>
      <c r="ELD22" s="47"/>
      <c r="ELE22" s="47"/>
      <c r="ELF22" s="47"/>
      <c r="ELG22" s="47"/>
      <c r="ELH22" s="47"/>
      <c r="ELI22" s="47"/>
      <c r="ELJ22" s="47"/>
      <c r="ELK22" s="47"/>
      <c r="ELL22" s="47"/>
      <c r="ELM22" s="47"/>
      <c r="ELN22" s="47"/>
      <c r="ELO22" s="47"/>
      <c r="ELP22" s="47"/>
      <c r="ELQ22" s="47"/>
      <c r="ELR22" s="47"/>
      <c r="ELS22" s="47"/>
      <c r="ELT22" s="47"/>
      <c r="ELU22" s="47"/>
      <c r="ELV22" s="47"/>
      <c r="ELW22" s="47"/>
      <c r="ELX22" s="47"/>
      <c r="ELY22" s="47"/>
      <c r="ELZ22" s="47"/>
      <c r="EMA22" s="47"/>
      <c r="EMB22" s="47"/>
      <c r="EMC22" s="47"/>
      <c r="EMD22" s="47"/>
      <c r="EME22" s="47"/>
      <c r="EMF22" s="47"/>
      <c r="EMG22" s="47"/>
      <c r="EMH22" s="47"/>
      <c r="EMI22" s="47"/>
      <c r="EMJ22" s="47"/>
      <c r="EMK22" s="47"/>
      <c r="EML22" s="47"/>
      <c r="EMM22" s="47"/>
      <c r="EMN22" s="47"/>
      <c r="EMO22" s="47"/>
      <c r="EMP22" s="47"/>
      <c r="EMQ22" s="47"/>
      <c r="EMR22" s="47"/>
      <c r="EMS22" s="47"/>
      <c r="EMT22" s="47"/>
      <c r="EMU22" s="47"/>
      <c r="EMV22" s="47"/>
      <c r="EMW22" s="47"/>
      <c r="EMX22" s="47"/>
      <c r="EMY22" s="47"/>
      <c r="EMZ22" s="47"/>
      <c r="ENA22" s="47"/>
      <c r="ENB22" s="47"/>
      <c r="ENC22" s="47"/>
      <c r="END22" s="47"/>
      <c r="ENE22" s="47"/>
      <c r="ENF22" s="47"/>
      <c r="ENG22" s="47"/>
      <c r="ENH22" s="47"/>
      <c r="ENI22" s="47"/>
      <c r="ENJ22" s="47"/>
      <c r="ENK22" s="47"/>
      <c r="ENL22" s="47"/>
      <c r="ENM22" s="47"/>
      <c r="ENN22" s="47"/>
      <c r="ENO22" s="47"/>
      <c r="ENP22" s="47"/>
      <c r="ENQ22" s="47"/>
      <c r="ENR22" s="47"/>
      <c r="ENS22" s="47"/>
      <c r="ENT22" s="47"/>
      <c r="ENU22" s="47"/>
      <c r="ENV22" s="47"/>
      <c r="ENW22" s="47"/>
      <c r="ENX22" s="47"/>
      <c r="ENY22" s="47"/>
      <c r="ENZ22" s="47"/>
      <c r="EOA22" s="47"/>
      <c r="EOB22" s="47"/>
      <c r="EOC22" s="47"/>
      <c r="EOD22" s="47"/>
      <c r="EOE22" s="47"/>
      <c r="EOF22" s="47"/>
      <c r="EOG22" s="47"/>
      <c r="EOH22" s="47"/>
      <c r="EOI22" s="47"/>
      <c r="EOJ22" s="47"/>
      <c r="EOK22" s="47"/>
      <c r="EOL22" s="47"/>
      <c r="EOM22" s="47"/>
      <c r="EON22" s="47"/>
      <c r="EOO22" s="47"/>
      <c r="EOP22" s="47"/>
      <c r="EOQ22" s="47"/>
      <c r="EOR22" s="47"/>
      <c r="EOS22" s="47"/>
      <c r="EOT22" s="47"/>
      <c r="EOU22" s="47"/>
      <c r="EOV22" s="47"/>
      <c r="EOW22" s="47"/>
      <c r="EOX22" s="47"/>
      <c r="EOY22" s="47"/>
      <c r="EOZ22" s="47"/>
      <c r="EPA22" s="47"/>
      <c r="EPB22" s="47"/>
      <c r="EPC22" s="47"/>
      <c r="EPD22" s="47"/>
      <c r="EPE22" s="47"/>
      <c r="EPF22" s="47"/>
      <c r="EPG22" s="47"/>
      <c r="EPH22" s="47"/>
      <c r="EPI22" s="47"/>
      <c r="EPJ22" s="47"/>
      <c r="EPK22" s="47"/>
      <c r="EPL22" s="47"/>
      <c r="EPM22" s="47"/>
      <c r="EPN22" s="47"/>
      <c r="EPO22" s="47"/>
      <c r="EPP22" s="47"/>
      <c r="EPQ22" s="47"/>
      <c r="EPR22" s="47"/>
      <c r="EPS22" s="47"/>
      <c r="EPT22" s="47"/>
      <c r="EPU22" s="47"/>
      <c r="EPV22" s="47"/>
      <c r="EPW22" s="47"/>
      <c r="EPX22" s="47"/>
      <c r="EPY22" s="47"/>
      <c r="EPZ22" s="47"/>
      <c r="EQA22" s="47"/>
      <c r="EQB22" s="47"/>
      <c r="EQC22" s="47"/>
      <c r="EQD22" s="47"/>
      <c r="EQE22" s="47"/>
      <c r="EQF22" s="47"/>
      <c r="EQG22" s="47"/>
      <c r="EQH22" s="47"/>
      <c r="EQI22" s="47"/>
      <c r="EQJ22" s="47"/>
      <c r="EQK22" s="47"/>
      <c r="EQL22" s="47"/>
      <c r="EQM22" s="47"/>
      <c r="EQN22" s="47"/>
      <c r="EQO22" s="47"/>
      <c r="EQP22" s="47"/>
      <c r="EQQ22" s="47"/>
      <c r="EQR22" s="47"/>
      <c r="EQS22" s="47"/>
      <c r="EQT22" s="47"/>
      <c r="EQU22" s="47"/>
      <c r="EQV22" s="47"/>
      <c r="EQW22" s="47"/>
      <c r="EQX22" s="47"/>
      <c r="EQY22" s="47"/>
      <c r="EQZ22" s="47"/>
      <c r="ERA22" s="47"/>
      <c r="ERB22" s="47"/>
      <c r="ERC22" s="47"/>
      <c r="ERD22" s="47"/>
      <c r="ERE22" s="47"/>
      <c r="ERF22" s="47"/>
      <c r="ERG22" s="47"/>
      <c r="ERH22" s="47"/>
      <c r="ERI22" s="47"/>
      <c r="ERJ22" s="47"/>
      <c r="ERK22" s="47"/>
      <c r="ERL22" s="47"/>
      <c r="ERM22" s="47"/>
      <c r="ERN22" s="47"/>
      <c r="ERO22" s="47"/>
      <c r="ERP22" s="47"/>
      <c r="ERQ22" s="47"/>
      <c r="ERR22" s="47"/>
      <c r="ERS22" s="47"/>
      <c r="ERT22" s="47"/>
      <c r="ERU22" s="47"/>
      <c r="ERV22" s="47"/>
      <c r="ERW22" s="47"/>
      <c r="ERX22" s="47"/>
      <c r="ERY22" s="47"/>
      <c r="ERZ22" s="47"/>
      <c r="ESA22" s="47"/>
      <c r="ESB22" s="47"/>
      <c r="ESC22" s="47"/>
      <c r="ESD22" s="47"/>
      <c r="ESE22" s="47"/>
      <c r="ESF22" s="47"/>
      <c r="ESG22" s="47"/>
      <c r="ESH22" s="47"/>
      <c r="ESI22" s="47"/>
      <c r="ESJ22" s="47"/>
      <c r="ESK22" s="47"/>
      <c r="ESL22" s="47"/>
      <c r="ESM22" s="47"/>
      <c r="ESN22" s="47"/>
      <c r="ESO22" s="47"/>
      <c r="ESP22" s="47"/>
      <c r="ESQ22" s="47"/>
      <c r="ESR22" s="47"/>
      <c r="ESS22" s="47"/>
      <c r="EST22" s="47"/>
      <c r="ESU22" s="47"/>
      <c r="ESV22" s="47"/>
      <c r="ESW22" s="47"/>
      <c r="ESX22" s="47"/>
      <c r="ESY22" s="47"/>
      <c r="ESZ22" s="47"/>
      <c r="ETA22" s="47"/>
      <c r="ETB22" s="47"/>
      <c r="ETC22" s="47"/>
      <c r="ETD22" s="47"/>
      <c r="ETE22" s="47"/>
      <c r="ETF22" s="47"/>
      <c r="ETG22" s="47"/>
      <c r="ETH22" s="47"/>
      <c r="ETI22" s="47"/>
      <c r="ETJ22" s="47"/>
      <c r="ETK22" s="47"/>
      <c r="ETL22" s="47"/>
      <c r="ETM22" s="47"/>
      <c r="ETN22" s="47"/>
      <c r="ETO22" s="47"/>
      <c r="ETP22" s="47"/>
      <c r="ETQ22" s="47"/>
      <c r="ETR22" s="47"/>
      <c r="ETS22" s="47"/>
      <c r="ETT22" s="47"/>
      <c r="ETU22" s="47"/>
      <c r="ETV22" s="47"/>
      <c r="ETW22" s="47"/>
      <c r="ETX22" s="47"/>
      <c r="ETY22" s="47"/>
      <c r="ETZ22" s="47"/>
      <c r="EUA22" s="47"/>
      <c r="EUB22" s="47"/>
      <c r="EUC22" s="47"/>
      <c r="EUD22" s="47"/>
      <c r="EUE22" s="47"/>
      <c r="EUF22" s="47"/>
      <c r="EUG22" s="47"/>
      <c r="EUH22" s="47"/>
      <c r="EUI22" s="47"/>
      <c r="EUJ22" s="47"/>
      <c r="EUK22" s="47"/>
      <c r="EUL22" s="47"/>
      <c r="EUM22" s="47"/>
      <c r="EUN22" s="47"/>
      <c r="EUO22" s="47"/>
      <c r="EUP22" s="47"/>
      <c r="EUQ22" s="47"/>
      <c r="EUR22" s="47"/>
      <c r="EUS22" s="47"/>
      <c r="EUT22" s="47"/>
      <c r="EUU22" s="47"/>
      <c r="EUV22" s="47"/>
      <c r="EUW22" s="47"/>
      <c r="EUX22" s="47"/>
      <c r="EUY22" s="47"/>
      <c r="EUZ22" s="47"/>
      <c r="EVA22" s="47"/>
      <c r="EVB22" s="47"/>
      <c r="EVC22" s="47"/>
      <c r="EVD22" s="47"/>
      <c r="EVE22" s="47"/>
      <c r="EVF22" s="47"/>
      <c r="EVG22" s="47"/>
      <c r="EVH22" s="47"/>
      <c r="EVI22" s="47"/>
      <c r="EVJ22" s="47"/>
      <c r="EVK22" s="47"/>
      <c r="EVL22" s="47"/>
      <c r="EVM22" s="47"/>
      <c r="EVN22" s="47"/>
      <c r="EVO22" s="47"/>
      <c r="EVP22" s="47"/>
      <c r="EVQ22" s="47"/>
      <c r="EVR22" s="47"/>
      <c r="EVS22" s="47"/>
      <c r="EVT22" s="47"/>
      <c r="EVU22" s="47"/>
      <c r="EVV22" s="47"/>
      <c r="EVW22" s="47"/>
      <c r="EVX22" s="47"/>
      <c r="EVY22" s="47"/>
      <c r="EVZ22" s="47"/>
      <c r="EWA22" s="47"/>
      <c r="EWB22" s="47"/>
      <c r="EWC22" s="47"/>
      <c r="EWD22" s="47"/>
      <c r="EWE22" s="47"/>
      <c r="EWF22" s="47"/>
      <c r="EWG22" s="47"/>
      <c r="EWH22" s="47"/>
      <c r="EWI22" s="47"/>
      <c r="EWJ22" s="47"/>
      <c r="EWK22" s="47"/>
      <c r="EWL22" s="47"/>
      <c r="EWM22" s="47"/>
      <c r="EWN22" s="47"/>
      <c r="EWO22" s="47"/>
      <c r="EWP22" s="47"/>
      <c r="EWQ22" s="47"/>
      <c r="EWR22" s="47"/>
      <c r="EWS22" s="47"/>
      <c r="EWT22" s="47"/>
      <c r="EWU22" s="47"/>
      <c r="EWV22" s="47"/>
      <c r="EWW22" s="47"/>
      <c r="EWX22" s="47"/>
      <c r="EWY22" s="47"/>
      <c r="EWZ22" s="47"/>
      <c r="EXA22" s="47"/>
      <c r="EXB22" s="47"/>
      <c r="EXC22" s="47"/>
      <c r="EXD22" s="47"/>
      <c r="EXE22" s="47"/>
      <c r="EXF22" s="47"/>
      <c r="EXG22" s="47"/>
      <c r="EXH22" s="47"/>
      <c r="EXI22" s="47"/>
      <c r="EXJ22" s="47"/>
      <c r="EXK22" s="47"/>
      <c r="EXL22" s="47"/>
      <c r="EXM22" s="47"/>
      <c r="EXN22" s="47"/>
      <c r="EXO22" s="47"/>
      <c r="EXP22" s="47"/>
      <c r="EXQ22" s="47"/>
      <c r="EXR22" s="47"/>
      <c r="EXS22" s="47"/>
      <c r="EXT22" s="47"/>
      <c r="EXU22" s="47"/>
      <c r="EXV22" s="47"/>
      <c r="EXW22" s="47"/>
      <c r="EXX22" s="47"/>
      <c r="EXY22" s="47"/>
      <c r="EXZ22" s="47"/>
      <c r="EYA22" s="47"/>
      <c r="EYB22" s="47"/>
      <c r="EYC22" s="47"/>
      <c r="EYD22" s="47"/>
      <c r="EYE22" s="47"/>
      <c r="EYF22" s="47"/>
      <c r="EYG22" s="47"/>
      <c r="EYH22" s="47"/>
      <c r="EYI22" s="47"/>
      <c r="EYJ22" s="47"/>
      <c r="EYK22" s="47"/>
      <c r="EYL22" s="47"/>
      <c r="EYM22" s="47"/>
      <c r="EYN22" s="47"/>
      <c r="EYO22" s="47"/>
      <c r="EYP22" s="47"/>
      <c r="EYQ22" s="47"/>
      <c r="EYR22" s="47"/>
      <c r="EYS22" s="47"/>
      <c r="EYT22" s="47"/>
      <c r="EYU22" s="47"/>
      <c r="EYV22" s="47"/>
      <c r="EYW22" s="47"/>
      <c r="EYX22" s="47"/>
      <c r="EYY22" s="47"/>
      <c r="EYZ22" s="47"/>
      <c r="EZA22" s="47"/>
      <c r="EZB22" s="47"/>
      <c r="EZC22" s="47"/>
      <c r="EZD22" s="47"/>
      <c r="EZE22" s="47"/>
      <c r="EZF22" s="47"/>
      <c r="EZG22" s="47"/>
      <c r="EZH22" s="47"/>
      <c r="EZI22" s="47"/>
      <c r="EZJ22" s="47"/>
      <c r="EZK22" s="47"/>
      <c r="EZL22" s="47"/>
      <c r="EZM22" s="47"/>
      <c r="EZN22" s="47"/>
      <c r="EZO22" s="47"/>
      <c r="EZP22" s="47"/>
      <c r="EZQ22" s="47"/>
      <c r="EZR22" s="47"/>
      <c r="EZS22" s="47"/>
      <c r="EZT22" s="47"/>
      <c r="EZU22" s="47"/>
      <c r="EZV22" s="47"/>
      <c r="EZW22" s="47"/>
      <c r="EZX22" s="47"/>
      <c r="EZY22" s="47"/>
      <c r="EZZ22" s="47"/>
      <c r="FAA22" s="47"/>
      <c r="FAB22" s="47"/>
      <c r="FAC22" s="47"/>
      <c r="FAD22" s="47"/>
      <c r="FAE22" s="47"/>
      <c r="FAF22" s="47"/>
      <c r="FAG22" s="47"/>
      <c r="FAH22" s="47"/>
      <c r="FAI22" s="47"/>
      <c r="FAJ22" s="47"/>
      <c r="FAK22" s="47"/>
      <c r="FAL22" s="47"/>
      <c r="FAM22" s="47"/>
      <c r="FAN22" s="47"/>
      <c r="FAO22" s="47"/>
      <c r="FAP22" s="47"/>
      <c r="FAQ22" s="47"/>
      <c r="FAR22" s="47"/>
      <c r="FAS22" s="47"/>
      <c r="FAT22" s="47"/>
      <c r="FAU22" s="47"/>
      <c r="FAV22" s="47"/>
      <c r="FAW22" s="47"/>
      <c r="FAX22" s="47"/>
      <c r="FAY22" s="47"/>
      <c r="FAZ22" s="47"/>
      <c r="FBA22" s="47"/>
      <c r="FBB22" s="47"/>
      <c r="FBC22" s="47"/>
      <c r="FBD22" s="47"/>
      <c r="FBE22" s="47"/>
      <c r="FBF22" s="47"/>
      <c r="FBG22" s="47"/>
      <c r="FBH22" s="47"/>
      <c r="FBI22" s="47"/>
      <c r="FBJ22" s="47"/>
      <c r="FBK22" s="47"/>
      <c r="FBL22" s="47"/>
      <c r="FBM22" s="47"/>
      <c r="FBN22" s="47"/>
      <c r="FBO22" s="47"/>
      <c r="FBP22" s="47"/>
      <c r="FBQ22" s="47"/>
      <c r="FBR22" s="47"/>
      <c r="FBS22" s="47"/>
      <c r="FBT22" s="47"/>
      <c r="FBU22" s="47"/>
      <c r="FBV22" s="47"/>
      <c r="FBW22" s="47"/>
      <c r="FBX22" s="47"/>
      <c r="FBY22" s="47"/>
      <c r="FBZ22" s="47"/>
      <c r="FCA22" s="47"/>
      <c r="FCB22" s="47"/>
      <c r="FCC22" s="47"/>
      <c r="FCD22" s="47"/>
      <c r="FCE22" s="47"/>
      <c r="FCF22" s="47"/>
      <c r="FCG22" s="47"/>
      <c r="FCH22" s="47"/>
      <c r="FCI22" s="47"/>
      <c r="FCJ22" s="47"/>
      <c r="FCK22" s="47"/>
      <c r="FCL22" s="47"/>
      <c r="FCM22" s="47"/>
      <c r="FCN22" s="47"/>
      <c r="FCO22" s="47"/>
      <c r="FCP22" s="47"/>
      <c r="FCQ22" s="47"/>
      <c r="FCR22" s="47"/>
      <c r="FCS22" s="47"/>
      <c r="FCT22" s="47"/>
      <c r="FCU22" s="47"/>
      <c r="FCV22" s="47"/>
      <c r="FCW22" s="47"/>
      <c r="FCX22" s="47"/>
      <c r="FCY22" s="47"/>
      <c r="FCZ22" s="47"/>
      <c r="FDA22" s="47"/>
      <c r="FDB22" s="47"/>
      <c r="FDC22" s="47"/>
      <c r="FDD22" s="47"/>
      <c r="FDE22" s="47"/>
      <c r="FDF22" s="47"/>
      <c r="FDG22" s="47"/>
      <c r="FDH22" s="47"/>
      <c r="FDI22" s="47"/>
      <c r="FDJ22" s="47"/>
      <c r="FDK22" s="47"/>
      <c r="FDL22" s="47"/>
      <c r="FDM22" s="47"/>
      <c r="FDN22" s="47"/>
      <c r="FDO22" s="47"/>
      <c r="FDP22" s="47"/>
      <c r="FDQ22" s="47"/>
      <c r="FDR22" s="47"/>
      <c r="FDS22" s="47"/>
      <c r="FDT22" s="47"/>
      <c r="FDU22" s="47"/>
      <c r="FDV22" s="47"/>
      <c r="FDW22" s="47"/>
      <c r="FDX22" s="47"/>
      <c r="FDY22" s="47"/>
      <c r="FDZ22" s="47"/>
      <c r="FEA22" s="47"/>
      <c r="FEB22" s="47"/>
      <c r="FEC22" s="47"/>
      <c r="FED22" s="47"/>
      <c r="FEE22" s="47"/>
      <c r="FEF22" s="47"/>
      <c r="FEG22" s="47"/>
      <c r="FEH22" s="47"/>
      <c r="FEI22" s="47"/>
      <c r="FEJ22" s="47"/>
      <c r="FEK22" s="47"/>
      <c r="FEL22" s="47"/>
      <c r="FEM22" s="47"/>
      <c r="FEN22" s="47"/>
      <c r="FEO22" s="47"/>
      <c r="FEP22" s="47"/>
      <c r="FEQ22" s="47"/>
      <c r="FER22" s="47"/>
      <c r="FES22" s="47"/>
      <c r="FET22" s="47"/>
      <c r="FEU22" s="47"/>
      <c r="FEV22" s="47"/>
      <c r="FEW22" s="47"/>
      <c r="FEX22" s="47"/>
      <c r="FEY22" s="47"/>
      <c r="FEZ22" s="47"/>
      <c r="FFA22" s="47"/>
      <c r="FFB22" s="47"/>
      <c r="FFC22" s="47"/>
      <c r="FFD22" s="47"/>
      <c r="FFE22" s="47"/>
      <c r="FFF22" s="47"/>
      <c r="FFG22" s="47"/>
      <c r="FFH22" s="47"/>
      <c r="FFI22" s="47"/>
      <c r="FFJ22" s="47"/>
      <c r="FFK22" s="47"/>
      <c r="FFL22" s="47"/>
      <c r="FFM22" s="47"/>
      <c r="FFN22" s="47"/>
      <c r="FFO22" s="47"/>
      <c r="FFP22" s="47"/>
      <c r="FFQ22" s="47"/>
      <c r="FFR22" s="47"/>
      <c r="FFS22" s="47"/>
      <c r="FFT22" s="47"/>
      <c r="FFU22" s="47"/>
      <c r="FFV22" s="47"/>
      <c r="FFW22" s="47"/>
      <c r="FFX22" s="47"/>
      <c r="FFY22" s="47"/>
      <c r="FFZ22" s="47"/>
      <c r="FGA22" s="47"/>
      <c r="FGB22" s="47"/>
      <c r="FGC22" s="47"/>
      <c r="FGD22" s="47"/>
      <c r="FGE22" s="47"/>
      <c r="FGF22" s="47"/>
      <c r="FGG22" s="47"/>
      <c r="FGH22" s="47"/>
      <c r="FGI22" s="47"/>
      <c r="FGJ22" s="47"/>
      <c r="FGK22" s="47"/>
      <c r="FGL22" s="47"/>
      <c r="FGM22" s="47"/>
      <c r="FGN22" s="47"/>
      <c r="FGO22" s="47"/>
      <c r="FGP22" s="47"/>
      <c r="FGQ22" s="47"/>
      <c r="FGR22" s="47"/>
      <c r="FGS22" s="47"/>
      <c r="FGT22" s="47"/>
      <c r="FGU22" s="47"/>
      <c r="FGV22" s="47"/>
      <c r="FGW22" s="47"/>
      <c r="FGX22" s="47"/>
      <c r="FGY22" s="47"/>
      <c r="FGZ22" s="47"/>
      <c r="FHA22" s="47"/>
      <c r="FHB22" s="47"/>
      <c r="FHC22" s="47"/>
      <c r="FHD22" s="47"/>
      <c r="FHE22" s="47"/>
      <c r="FHF22" s="47"/>
      <c r="FHG22" s="47"/>
      <c r="FHH22" s="47"/>
      <c r="FHI22" s="47"/>
      <c r="FHJ22" s="47"/>
      <c r="FHK22" s="47"/>
      <c r="FHL22" s="47"/>
      <c r="FHM22" s="47"/>
      <c r="FHN22" s="47"/>
      <c r="FHO22" s="47"/>
      <c r="FHP22" s="47"/>
      <c r="FHQ22" s="47"/>
      <c r="FHR22" s="47"/>
      <c r="FHS22" s="47"/>
      <c r="FHT22" s="47"/>
      <c r="FHU22" s="47"/>
      <c r="FHV22" s="47"/>
      <c r="FHW22" s="47"/>
      <c r="FHX22" s="47"/>
      <c r="FHY22" s="47"/>
      <c r="FHZ22" s="47"/>
      <c r="FIA22" s="47"/>
      <c r="FIB22" s="47"/>
      <c r="FIC22" s="47"/>
      <c r="FID22" s="47"/>
      <c r="FIE22" s="47"/>
      <c r="FIF22" s="47"/>
      <c r="FIG22" s="47"/>
      <c r="FIH22" s="47"/>
      <c r="FII22" s="47"/>
      <c r="FIJ22" s="47"/>
      <c r="FIK22" s="47"/>
      <c r="FIL22" s="47"/>
      <c r="FIM22" s="47"/>
      <c r="FIN22" s="47"/>
      <c r="FIO22" s="47"/>
      <c r="FIP22" s="47"/>
      <c r="FIQ22" s="47"/>
      <c r="FIR22" s="47"/>
      <c r="FIS22" s="47"/>
      <c r="FIT22" s="47"/>
      <c r="FIU22" s="47"/>
      <c r="FIV22" s="47"/>
      <c r="FIW22" s="47"/>
      <c r="FIX22" s="47"/>
      <c r="FIY22" s="47"/>
      <c r="FIZ22" s="47"/>
      <c r="FJA22" s="47"/>
      <c r="FJB22" s="47"/>
      <c r="FJC22" s="47"/>
      <c r="FJD22" s="47"/>
      <c r="FJE22" s="47"/>
      <c r="FJF22" s="47"/>
      <c r="FJG22" s="47"/>
      <c r="FJH22" s="47"/>
      <c r="FJI22" s="47"/>
      <c r="FJJ22" s="47"/>
      <c r="FJK22" s="47"/>
      <c r="FJL22" s="47"/>
      <c r="FJM22" s="47"/>
      <c r="FJN22" s="47"/>
      <c r="FJO22" s="47"/>
      <c r="FJP22" s="47"/>
      <c r="FJQ22" s="47"/>
      <c r="FJR22" s="47"/>
      <c r="FJS22" s="47"/>
      <c r="FJT22" s="47"/>
      <c r="FJU22" s="47"/>
      <c r="FJV22" s="47"/>
      <c r="FJW22" s="47"/>
      <c r="FJX22" s="47"/>
      <c r="FJY22" s="47"/>
      <c r="FJZ22" s="47"/>
      <c r="FKA22" s="47"/>
      <c r="FKB22" s="47"/>
      <c r="FKC22" s="47"/>
      <c r="FKD22" s="47"/>
      <c r="FKE22" s="47"/>
      <c r="FKF22" s="47"/>
      <c r="FKG22" s="47"/>
      <c r="FKH22" s="47"/>
      <c r="FKI22" s="47"/>
      <c r="FKJ22" s="47"/>
      <c r="FKK22" s="47"/>
      <c r="FKL22" s="47"/>
      <c r="FKM22" s="47"/>
      <c r="FKN22" s="47"/>
      <c r="FKO22" s="47"/>
      <c r="FKP22" s="47"/>
      <c r="FKQ22" s="47"/>
      <c r="FKR22" s="47"/>
      <c r="FKS22" s="47"/>
      <c r="FKT22" s="47"/>
      <c r="FKU22" s="47"/>
      <c r="FKV22" s="47"/>
      <c r="FKW22" s="47"/>
      <c r="FKX22" s="47"/>
      <c r="FKY22" s="47"/>
      <c r="FKZ22" s="47"/>
      <c r="FLA22" s="47"/>
      <c r="FLB22" s="47"/>
      <c r="FLC22" s="47"/>
      <c r="FLD22" s="47"/>
      <c r="FLE22" s="47"/>
      <c r="FLF22" s="47"/>
      <c r="FLG22" s="47"/>
      <c r="FLH22" s="47"/>
      <c r="FLI22" s="47"/>
      <c r="FLJ22" s="47"/>
      <c r="FLK22" s="47"/>
      <c r="FLL22" s="47"/>
      <c r="FLM22" s="47"/>
      <c r="FLN22" s="47"/>
      <c r="FLO22" s="47"/>
      <c r="FLP22" s="47"/>
      <c r="FLQ22" s="47"/>
      <c r="FLR22" s="47"/>
      <c r="FLS22" s="47"/>
      <c r="FLT22" s="47"/>
      <c r="FLU22" s="47"/>
      <c r="FLV22" s="47"/>
      <c r="FLW22" s="47"/>
      <c r="FLX22" s="47"/>
      <c r="FLY22" s="47"/>
      <c r="FLZ22" s="47"/>
      <c r="FMA22" s="47"/>
      <c r="FMB22" s="47"/>
      <c r="FMC22" s="47"/>
      <c r="FMD22" s="47"/>
      <c r="FME22" s="47"/>
      <c r="FMF22" s="47"/>
      <c r="FMG22" s="47"/>
      <c r="FMH22" s="47"/>
      <c r="FMI22" s="47"/>
      <c r="FMJ22" s="47"/>
      <c r="FMK22" s="47"/>
      <c r="FML22" s="47"/>
      <c r="FMM22" s="47"/>
      <c r="FMN22" s="47"/>
      <c r="FMO22" s="47"/>
      <c r="FMP22" s="47"/>
      <c r="FMQ22" s="47"/>
      <c r="FMR22" s="47"/>
      <c r="FMS22" s="47"/>
      <c r="FMT22" s="47"/>
      <c r="FMU22" s="47"/>
      <c r="FMV22" s="47"/>
      <c r="FMW22" s="47"/>
      <c r="FMX22" s="47"/>
      <c r="FMY22" s="47"/>
      <c r="FMZ22" s="47"/>
      <c r="FNA22" s="47"/>
      <c r="FNB22" s="47"/>
      <c r="FNC22" s="47"/>
      <c r="FND22" s="47"/>
      <c r="FNE22" s="47"/>
      <c r="FNF22" s="47"/>
      <c r="FNG22" s="47"/>
      <c r="FNH22" s="47"/>
      <c r="FNI22" s="47"/>
      <c r="FNJ22" s="47"/>
      <c r="FNK22" s="47"/>
      <c r="FNL22" s="47"/>
      <c r="FNM22" s="47"/>
      <c r="FNN22" s="47"/>
      <c r="FNO22" s="47"/>
      <c r="FNP22" s="47"/>
      <c r="FNQ22" s="47"/>
      <c r="FNR22" s="47"/>
      <c r="FNS22" s="47"/>
      <c r="FNT22" s="47"/>
      <c r="FNU22" s="47"/>
      <c r="FNV22" s="47"/>
      <c r="FNW22" s="47"/>
      <c r="FNX22" s="47"/>
      <c r="FNY22" s="47"/>
      <c r="FNZ22" s="47"/>
      <c r="FOA22" s="47"/>
      <c r="FOB22" s="47"/>
      <c r="FOC22" s="47"/>
      <c r="FOD22" s="47"/>
      <c r="FOE22" s="47"/>
      <c r="FOF22" s="47"/>
      <c r="FOG22" s="47"/>
      <c r="FOH22" s="47"/>
      <c r="FOI22" s="47"/>
      <c r="FOJ22" s="47"/>
      <c r="FOK22" s="47"/>
      <c r="FOL22" s="47"/>
      <c r="FOM22" s="47"/>
      <c r="FON22" s="47"/>
      <c r="FOO22" s="47"/>
      <c r="FOP22" s="47"/>
      <c r="FOQ22" s="47"/>
      <c r="FOR22" s="47"/>
      <c r="FOS22" s="47"/>
      <c r="FOT22" s="47"/>
      <c r="FOU22" s="47"/>
      <c r="FOV22" s="47"/>
      <c r="FOW22" s="47"/>
      <c r="FOX22" s="47"/>
      <c r="FOY22" s="47"/>
      <c r="FOZ22" s="47"/>
      <c r="FPA22" s="47"/>
      <c r="FPB22" s="47"/>
      <c r="FPC22" s="47"/>
      <c r="FPD22" s="47"/>
      <c r="FPE22" s="47"/>
      <c r="FPF22" s="47"/>
      <c r="FPG22" s="47"/>
      <c r="FPH22" s="47"/>
      <c r="FPI22" s="47"/>
      <c r="FPJ22" s="47"/>
      <c r="FPK22" s="47"/>
      <c r="FPL22" s="47"/>
      <c r="FPM22" s="47"/>
      <c r="FPN22" s="47"/>
      <c r="FPO22" s="47"/>
      <c r="FPP22" s="47"/>
      <c r="FPQ22" s="47"/>
      <c r="FPR22" s="47"/>
      <c r="FPS22" s="47"/>
      <c r="FPT22" s="47"/>
      <c r="FPU22" s="47"/>
      <c r="FPV22" s="47"/>
      <c r="FPW22" s="47"/>
      <c r="FPX22" s="47"/>
      <c r="FPY22" s="47"/>
      <c r="FPZ22" s="47"/>
      <c r="FQA22" s="47"/>
      <c r="FQB22" s="47"/>
      <c r="FQC22" s="47"/>
      <c r="FQD22" s="47"/>
      <c r="FQE22" s="47"/>
      <c r="FQF22" s="47"/>
      <c r="FQG22" s="47"/>
      <c r="FQH22" s="47"/>
      <c r="FQI22" s="47"/>
      <c r="FQJ22" s="47"/>
      <c r="FQK22" s="47"/>
      <c r="FQL22" s="47"/>
      <c r="FQM22" s="47"/>
      <c r="FQN22" s="47"/>
      <c r="FQO22" s="47"/>
      <c r="FQP22" s="47"/>
      <c r="FQQ22" s="47"/>
      <c r="FQR22" s="47"/>
      <c r="FQS22" s="47"/>
      <c r="FQT22" s="47"/>
      <c r="FQU22" s="47"/>
      <c r="FQV22" s="47"/>
      <c r="FQW22" s="47"/>
      <c r="FQX22" s="47"/>
      <c r="FQY22" s="47"/>
      <c r="FQZ22" s="47"/>
      <c r="FRA22" s="47"/>
      <c r="FRB22" s="47"/>
      <c r="FRC22" s="47"/>
      <c r="FRD22" s="47"/>
      <c r="FRE22" s="47"/>
      <c r="FRF22" s="47"/>
      <c r="FRG22" s="47"/>
      <c r="FRH22" s="47"/>
      <c r="FRI22" s="47"/>
      <c r="FRJ22" s="47"/>
      <c r="FRK22" s="47"/>
      <c r="FRL22" s="47"/>
      <c r="FRM22" s="47"/>
      <c r="FRN22" s="47"/>
      <c r="FRO22" s="47"/>
      <c r="FRP22" s="47"/>
      <c r="FRQ22" s="47"/>
      <c r="FRR22" s="47"/>
      <c r="FRS22" s="47"/>
      <c r="FRT22" s="47"/>
      <c r="FRU22" s="47"/>
      <c r="FRV22" s="47"/>
      <c r="FRW22" s="47"/>
      <c r="FRX22" s="47"/>
      <c r="FRY22" s="47"/>
      <c r="FRZ22" s="47"/>
      <c r="FSA22" s="47"/>
      <c r="FSB22" s="47"/>
      <c r="FSC22" s="47"/>
      <c r="FSD22" s="47"/>
      <c r="FSE22" s="47"/>
      <c r="FSF22" s="47"/>
      <c r="FSG22" s="47"/>
      <c r="FSH22" s="47"/>
      <c r="FSI22" s="47"/>
      <c r="FSJ22" s="47"/>
      <c r="FSK22" s="47"/>
      <c r="FSL22" s="47"/>
      <c r="FSM22" s="47"/>
      <c r="FSN22" s="47"/>
      <c r="FSO22" s="47"/>
      <c r="FSP22" s="47"/>
      <c r="FSQ22" s="47"/>
      <c r="FSR22" s="47"/>
      <c r="FSS22" s="47"/>
      <c r="FST22" s="47"/>
      <c r="FSU22" s="47"/>
      <c r="FSV22" s="47"/>
      <c r="FSW22" s="47"/>
      <c r="FSX22" s="47"/>
      <c r="FSY22" s="47"/>
      <c r="FSZ22" s="47"/>
      <c r="FTA22" s="47"/>
      <c r="FTB22" s="47"/>
      <c r="FTC22" s="47"/>
      <c r="FTD22" s="47"/>
      <c r="FTE22" s="47"/>
      <c r="FTF22" s="47"/>
      <c r="FTG22" s="47"/>
      <c r="FTH22" s="47"/>
      <c r="FTI22" s="47"/>
      <c r="FTJ22" s="47"/>
      <c r="FTK22" s="47"/>
      <c r="FTL22" s="47"/>
      <c r="FTM22" s="47"/>
      <c r="FTN22" s="47"/>
      <c r="FTO22" s="47"/>
      <c r="FTP22" s="47"/>
      <c r="FTQ22" s="47"/>
      <c r="FTR22" s="47"/>
      <c r="FTS22" s="47"/>
      <c r="FTT22" s="47"/>
      <c r="FTU22" s="47"/>
      <c r="FTV22" s="47"/>
      <c r="FTW22" s="47"/>
      <c r="FTX22" s="47"/>
      <c r="FTY22" s="47"/>
      <c r="FTZ22" s="47"/>
      <c r="FUA22" s="47"/>
      <c r="FUB22" s="47"/>
      <c r="FUC22" s="47"/>
      <c r="FUD22" s="47"/>
      <c r="FUE22" s="47"/>
      <c r="FUF22" s="47"/>
      <c r="FUG22" s="47"/>
      <c r="FUH22" s="47"/>
      <c r="FUI22" s="47"/>
      <c r="FUJ22" s="47"/>
      <c r="FUK22" s="47"/>
      <c r="FUL22" s="47"/>
      <c r="FUM22" s="47"/>
      <c r="FUN22" s="47"/>
      <c r="FUO22" s="47"/>
      <c r="FUP22" s="47"/>
      <c r="FUQ22" s="47"/>
      <c r="FUR22" s="47"/>
      <c r="FUS22" s="47"/>
      <c r="FUT22" s="47"/>
      <c r="FUU22" s="47"/>
      <c r="FUV22" s="47"/>
      <c r="FUW22" s="47"/>
      <c r="FUX22" s="47"/>
      <c r="FUY22" s="47"/>
      <c r="FUZ22" s="47"/>
      <c r="FVA22" s="47"/>
      <c r="FVB22" s="47"/>
      <c r="FVC22" s="47"/>
      <c r="FVD22" s="47"/>
      <c r="FVE22" s="47"/>
      <c r="FVF22" s="47"/>
      <c r="FVG22" s="47"/>
      <c r="FVH22" s="47"/>
      <c r="FVI22" s="47"/>
      <c r="FVJ22" s="47"/>
      <c r="FVK22" s="47"/>
      <c r="FVL22" s="47"/>
      <c r="FVM22" s="47"/>
      <c r="FVN22" s="47"/>
      <c r="FVO22" s="47"/>
      <c r="FVP22" s="47"/>
      <c r="FVQ22" s="47"/>
      <c r="FVR22" s="47"/>
      <c r="FVS22" s="47"/>
      <c r="FVT22" s="47"/>
      <c r="FVU22" s="47"/>
      <c r="FVV22" s="47"/>
      <c r="FVW22" s="47"/>
      <c r="FVX22" s="47"/>
      <c r="FVY22" s="47"/>
      <c r="FVZ22" s="47"/>
      <c r="FWA22" s="47"/>
      <c r="FWB22" s="47"/>
      <c r="FWC22" s="47"/>
      <c r="FWD22" s="47"/>
      <c r="FWE22" s="47"/>
      <c r="FWF22" s="47"/>
      <c r="FWG22" s="47"/>
      <c r="FWH22" s="47"/>
      <c r="FWI22" s="47"/>
      <c r="FWJ22" s="47"/>
      <c r="FWK22" s="47"/>
      <c r="FWL22" s="47"/>
      <c r="FWM22" s="47"/>
      <c r="FWN22" s="47"/>
      <c r="FWO22" s="47"/>
      <c r="FWP22" s="47"/>
      <c r="FWQ22" s="47"/>
      <c r="FWR22" s="47"/>
      <c r="FWS22" s="47"/>
      <c r="FWT22" s="47"/>
      <c r="FWU22" s="47"/>
      <c r="FWV22" s="47"/>
      <c r="FWW22" s="47"/>
      <c r="FWX22" s="47"/>
      <c r="FWY22" s="47"/>
      <c r="FWZ22" s="47"/>
      <c r="FXA22" s="47"/>
      <c r="FXB22" s="47"/>
      <c r="FXC22" s="47"/>
      <c r="FXD22" s="47"/>
      <c r="FXE22" s="47"/>
      <c r="FXF22" s="47"/>
      <c r="FXG22" s="47"/>
      <c r="FXH22" s="47"/>
      <c r="FXI22" s="47"/>
      <c r="FXJ22" s="47"/>
      <c r="FXK22" s="47"/>
      <c r="FXL22" s="47"/>
      <c r="FXM22" s="47"/>
      <c r="FXN22" s="47"/>
      <c r="FXO22" s="47"/>
      <c r="FXP22" s="47"/>
      <c r="FXQ22" s="47"/>
      <c r="FXR22" s="47"/>
      <c r="FXS22" s="47"/>
      <c r="FXT22" s="47"/>
      <c r="FXU22" s="47"/>
      <c r="FXV22" s="47"/>
      <c r="FXW22" s="47"/>
      <c r="FXX22" s="47"/>
      <c r="FXY22" s="47"/>
      <c r="FXZ22" s="47"/>
      <c r="FYA22" s="47"/>
      <c r="FYB22" s="47"/>
      <c r="FYC22" s="47"/>
      <c r="FYD22" s="47"/>
      <c r="FYE22" s="47"/>
      <c r="FYF22" s="47"/>
      <c r="FYG22" s="47"/>
      <c r="FYH22" s="47"/>
      <c r="FYI22" s="47"/>
      <c r="FYJ22" s="47"/>
      <c r="FYK22" s="47"/>
      <c r="FYL22" s="47"/>
      <c r="FYM22" s="47"/>
      <c r="FYN22" s="47"/>
      <c r="FYO22" s="47"/>
      <c r="FYP22" s="47"/>
      <c r="FYQ22" s="47"/>
      <c r="FYR22" s="47"/>
      <c r="FYS22" s="47"/>
      <c r="FYT22" s="47"/>
      <c r="FYU22" s="47"/>
      <c r="FYV22" s="47"/>
      <c r="FYW22" s="47"/>
      <c r="FYX22" s="47"/>
      <c r="FYY22" s="47"/>
      <c r="FYZ22" s="47"/>
      <c r="FZA22" s="47"/>
      <c r="FZB22" s="47"/>
      <c r="FZC22" s="47"/>
      <c r="FZD22" s="47"/>
      <c r="FZE22" s="47"/>
      <c r="FZF22" s="47"/>
      <c r="FZG22" s="47"/>
      <c r="FZH22" s="47"/>
      <c r="FZI22" s="47"/>
      <c r="FZJ22" s="47"/>
      <c r="FZK22" s="47"/>
      <c r="FZL22" s="47"/>
      <c r="FZM22" s="47"/>
      <c r="FZN22" s="47"/>
      <c r="FZO22" s="47"/>
      <c r="FZP22" s="47"/>
      <c r="FZQ22" s="47"/>
      <c r="FZR22" s="47"/>
      <c r="FZS22" s="47"/>
      <c r="FZT22" s="47"/>
      <c r="FZU22" s="47"/>
      <c r="FZV22" s="47"/>
      <c r="FZW22" s="47"/>
      <c r="FZX22" s="47"/>
      <c r="FZY22" s="47"/>
      <c r="FZZ22" s="47"/>
      <c r="GAA22" s="47"/>
      <c r="GAB22" s="47"/>
      <c r="GAC22" s="47"/>
      <c r="GAD22" s="47"/>
      <c r="GAE22" s="47"/>
      <c r="GAF22" s="47"/>
      <c r="GAG22" s="47"/>
      <c r="GAH22" s="47"/>
      <c r="GAI22" s="47"/>
      <c r="GAJ22" s="47"/>
      <c r="GAK22" s="47"/>
      <c r="GAL22" s="47"/>
      <c r="GAM22" s="47"/>
      <c r="GAN22" s="47"/>
      <c r="GAO22" s="47"/>
      <c r="GAP22" s="47"/>
      <c r="GAQ22" s="47"/>
      <c r="GAR22" s="47"/>
      <c r="GAS22" s="47"/>
      <c r="GAT22" s="47"/>
      <c r="GAU22" s="47"/>
      <c r="GAV22" s="47"/>
      <c r="GAW22" s="47"/>
      <c r="GAX22" s="47"/>
      <c r="GAY22" s="47"/>
      <c r="GAZ22" s="47"/>
      <c r="GBA22" s="47"/>
      <c r="GBB22" s="47"/>
      <c r="GBC22" s="47"/>
      <c r="GBD22" s="47"/>
      <c r="GBE22" s="47"/>
      <c r="GBF22" s="47"/>
      <c r="GBG22" s="47"/>
      <c r="GBH22" s="47"/>
      <c r="GBI22" s="47"/>
      <c r="GBJ22" s="47"/>
      <c r="GBK22" s="47"/>
      <c r="GBL22" s="47"/>
      <c r="GBM22" s="47"/>
      <c r="GBN22" s="47"/>
      <c r="GBO22" s="47"/>
      <c r="GBP22" s="47"/>
      <c r="GBQ22" s="47"/>
      <c r="GBR22" s="47"/>
      <c r="GBS22" s="47"/>
      <c r="GBT22" s="47"/>
      <c r="GBU22" s="47"/>
      <c r="GBV22" s="47"/>
      <c r="GBW22" s="47"/>
      <c r="GBX22" s="47"/>
      <c r="GBY22" s="47"/>
      <c r="GBZ22" s="47"/>
      <c r="GCA22" s="47"/>
      <c r="GCB22" s="47"/>
      <c r="GCC22" s="47"/>
      <c r="GCD22" s="47"/>
      <c r="GCE22" s="47"/>
      <c r="GCF22" s="47"/>
      <c r="GCG22" s="47"/>
      <c r="GCH22" s="47"/>
      <c r="GCI22" s="47"/>
      <c r="GCJ22" s="47"/>
      <c r="GCK22" s="47"/>
      <c r="GCL22" s="47"/>
      <c r="GCM22" s="47"/>
      <c r="GCN22" s="47"/>
      <c r="GCO22" s="47"/>
      <c r="GCP22" s="47"/>
      <c r="GCQ22" s="47"/>
      <c r="GCR22" s="47"/>
      <c r="GCS22" s="47"/>
      <c r="GCT22" s="47"/>
      <c r="GCU22" s="47"/>
      <c r="GCV22" s="47"/>
      <c r="GCW22" s="47"/>
      <c r="GCX22" s="47"/>
      <c r="GCY22" s="47"/>
      <c r="GCZ22" s="47"/>
      <c r="GDA22" s="47"/>
      <c r="GDB22" s="47"/>
      <c r="GDC22" s="47"/>
      <c r="GDD22" s="47"/>
      <c r="GDE22" s="47"/>
      <c r="GDF22" s="47"/>
      <c r="GDG22" s="47"/>
      <c r="GDH22" s="47"/>
      <c r="GDI22" s="47"/>
      <c r="GDJ22" s="47"/>
      <c r="GDK22" s="47"/>
      <c r="GDL22" s="47"/>
      <c r="GDM22" s="47"/>
      <c r="GDN22" s="47"/>
      <c r="GDO22" s="47"/>
      <c r="GDP22" s="47"/>
      <c r="GDQ22" s="47"/>
      <c r="GDR22" s="47"/>
      <c r="GDS22" s="47"/>
      <c r="GDT22" s="47"/>
      <c r="GDU22" s="47"/>
      <c r="GDV22" s="47"/>
      <c r="GDW22" s="47"/>
      <c r="GDX22" s="47"/>
      <c r="GDY22" s="47"/>
      <c r="GDZ22" s="47"/>
      <c r="GEA22" s="47"/>
      <c r="GEB22" s="47"/>
      <c r="GEC22" s="47"/>
      <c r="GED22" s="47"/>
      <c r="GEE22" s="47"/>
      <c r="GEF22" s="47"/>
      <c r="GEG22" s="47"/>
      <c r="GEH22" s="47"/>
      <c r="GEI22" s="47"/>
      <c r="GEJ22" s="47"/>
      <c r="GEK22" s="47"/>
      <c r="GEL22" s="47"/>
      <c r="GEM22" s="47"/>
      <c r="GEN22" s="47"/>
      <c r="GEO22" s="47"/>
      <c r="GEP22" s="47"/>
      <c r="GEQ22" s="47"/>
      <c r="GER22" s="47"/>
      <c r="GES22" s="47"/>
      <c r="GET22" s="47"/>
      <c r="GEU22" s="47"/>
      <c r="GEV22" s="47"/>
      <c r="GEW22" s="47"/>
      <c r="GEX22" s="47"/>
      <c r="GEY22" s="47"/>
      <c r="GEZ22" s="47"/>
      <c r="GFA22" s="47"/>
      <c r="GFB22" s="47"/>
      <c r="GFC22" s="47"/>
      <c r="GFD22" s="47"/>
      <c r="GFE22" s="47"/>
      <c r="GFF22" s="47"/>
      <c r="GFG22" s="47"/>
      <c r="GFH22" s="47"/>
      <c r="GFI22" s="47"/>
      <c r="GFJ22" s="47"/>
      <c r="GFK22" s="47"/>
      <c r="GFL22" s="47"/>
      <c r="GFM22" s="47"/>
      <c r="GFN22" s="47"/>
      <c r="GFO22" s="47"/>
      <c r="GFP22" s="47"/>
      <c r="GFQ22" s="47"/>
      <c r="GFR22" s="47"/>
      <c r="GFS22" s="47"/>
      <c r="GFT22" s="47"/>
      <c r="GFU22" s="47"/>
      <c r="GFV22" s="47"/>
      <c r="GFW22" s="47"/>
      <c r="GFX22" s="47"/>
      <c r="GFY22" s="47"/>
      <c r="GFZ22" s="47"/>
      <c r="GGA22" s="47"/>
      <c r="GGB22" s="47"/>
      <c r="GGC22" s="47"/>
      <c r="GGD22" s="47"/>
      <c r="GGE22" s="47"/>
      <c r="GGF22" s="47"/>
      <c r="GGG22" s="47"/>
      <c r="GGH22" s="47"/>
      <c r="GGI22" s="47"/>
      <c r="GGJ22" s="47"/>
      <c r="GGK22" s="47"/>
      <c r="GGL22" s="47"/>
      <c r="GGM22" s="47"/>
      <c r="GGN22" s="47"/>
      <c r="GGO22" s="47"/>
      <c r="GGP22" s="47"/>
      <c r="GGQ22" s="47"/>
      <c r="GGR22" s="47"/>
      <c r="GGS22" s="47"/>
      <c r="GGT22" s="47"/>
      <c r="GGU22" s="47"/>
      <c r="GGV22" s="47"/>
      <c r="GGW22" s="47"/>
      <c r="GGX22" s="47"/>
      <c r="GGY22" s="47"/>
      <c r="GGZ22" s="47"/>
      <c r="GHA22" s="47"/>
      <c r="GHB22" s="47"/>
      <c r="GHC22" s="47"/>
      <c r="GHD22" s="47"/>
      <c r="GHE22" s="47"/>
      <c r="GHF22" s="47"/>
      <c r="GHG22" s="47"/>
      <c r="GHH22" s="47"/>
      <c r="GHI22" s="47"/>
      <c r="GHJ22" s="47"/>
      <c r="GHK22" s="47"/>
      <c r="GHL22" s="47"/>
      <c r="GHM22" s="47"/>
      <c r="GHN22" s="47"/>
      <c r="GHO22" s="47"/>
      <c r="GHP22" s="47"/>
      <c r="GHQ22" s="47"/>
      <c r="GHR22" s="47"/>
      <c r="GHS22" s="47"/>
      <c r="GHT22" s="47"/>
      <c r="GHU22" s="47"/>
      <c r="GHV22" s="47"/>
      <c r="GHW22" s="47"/>
      <c r="GHX22" s="47"/>
      <c r="GHY22" s="47"/>
      <c r="GHZ22" s="47"/>
      <c r="GIA22" s="47"/>
      <c r="GIB22" s="47"/>
      <c r="GIC22" s="47"/>
      <c r="GID22" s="47"/>
      <c r="GIE22" s="47"/>
      <c r="GIF22" s="47"/>
      <c r="GIG22" s="47"/>
      <c r="GIH22" s="47"/>
      <c r="GII22" s="47"/>
      <c r="GIJ22" s="47"/>
      <c r="GIK22" s="47"/>
      <c r="GIL22" s="47"/>
      <c r="GIM22" s="47"/>
      <c r="GIN22" s="47"/>
      <c r="GIO22" s="47"/>
      <c r="GIP22" s="47"/>
      <c r="GIQ22" s="47"/>
      <c r="GIR22" s="47"/>
      <c r="GIS22" s="47"/>
      <c r="GIT22" s="47"/>
      <c r="GIU22" s="47"/>
      <c r="GIV22" s="47"/>
      <c r="GIW22" s="47"/>
      <c r="GIX22" s="47"/>
      <c r="GIY22" s="47"/>
      <c r="GIZ22" s="47"/>
      <c r="GJA22" s="47"/>
      <c r="GJB22" s="47"/>
      <c r="GJC22" s="47"/>
      <c r="GJD22" s="47"/>
      <c r="GJE22" s="47"/>
      <c r="GJF22" s="47"/>
      <c r="GJG22" s="47"/>
      <c r="GJH22" s="47"/>
      <c r="GJI22" s="47"/>
      <c r="GJJ22" s="47"/>
      <c r="GJK22" s="47"/>
      <c r="GJL22" s="47"/>
      <c r="GJM22" s="47"/>
      <c r="GJN22" s="47"/>
      <c r="GJO22" s="47"/>
      <c r="GJP22" s="47"/>
      <c r="GJQ22" s="47"/>
      <c r="GJR22" s="47"/>
      <c r="GJS22" s="47"/>
      <c r="GJT22" s="47"/>
      <c r="GJU22" s="47"/>
      <c r="GJV22" s="47"/>
      <c r="GJW22" s="47"/>
      <c r="GJX22" s="47"/>
      <c r="GJY22" s="47"/>
      <c r="GJZ22" s="47"/>
      <c r="GKA22" s="47"/>
      <c r="GKB22" s="47"/>
      <c r="GKC22" s="47"/>
      <c r="GKD22" s="47"/>
      <c r="GKE22" s="47"/>
      <c r="GKF22" s="47"/>
      <c r="GKG22" s="47"/>
      <c r="GKH22" s="47"/>
      <c r="GKI22" s="47"/>
      <c r="GKJ22" s="47"/>
      <c r="GKK22" s="47"/>
      <c r="GKL22" s="47"/>
      <c r="GKM22" s="47"/>
      <c r="GKN22" s="47"/>
      <c r="GKO22" s="47"/>
      <c r="GKP22" s="47"/>
      <c r="GKQ22" s="47"/>
      <c r="GKR22" s="47"/>
      <c r="GKS22" s="47"/>
      <c r="GKT22" s="47"/>
      <c r="GKU22" s="47"/>
      <c r="GKV22" s="47"/>
      <c r="GKW22" s="47"/>
      <c r="GKX22" s="47"/>
      <c r="GKY22" s="47"/>
      <c r="GKZ22" s="47"/>
      <c r="GLA22" s="47"/>
      <c r="GLB22" s="47"/>
      <c r="GLC22" s="47"/>
      <c r="GLD22" s="47"/>
      <c r="GLE22" s="47"/>
      <c r="GLF22" s="47"/>
      <c r="GLG22" s="47"/>
      <c r="GLH22" s="47"/>
      <c r="GLI22" s="47"/>
      <c r="GLJ22" s="47"/>
      <c r="GLK22" s="47"/>
      <c r="GLL22" s="47"/>
      <c r="GLM22" s="47"/>
      <c r="GLN22" s="47"/>
      <c r="GLO22" s="47"/>
      <c r="GLP22" s="47"/>
      <c r="GLQ22" s="47"/>
      <c r="GLR22" s="47"/>
      <c r="GLS22" s="47"/>
      <c r="GLT22" s="47"/>
      <c r="GLU22" s="47"/>
      <c r="GLV22" s="47"/>
      <c r="GLW22" s="47"/>
      <c r="GLX22" s="47"/>
      <c r="GLY22" s="47"/>
      <c r="GLZ22" s="47"/>
      <c r="GMA22" s="47"/>
      <c r="GMB22" s="47"/>
      <c r="GMC22" s="47"/>
      <c r="GMD22" s="47"/>
      <c r="GME22" s="47"/>
      <c r="GMF22" s="47"/>
      <c r="GMG22" s="47"/>
      <c r="GMH22" s="47"/>
      <c r="GMI22" s="47"/>
      <c r="GMJ22" s="47"/>
      <c r="GMK22" s="47"/>
      <c r="GML22" s="47"/>
      <c r="GMM22" s="47"/>
      <c r="GMN22" s="47"/>
      <c r="GMO22" s="47"/>
      <c r="GMP22" s="47"/>
      <c r="GMQ22" s="47"/>
      <c r="GMR22" s="47"/>
      <c r="GMS22" s="47"/>
      <c r="GMT22" s="47"/>
      <c r="GMU22" s="47"/>
      <c r="GMV22" s="47"/>
      <c r="GMW22" s="47"/>
      <c r="GMX22" s="47"/>
      <c r="GMY22" s="47"/>
      <c r="GMZ22" s="47"/>
      <c r="GNA22" s="47"/>
      <c r="GNB22" s="47"/>
      <c r="GNC22" s="47"/>
      <c r="GND22" s="47"/>
      <c r="GNE22" s="47"/>
      <c r="GNF22" s="47"/>
      <c r="GNG22" s="47"/>
      <c r="GNH22" s="47"/>
      <c r="GNI22" s="47"/>
      <c r="GNJ22" s="47"/>
      <c r="GNK22" s="47"/>
      <c r="GNL22" s="47"/>
      <c r="GNM22" s="47"/>
      <c r="GNN22" s="47"/>
      <c r="GNO22" s="47"/>
      <c r="GNP22" s="47"/>
      <c r="GNQ22" s="47"/>
      <c r="GNR22" s="47"/>
      <c r="GNS22" s="47"/>
      <c r="GNT22" s="47"/>
      <c r="GNU22" s="47"/>
      <c r="GNV22" s="47"/>
      <c r="GNW22" s="47"/>
      <c r="GNX22" s="47"/>
      <c r="GNY22" s="47"/>
      <c r="GNZ22" s="47"/>
      <c r="GOA22" s="47"/>
      <c r="GOB22" s="47"/>
      <c r="GOC22" s="47"/>
      <c r="GOD22" s="47"/>
      <c r="GOE22" s="47"/>
      <c r="GOF22" s="47"/>
      <c r="GOG22" s="47"/>
      <c r="GOH22" s="47"/>
      <c r="GOI22" s="47"/>
      <c r="GOJ22" s="47"/>
      <c r="GOK22" s="47"/>
      <c r="GOL22" s="47"/>
      <c r="GOM22" s="47"/>
      <c r="GON22" s="47"/>
      <c r="GOO22" s="47"/>
      <c r="GOP22" s="47"/>
      <c r="GOQ22" s="47"/>
      <c r="GOR22" s="47"/>
      <c r="GOS22" s="47"/>
      <c r="GOT22" s="47"/>
      <c r="GOU22" s="47"/>
      <c r="GOV22" s="47"/>
      <c r="GOW22" s="47"/>
      <c r="GOX22" s="47"/>
      <c r="GOY22" s="47"/>
      <c r="GOZ22" s="47"/>
      <c r="GPA22" s="47"/>
      <c r="GPB22" s="47"/>
      <c r="GPC22" s="47"/>
      <c r="GPD22" s="47"/>
      <c r="GPE22" s="47"/>
      <c r="GPF22" s="47"/>
      <c r="GPG22" s="47"/>
      <c r="GPH22" s="47"/>
      <c r="GPI22" s="47"/>
      <c r="GPJ22" s="47"/>
      <c r="GPK22" s="47"/>
      <c r="GPL22" s="47"/>
      <c r="GPM22" s="47"/>
      <c r="GPN22" s="47"/>
      <c r="GPO22" s="47"/>
      <c r="GPP22" s="47"/>
      <c r="GPQ22" s="47"/>
      <c r="GPR22" s="47"/>
      <c r="GPS22" s="47"/>
      <c r="GPT22" s="47"/>
      <c r="GPU22" s="47"/>
      <c r="GPV22" s="47"/>
      <c r="GPW22" s="47"/>
      <c r="GPX22" s="47"/>
      <c r="GPY22" s="47"/>
      <c r="GPZ22" s="47"/>
      <c r="GQA22" s="47"/>
      <c r="GQB22" s="47"/>
      <c r="GQC22" s="47"/>
      <c r="GQD22" s="47"/>
      <c r="GQE22" s="47"/>
      <c r="GQF22" s="47"/>
      <c r="GQG22" s="47"/>
      <c r="GQH22" s="47"/>
      <c r="GQI22" s="47"/>
      <c r="GQJ22" s="47"/>
      <c r="GQK22" s="47"/>
      <c r="GQL22" s="47"/>
      <c r="GQM22" s="47"/>
      <c r="GQN22" s="47"/>
      <c r="GQO22" s="47"/>
      <c r="GQP22" s="47"/>
      <c r="GQQ22" s="47"/>
      <c r="GQR22" s="47"/>
      <c r="GQS22" s="47"/>
      <c r="GQT22" s="47"/>
      <c r="GQU22" s="47"/>
      <c r="GQV22" s="47"/>
      <c r="GQW22" s="47"/>
      <c r="GQX22" s="47"/>
      <c r="GQY22" s="47"/>
      <c r="GQZ22" s="47"/>
      <c r="GRA22" s="47"/>
      <c r="GRB22" s="47"/>
      <c r="GRC22" s="47"/>
      <c r="GRD22" s="47"/>
      <c r="GRE22" s="47"/>
      <c r="GRF22" s="47"/>
      <c r="GRG22" s="47"/>
      <c r="GRH22" s="47"/>
      <c r="GRI22" s="47"/>
      <c r="GRJ22" s="47"/>
      <c r="GRK22" s="47"/>
      <c r="GRL22" s="47"/>
      <c r="GRM22" s="47"/>
      <c r="GRN22" s="47"/>
      <c r="GRO22" s="47"/>
      <c r="GRP22" s="47"/>
      <c r="GRQ22" s="47"/>
      <c r="GRR22" s="47"/>
      <c r="GRS22" s="47"/>
      <c r="GRT22" s="47"/>
      <c r="GRU22" s="47"/>
      <c r="GRV22" s="47"/>
      <c r="GRW22" s="47"/>
      <c r="GRX22" s="47"/>
      <c r="GRY22" s="47"/>
      <c r="GRZ22" s="47"/>
      <c r="GSA22" s="47"/>
      <c r="GSB22" s="47"/>
      <c r="GSC22" s="47"/>
      <c r="GSD22" s="47"/>
      <c r="GSE22" s="47"/>
      <c r="GSF22" s="47"/>
      <c r="GSG22" s="47"/>
      <c r="GSH22" s="47"/>
      <c r="GSI22" s="47"/>
      <c r="GSJ22" s="47"/>
      <c r="GSK22" s="47"/>
      <c r="GSL22" s="47"/>
      <c r="GSM22" s="47"/>
      <c r="GSN22" s="47"/>
      <c r="GSO22" s="47"/>
      <c r="GSP22" s="47"/>
      <c r="GSQ22" s="47"/>
      <c r="GSR22" s="47"/>
      <c r="GSS22" s="47"/>
      <c r="GST22" s="47"/>
      <c r="GSU22" s="47"/>
      <c r="GSV22" s="47"/>
      <c r="GSW22" s="47"/>
      <c r="GSX22" s="47"/>
      <c r="GSY22" s="47"/>
      <c r="GSZ22" s="47"/>
      <c r="GTA22" s="47"/>
      <c r="GTB22" s="47"/>
      <c r="GTC22" s="47"/>
      <c r="GTD22" s="47"/>
      <c r="GTE22" s="47"/>
      <c r="GTF22" s="47"/>
      <c r="GTG22" s="47"/>
      <c r="GTH22" s="47"/>
      <c r="GTI22" s="47"/>
      <c r="GTJ22" s="47"/>
      <c r="GTK22" s="47"/>
      <c r="GTL22" s="47"/>
      <c r="GTM22" s="47"/>
      <c r="GTN22" s="47"/>
      <c r="GTO22" s="47"/>
      <c r="GTP22" s="47"/>
      <c r="GTQ22" s="47"/>
      <c r="GTR22" s="47"/>
      <c r="GTS22" s="47"/>
      <c r="GTT22" s="47"/>
      <c r="GTU22" s="47"/>
      <c r="GTV22" s="47"/>
      <c r="GTW22" s="47"/>
      <c r="GTX22" s="47"/>
      <c r="GTY22" s="47"/>
      <c r="GTZ22" s="47"/>
      <c r="GUA22" s="47"/>
      <c r="GUB22" s="47"/>
      <c r="GUC22" s="47"/>
      <c r="GUD22" s="47"/>
      <c r="GUE22" s="47"/>
      <c r="GUF22" s="47"/>
      <c r="GUG22" s="47"/>
      <c r="GUH22" s="47"/>
      <c r="GUI22" s="47"/>
      <c r="GUJ22" s="47"/>
      <c r="GUK22" s="47"/>
      <c r="GUL22" s="47"/>
      <c r="GUM22" s="47"/>
      <c r="GUN22" s="47"/>
      <c r="GUO22" s="47"/>
      <c r="GUP22" s="47"/>
      <c r="GUQ22" s="47"/>
      <c r="GUR22" s="47"/>
      <c r="GUS22" s="47"/>
      <c r="GUT22" s="47"/>
      <c r="GUU22" s="47"/>
      <c r="GUV22" s="47"/>
      <c r="GUW22" s="47"/>
      <c r="GUX22" s="47"/>
      <c r="GUY22" s="47"/>
      <c r="GUZ22" s="47"/>
      <c r="GVA22" s="47"/>
      <c r="GVB22" s="47"/>
      <c r="GVC22" s="47"/>
      <c r="GVD22" s="47"/>
      <c r="GVE22" s="47"/>
      <c r="GVF22" s="47"/>
      <c r="GVG22" s="47"/>
      <c r="GVH22" s="47"/>
      <c r="GVI22" s="47"/>
      <c r="GVJ22" s="47"/>
      <c r="GVK22" s="47"/>
      <c r="GVL22" s="47"/>
      <c r="GVM22" s="47"/>
      <c r="GVN22" s="47"/>
      <c r="GVO22" s="47"/>
      <c r="GVP22" s="47"/>
      <c r="GVQ22" s="47"/>
      <c r="GVR22" s="47"/>
      <c r="GVS22" s="47"/>
      <c r="GVT22" s="47"/>
      <c r="GVU22" s="47"/>
      <c r="GVV22" s="47"/>
      <c r="GVW22" s="47"/>
      <c r="GVX22" s="47"/>
      <c r="GVY22" s="47"/>
      <c r="GVZ22" s="47"/>
      <c r="GWA22" s="47"/>
      <c r="GWB22" s="47"/>
      <c r="GWC22" s="47"/>
      <c r="GWD22" s="47"/>
      <c r="GWE22" s="47"/>
      <c r="GWF22" s="47"/>
      <c r="GWG22" s="47"/>
      <c r="GWH22" s="47"/>
      <c r="GWI22" s="47"/>
      <c r="GWJ22" s="47"/>
      <c r="GWK22" s="47"/>
      <c r="GWL22" s="47"/>
      <c r="GWM22" s="47"/>
      <c r="GWN22" s="47"/>
      <c r="GWO22" s="47"/>
      <c r="GWP22" s="47"/>
      <c r="GWQ22" s="47"/>
      <c r="GWR22" s="47"/>
      <c r="GWS22" s="47"/>
      <c r="GWT22" s="47"/>
      <c r="GWU22" s="47"/>
      <c r="GWV22" s="47"/>
      <c r="GWW22" s="47"/>
      <c r="GWX22" s="47"/>
      <c r="GWY22" s="47"/>
      <c r="GWZ22" s="47"/>
      <c r="GXA22" s="47"/>
      <c r="GXB22" s="47"/>
      <c r="GXC22" s="47"/>
      <c r="GXD22" s="47"/>
      <c r="GXE22" s="47"/>
      <c r="GXF22" s="47"/>
      <c r="GXG22" s="47"/>
      <c r="GXH22" s="47"/>
      <c r="GXI22" s="47"/>
      <c r="GXJ22" s="47"/>
      <c r="GXK22" s="47"/>
      <c r="GXL22" s="47"/>
      <c r="GXM22" s="47"/>
      <c r="GXN22" s="47"/>
      <c r="GXO22" s="47"/>
      <c r="GXP22" s="47"/>
      <c r="GXQ22" s="47"/>
      <c r="GXR22" s="47"/>
      <c r="GXS22" s="47"/>
      <c r="GXT22" s="47"/>
      <c r="GXU22" s="47"/>
      <c r="GXV22" s="47"/>
      <c r="GXW22" s="47"/>
      <c r="GXX22" s="47"/>
      <c r="GXY22" s="47"/>
      <c r="GXZ22" s="47"/>
      <c r="GYA22" s="47"/>
      <c r="GYB22" s="47"/>
      <c r="GYC22" s="47"/>
      <c r="GYD22" s="47"/>
      <c r="GYE22" s="47"/>
      <c r="GYF22" s="47"/>
      <c r="GYG22" s="47"/>
      <c r="GYH22" s="47"/>
      <c r="GYI22" s="47"/>
      <c r="GYJ22" s="47"/>
      <c r="GYK22" s="47"/>
      <c r="GYL22" s="47"/>
      <c r="GYM22" s="47"/>
      <c r="GYN22" s="47"/>
      <c r="GYO22" s="47"/>
      <c r="GYP22" s="47"/>
      <c r="GYQ22" s="47"/>
      <c r="GYR22" s="47"/>
      <c r="GYS22" s="47"/>
      <c r="GYT22" s="47"/>
      <c r="GYU22" s="47"/>
      <c r="GYV22" s="47"/>
      <c r="GYW22" s="47"/>
      <c r="GYX22" s="47"/>
      <c r="GYY22" s="47"/>
      <c r="GYZ22" s="47"/>
      <c r="GZA22" s="47"/>
      <c r="GZB22" s="47"/>
      <c r="GZC22" s="47"/>
      <c r="GZD22" s="47"/>
      <c r="GZE22" s="47"/>
      <c r="GZF22" s="47"/>
      <c r="GZG22" s="47"/>
      <c r="GZH22" s="47"/>
      <c r="GZI22" s="47"/>
      <c r="GZJ22" s="47"/>
      <c r="GZK22" s="47"/>
      <c r="GZL22" s="47"/>
      <c r="GZM22" s="47"/>
      <c r="GZN22" s="47"/>
      <c r="GZO22" s="47"/>
      <c r="GZP22" s="47"/>
      <c r="GZQ22" s="47"/>
      <c r="GZR22" s="47"/>
      <c r="GZS22" s="47"/>
      <c r="GZT22" s="47"/>
      <c r="GZU22" s="47"/>
      <c r="GZV22" s="47"/>
      <c r="GZW22" s="47"/>
      <c r="GZX22" s="47"/>
      <c r="GZY22" s="47"/>
      <c r="GZZ22" s="47"/>
      <c r="HAA22" s="47"/>
      <c r="HAB22" s="47"/>
      <c r="HAC22" s="47"/>
      <c r="HAD22" s="47"/>
      <c r="HAE22" s="47"/>
      <c r="HAF22" s="47"/>
      <c r="HAG22" s="47"/>
      <c r="HAH22" s="47"/>
      <c r="HAI22" s="47"/>
      <c r="HAJ22" s="47"/>
      <c r="HAK22" s="47"/>
      <c r="HAL22" s="47"/>
      <c r="HAM22" s="47"/>
      <c r="HAN22" s="47"/>
      <c r="HAO22" s="47"/>
      <c r="HAP22" s="47"/>
      <c r="HAQ22" s="47"/>
      <c r="HAR22" s="47"/>
      <c r="HAS22" s="47"/>
      <c r="HAT22" s="47"/>
      <c r="HAU22" s="47"/>
      <c r="HAV22" s="47"/>
      <c r="HAW22" s="47"/>
      <c r="HAX22" s="47"/>
      <c r="HAY22" s="47"/>
      <c r="HAZ22" s="47"/>
      <c r="HBA22" s="47"/>
      <c r="HBB22" s="47"/>
      <c r="HBC22" s="47"/>
      <c r="HBD22" s="47"/>
      <c r="HBE22" s="47"/>
      <c r="HBF22" s="47"/>
      <c r="HBG22" s="47"/>
      <c r="HBH22" s="47"/>
      <c r="HBI22" s="47"/>
      <c r="HBJ22" s="47"/>
      <c r="HBK22" s="47"/>
      <c r="HBL22" s="47"/>
      <c r="HBM22" s="47"/>
      <c r="HBN22" s="47"/>
      <c r="HBO22" s="47"/>
      <c r="HBP22" s="47"/>
      <c r="HBQ22" s="47"/>
      <c r="HBR22" s="47"/>
      <c r="HBS22" s="47"/>
      <c r="HBT22" s="47"/>
      <c r="HBU22" s="47"/>
      <c r="HBV22" s="47"/>
      <c r="HBW22" s="47"/>
      <c r="HBX22" s="47"/>
      <c r="HBY22" s="47"/>
      <c r="HBZ22" s="47"/>
      <c r="HCA22" s="47"/>
      <c r="HCB22" s="47"/>
      <c r="HCC22" s="47"/>
      <c r="HCD22" s="47"/>
      <c r="HCE22" s="47"/>
      <c r="HCF22" s="47"/>
      <c r="HCG22" s="47"/>
      <c r="HCH22" s="47"/>
      <c r="HCI22" s="47"/>
      <c r="HCJ22" s="47"/>
      <c r="HCK22" s="47"/>
      <c r="HCL22" s="47"/>
      <c r="HCM22" s="47"/>
      <c r="HCN22" s="47"/>
      <c r="HCO22" s="47"/>
      <c r="HCP22" s="47"/>
      <c r="HCQ22" s="47"/>
      <c r="HCR22" s="47"/>
      <c r="HCS22" s="47"/>
      <c r="HCT22" s="47"/>
      <c r="HCU22" s="47"/>
      <c r="HCV22" s="47"/>
      <c r="HCW22" s="47"/>
      <c r="HCX22" s="47"/>
      <c r="HCY22" s="47"/>
      <c r="HCZ22" s="47"/>
      <c r="HDA22" s="47"/>
      <c r="HDB22" s="47"/>
      <c r="HDC22" s="47"/>
      <c r="HDD22" s="47"/>
      <c r="HDE22" s="47"/>
      <c r="HDF22" s="47"/>
      <c r="HDG22" s="47"/>
      <c r="HDH22" s="47"/>
      <c r="HDI22" s="47"/>
      <c r="HDJ22" s="47"/>
      <c r="HDK22" s="47"/>
      <c r="HDL22" s="47"/>
      <c r="HDM22" s="47"/>
      <c r="HDN22" s="47"/>
      <c r="HDO22" s="47"/>
      <c r="HDP22" s="47"/>
      <c r="HDQ22" s="47"/>
      <c r="HDR22" s="47"/>
      <c r="HDS22" s="47"/>
      <c r="HDT22" s="47"/>
      <c r="HDU22" s="47"/>
      <c r="HDV22" s="47"/>
      <c r="HDW22" s="47"/>
      <c r="HDX22" s="47"/>
      <c r="HDY22" s="47"/>
      <c r="HDZ22" s="47"/>
      <c r="HEA22" s="47"/>
      <c r="HEB22" s="47"/>
      <c r="HEC22" s="47"/>
      <c r="HED22" s="47"/>
      <c r="HEE22" s="47"/>
      <c r="HEF22" s="47"/>
      <c r="HEG22" s="47"/>
      <c r="HEH22" s="47"/>
      <c r="HEI22" s="47"/>
      <c r="HEJ22" s="47"/>
      <c r="HEK22" s="47"/>
      <c r="HEL22" s="47"/>
      <c r="HEM22" s="47"/>
      <c r="HEN22" s="47"/>
      <c r="HEO22" s="47"/>
      <c r="HEP22" s="47"/>
      <c r="HEQ22" s="47"/>
      <c r="HER22" s="47"/>
      <c r="HES22" s="47"/>
      <c r="HET22" s="47"/>
      <c r="HEU22" s="47"/>
      <c r="HEV22" s="47"/>
      <c r="HEW22" s="47"/>
      <c r="HEX22" s="47"/>
      <c r="HEY22" s="47"/>
      <c r="HEZ22" s="47"/>
      <c r="HFA22" s="47"/>
      <c r="HFB22" s="47"/>
      <c r="HFC22" s="47"/>
      <c r="HFD22" s="47"/>
      <c r="HFE22" s="47"/>
      <c r="HFF22" s="47"/>
      <c r="HFG22" s="47"/>
      <c r="HFH22" s="47"/>
      <c r="HFI22" s="47"/>
      <c r="HFJ22" s="47"/>
      <c r="HFK22" s="47"/>
      <c r="HFL22" s="47"/>
      <c r="HFM22" s="47"/>
      <c r="HFN22" s="47"/>
      <c r="HFO22" s="47"/>
      <c r="HFP22" s="47"/>
      <c r="HFQ22" s="47"/>
      <c r="HFR22" s="47"/>
      <c r="HFS22" s="47"/>
      <c r="HFT22" s="47"/>
      <c r="HFU22" s="47"/>
      <c r="HFV22" s="47"/>
      <c r="HFW22" s="47"/>
      <c r="HFX22" s="47"/>
      <c r="HFY22" s="47"/>
      <c r="HFZ22" s="47"/>
      <c r="HGA22" s="47"/>
      <c r="HGB22" s="47"/>
      <c r="HGC22" s="47"/>
      <c r="HGD22" s="47"/>
      <c r="HGE22" s="47"/>
      <c r="HGF22" s="47"/>
      <c r="HGG22" s="47"/>
      <c r="HGH22" s="47"/>
      <c r="HGI22" s="47"/>
      <c r="HGJ22" s="47"/>
      <c r="HGK22" s="47"/>
      <c r="HGL22" s="47"/>
      <c r="HGM22" s="47"/>
      <c r="HGN22" s="47"/>
      <c r="HGO22" s="47"/>
      <c r="HGP22" s="47"/>
      <c r="HGQ22" s="47"/>
      <c r="HGR22" s="47"/>
      <c r="HGS22" s="47"/>
      <c r="HGT22" s="47"/>
      <c r="HGU22" s="47"/>
      <c r="HGV22" s="47"/>
      <c r="HGW22" s="47"/>
      <c r="HGX22" s="47"/>
      <c r="HGY22" s="47"/>
      <c r="HGZ22" s="47"/>
      <c r="HHA22" s="47"/>
      <c r="HHB22" s="47"/>
      <c r="HHC22" s="47"/>
      <c r="HHD22" s="47"/>
      <c r="HHE22" s="47"/>
      <c r="HHF22" s="47"/>
      <c r="HHG22" s="47"/>
      <c r="HHH22" s="47"/>
      <c r="HHI22" s="47"/>
      <c r="HHJ22" s="47"/>
      <c r="HHK22" s="47"/>
      <c r="HHL22" s="47"/>
      <c r="HHM22" s="47"/>
      <c r="HHN22" s="47"/>
      <c r="HHO22" s="47"/>
      <c r="HHP22" s="47"/>
      <c r="HHQ22" s="47"/>
      <c r="HHR22" s="47"/>
      <c r="HHS22" s="47"/>
      <c r="HHT22" s="47"/>
      <c r="HHU22" s="47"/>
      <c r="HHV22" s="47"/>
      <c r="HHW22" s="47"/>
      <c r="HHX22" s="47"/>
      <c r="HHY22" s="47"/>
      <c r="HHZ22" s="47"/>
      <c r="HIA22" s="47"/>
      <c r="HIB22" s="47"/>
      <c r="HIC22" s="47"/>
      <c r="HID22" s="47"/>
      <c r="HIE22" s="47"/>
      <c r="HIF22" s="47"/>
      <c r="HIG22" s="47"/>
      <c r="HIH22" s="47"/>
      <c r="HII22" s="47"/>
      <c r="HIJ22" s="47"/>
      <c r="HIK22" s="47"/>
      <c r="HIL22" s="47"/>
      <c r="HIM22" s="47"/>
      <c r="HIN22" s="47"/>
      <c r="HIO22" s="47"/>
      <c r="HIP22" s="47"/>
      <c r="HIQ22" s="47"/>
      <c r="HIR22" s="47"/>
      <c r="HIS22" s="47"/>
      <c r="HIT22" s="47"/>
      <c r="HIU22" s="47"/>
      <c r="HIV22" s="47"/>
      <c r="HIW22" s="47"/>
      <c r="HIX22" s="47"/>
      <c r="HIY22" s="47"/>
      <c r="HIZ22" s="47"/>
      <c r="HJA22" s="47"/>
      <c r="HJB22" s="47"/>
      <c r="HJC22" s="47"/>
      <c r="HJD22" s="47"/>
      <c r="HJE22" s="47"/>
      <c r="HJF22" s="47"/>
      <c r="HJG22" s="47"/>
      <c r="HJH22" s="47"/>
      <c r="HJI22" s="47"/>
      <c r="HJJ22" s="47"/>
      <c r="HJK22" s="47"/>
      <c r="HJL22" s="47"/>
      <c r="HJM22" s="47"/>
      <c r="HJN22" s="47"/>
      <c r="HJO22" s="47"/>
      <c r="HJP22" s="47"/>
      <c r="HJQ22" s="47"/>
      <c r="HJR22" s="47"/>
      <c r="HJS22" s="47"/>
      <c r="HJT22" s="47"/>
      <c r="HJU22" s="47"/>
      <c r="HJV22" s="47"/>
      <c r="HJW22" s="47"/>
      <c r="HJX22" s="47"/>
      <c r="HJY22" s="47"/>
      <c r="HJZ22" s="47"/>
      <c r="HKA22" s="47"/>
      <c r="HKB22" s="47"/>
      <c r="HKC22" s="47"/>
      <c r="HKD22" s="47"/>
      <c r="HKE22" s="47"/>
      <c r="HKF22" s="47"/>
      <c r="HKG22" s="47"/>
      <c r="HKH22" s="47"/>
      <c r="HKI22" s="47"/>
      <c r="HKJ22" s="47"/>
      <c r="HKK22" s="47"/>
      <c r="HKL22" s="47"/>
      <c r="HKM22" s="47"/>
      <c r="HKN22" s="47"/>
      <c r="HKO22" s="47"/>
      <c r="HKP22" s="47"/>
      <c r="HKQ22" s="47"/>
      <c r="HKR22" s="47"/>
      <c r="HKS22" s="47"/>
      <c r="HKT22" s="47"/>
      <c r="HKU22" s="47"/>
      <c r="HKV22" s="47"/>
      <c r="HKW22" s="47"/>
      <c r="HKX22" s="47"/>
      <c r="HKY22" s="47"/>
      <c r="HKZ22" s="47"/>
      <c r="HLA22" s="47"/>
      <c r="HLB22" s="47"/>
      <c r="HLC22" s="47"/>
      <c r="HLD22" s="47"/>
      <c r="HLE22" s="47"/>
      <c r="HLF22" s="47"/>
      <c r="HLG22" s="47"/>
      <c r="HLH22" s="47"/>
      <c r="HLI22" s="47"/>
      <c r="HLJ22" s="47"/>
      <c r="HLK22" s="47"/>
      <c r="HLL22" s="47"/>
      <c r="HLM22" s="47"/>
      <c r="HLN22" s="47"/>
      <c r="HLO22" s="47"/>
      <c r="HLP22" s="47"/>
      <c r="HLQ22" s="47"/>
      <c r="HLR22" s="47"/>
      <c r="HLS22" s="47"/>
      <c r="HLT22" s="47"/>
      <c r="HLU22" s="47"/>
      <c r="HLV22" s="47"/>
      <c r="HLW22" s="47"/>
      <c r="HLX22" s="47"/>
      <c r="HLY22" s="47"/>
      <c r="HLZ22" s="47"/>
      <c r="HMA22" s="47"/>
      <c r="HMB22" s="47"/>
      <c r="HMC22" s="47"/>
      <c r="HMD22" s="47"/>
      <c r="HME22" s="47"/>
      <c r="HMF22" s="47"/>
      <c r="HMG22" s="47"/>
      <c r="HMH22" s="47"/>
      <c r="HMI22" s="47"/>
      <c r="HMJ22" s="47"/>
      <c r="HMK22" s="47"/>
      <c r="HML22" s="47"/>
      <c r="HMM22" s="47"/>
      <c r="HMN22" s="47"/>
      <c r="HMO22" s="47"/>
      <c r="HMP22" s="47"/>
      <c r="HMQ22" s="47"/>
      <c r="HMR22" s="47"/>
      <c r="HMS22" s="47"/>
      <c r="HMT22" s="47"/>
      <c r="HMU22" s="47"/>
      <c r="HMV22" s="47"/>
      <c r="HMW22" s="47"/>
      <c r="HMX22" s="47"/>
      <c r="HMY22" s="47"/>
      <c r="HMZ22" s="47"/>
      <c r="HNA22" s="47"/>
      <c r="HNB22" s="47"/>
      <c r="HNC22" s="47"/>
      <c r="HND22" s="47"/>
      <c r="HNE22" s="47"/>
      <c r="HNF22" s="47"/>
      <c r="HNG22" s="47"/>
      <c r="HNH22" s="47"/>
      <c r="HNI22" s="47"/>
      <c r="HNJ22" s="47"/>
      <c r="HNK22" s="47"/>
      <c r="HNL22" s="47"/>
      <c r="HNM22" s="47"/>
      <c r="HNN22" s="47"/>
      <c r="HNO22" s="47"/>
      <c r="HNP22" s="47"/>
      <c r="HNQ22" s="47"/>
      <c r="HNR22" s="47"/>
      <c r="HNS22" s="47"/>
      <c r="HNT22" s="47"/>
      <c r="HNU22" s="47"/>
      <c r="HNV22" s="47"/>
      <c r="HNW22" s="47"/>
      <c r="HNX22" s="47"/>
      <c r="HNY22" s="47"/>
      <c r="HNZ22" s="47"/>
      <c r="HOA22" s="47"/>
      <c r="HOB22" s="47"/>
      <c r="HOC22" s="47"/>
      <c r="HOD22" s="47"/>
      <c r="HOE22" s="47"/>
      <c r="HOF22" s="47"/>
      <c r="HOG22" s="47"/>
      <c r="HOH22" s="47"/>
      <c r="HOI22" s="47"/>
      <c r="HOJ22" s="47"/>
      <c r="HOK22" s="47"/>
      <c r="HOL22" s="47"/>
      <c r="HOM22" s="47"/>
      <c r="HON22" s="47"/>
      <c r="HOO22" s="47"/>
      <c r="HOP22" s="47"/>
      <c r="HOQ22" s="47"/>
      <c r="HOR22" s="47"/>
      <c r="HOS22" s="47"/>
      <c r="HOT22" s="47"/>
      <c r="HOU22" s="47"/>
      <c r="HOV22" s="47"/>
      <c r="HOW22" s="47"/>
      <c r="HOX22" s="47"/>
      <c r="HOY22" s="47"/>
      <c r="HOZ22" s="47"/>
      <c r="HPA22" s="47"/>
      <c r="HPB22" s="47"/>
      <c r="HPC22" s="47"/>
      <c r="HPD22" s="47"/>
      <c r="HPE22" s="47"/>
      <c r="HPF22" s="47"/>
      <c r="HPG22" s="47"/>
      <c r="HPH22" s="47"/>
      <c r="HPI22" s="47"/>
      <c r="HPJ22" s="47"/>
      <c r="HPK22" s="47"/>
      <c r="HPL22" s="47"/>
      <c r="HPM22" s="47"/>
      <c r="HPN22" s="47"/>
      <c r="HPO22" s="47"/>
      <c r="HPP22" s="47"/>
      <c r="HPQ22" s="47"/>
      <c r="HPR22" s="47"/>
      <c r="HPS22" s="47"/>
      <c r="HPT22" s="47"/>
      <c r="HPU22" s="47"/>
      <c r="HPV22" s="47"/>
      <c r="HPW22" s="47"/>
      <c r="HPX22" s="47"/>
      <c r="HPY22" s="47"/>
      <c r="HPZ22" s="47"/>
      <c r="HQA22" s="47"/>
      <c r="HQB22" s="47"/>
      <c r="HQC22" s="47"/>
      <c r="HQD22" s="47"/>
      <c r="HQE22" s="47"/>
      <c r="HQF22" s="47"/>
      <c r="HQG22" s="47"/>
      <c r="HQH22" s="47"/>
      <c r="HQI22" s="47"/>
      <c r="HQJ22" s="47"/>
      <c r="HQK22" s="47"/>
      <c r="HQL22" s="47"/>
      <c r="HQM22" s="47"/>
      <c r="HQN22" s="47"/>
      <c r="HQO22" s="47"/>
      <c r="HQP22" s="47"/>
      <c r="HQQ22" s="47"/>
      <c r="HQR22" s="47"/>
      <c r="HQS22" s="47"/>
      <c r="HQT22" s="47"/>
      <c r="HQU22" s="47"/>
      <c r="HQV22" s="47"/>
      <c r="HQW22" s="47"/>
      <c r="HQX22" s="47"/>
      <c r="HQY22" s="47"/>
      <c r="HQZ22" s="47"/>
      <c r="HRA22" s="47"/>
      <c r="HRB22" s="47"/>
      <c r="HRC22" s="47"/>
      <c r="HRD22" s="47"/>
      <c r="HRE22" s="47"/>
      <c r="HRF22" s="47"/>
      <c r="HRG22" s="47"/>
      <c r="HRH22" s="47"/>
      <c r="HRI22" s="47"/>
      <c r="HRJ22" s="47"/>
      <c r="HRK22" s="47"/>
      <c r="HRL22" s="47"/>
      <c r="HRM22" s="47"/>
      <c r="HRN22" s="47"/>
      <c r="HRO22" s="47"/>
      <c r="HRP22" s="47"/>
      <c r="HRQ22" s="47"/>
      <c r="HRR22" s="47"/>
      <c r="HRS22" s="47"/>
      <c r="HRT22" s="47"/>
      <c r="HRU22" s="47"/>
      <c r="HRV22" s="47"/>
      <c r="HRW22" s="47"/>
      <c r="HRX22" s="47"/>
      <c r="HRY22" s="47"/>
      <c r="HRZ22" s="47"/>
      <c r="HSA22" s="47"/>
      <c r="HSB22" s="47"/>
      <c r="HSC22" s="47"/>
      <c r="HSD22" s="47"/>
      <c r="HSE22" s="47"/>
      <c r="HSF22" s="47"/>
      <c r="HSG22" s="47"/>
      <c r="HSH22" s="47"/>
      <c r="HSI22" s="47"/>
      <c r="HSJ22" s="47"/>
      <c r="HSK22" s="47"/>
      <c r="HSL22" s="47"/>
      <c r="HSM22" s="47"/>
      <c r="HSN22" s="47"/>
      <c r="HSO22" s="47"/>
      <c r="HSP22" s="47"/>
      <c r="HSQ22" s="47"/>
      <c r="HSR22" s="47"/>
      <c r="HSS22" s="47"/>
      <c r="HST22" s="47"/>
      <c r="HSU22" s="47"/>
      <c r="HSV22" s="47"/>
      <c r="HSW22" s="47"/>
      <c r="HSX22" s="47"/>
      <c r="HSY22" s="47"/>
      <c r="HSZ22" s="47"/>
      <c r="HTA22" s="47"/>
      <c r="HTB22" s="47"/>
      <c r="HTC22" s="47"/>
      <c r="HTD22" s="47"/>
      <c r="HTE22" s="47"/>
      <c r="HTF22" s="47"/>
      <c r="HTG22" s="47"/>
      <c r="HTH22" s="47"/>
      <c r="HTI22" s="47"/>
      <c r="HTJ22" s="47"/>
      <c r="HTK22" s="47"/>
      <c r="HTL22" s="47"/>
      <c r="HTM22" s="47"/>
      <c r="HTN22" s="47"/>
      <c r="HTO22" s="47"/>
      <c r="HTP22" s="47"/>
      <c r="HTQ22" s="47"/>
      <c r="HTR22" s="47"/>
      <c r="HTS22" s="47"/>
      <c r="HTT22" s="47"/>
      <c r="HTU22" s="47"/>
      <c r="HTV22" s="47"/>
      <c r="HTW22" s="47"/>
      <c r="HTX22" s="47"/>
      <c r="HTY22" s="47"/>
      <c r="HTZ22" s="47"/>
      <c r="HUA22" s="47"/>
      <c r="HUB22" s="47"/>
      <c r="HUC22" s="47"/>
      <c r="HUD22" s="47"/>
      <c r="HUE22" s="47"/>
      <c r="HUF22" s="47"/>
      <c r="HUG22" s="47"/>
      <c r="HUH22" s="47"/>
      <c r="HUI22" s="47"/>
      <c r="HUJ22" s="47"/>
      <c r="HUK22" s="47"/>
      <c r="HUL22" s="47"/>
      <c r="HUM22" s="47"/>
      <c r="HUN22" s="47"/>
      <c r="HUO22" s="47"/>
      <c r="HUP22" s="47"/>
      <c r="HUQ22" s="47"/>
      <c r="HUR22" s="47"/>
      <c r="HUS22" s="47"/>
      <c r="HUT22" s="47"/>
      <c r="HUU22" s="47"/>
      <c r="HUV22" s="47"/>
      <c r="HUW22" s="47"/>
      <c r="HUX22" s="47"/>
      <c r="HUY22" s="47"/>
      <c r="HUZ22" s="47"/>
      <c r="HVA22" s="47"/>
      <c r="HVB22" s="47"/>
      <c r="HVC22" s="47"/>
      <c r="HVD22" s="47"/>
      <c r="HVE22" s="47"/>
      <c r="HVF22" s="47"/>
      <c r="HVG22" s="47"/>
      <c r="HVH22" s="47"/>
      <c r="HVI22" s="47"/>
      <c r="HVJ22" s="47"/>
      <c r="HVK22" s="47"/>
      <c r="HVL22" s="47"/>
      <c r="HVM22" s="47"/>
      <c r="HVN22" s="47"/>
      <c r="HVO22" s="47"/>
      <c r="HVP22" s="47"/>
      <c r="HVQ22" s="47"/>
      <c r="HVR22" s="47"/>
      <c r="HVS22" s="47"/>
      <c r="HVT22" s="47"/>
      <c r="HVU22" s="47"/>
      <c r="HVV22" s="47"/>
      <c r="HVW22" s="47"/>
      <c r="HVX22" s="47"/>
      <c r="HVY22" s="47"/>
      <c r="HVZ22" s="47"/>
      <c r="HWA22" s="47"/>
      <c r="HWB22" s="47"/>
      <c r="HWC22" s="47"/>
      <c r="HWD22" s="47"/>
      <c r="HWE22" s="47"/>
      <c r="HWF22" s="47"/>
      <c r="HWG22" s="47"/>
      <c r="HWH22" s="47"/>
      <c r="HWI22" s="47"/>
      <c r="HWJ22" s="47"/>
      <c r="HWK22" s="47"/>
      <c r="HWL22" s="47"/>
      <c r="HWM22" s="47"/>
      <c r="HWN22" s="47"/>
      <c r="HWO22" s="47"/>
      <c r="HWP22" s="47"/>
      <c r="HWQ22" s="47"/>
      <c r="HWR22" s="47"/>
      <c r="HWS22" s="47"/>
      <c r="HWT22" s="47"/>
      <c r="HWU22" s="47"/>
      <c r="HWV22" s="47"/>
      <c r="HWW22" s="47"/>
      <c r="HWX22" s="47"/>
      <c r="HWY22" s="47"/>
      <c r="HWZ22" s="47"/>
      <c r="HXA22" s="47"/>
      <c r="HXB22" s="47"/>
      <c r="HXC22" s="47"/>
      <c r="HXD22" s="47"/>
      <c r="HXE22" s="47"/>
      <c r="HXF22" s="47"/>
      <c r="HXG22" s="47"/>
      <c r="HXH22" s="47"/>
      <c r="HXI22" s="47"/>
      <c r="HXJ22" s="47"/>
      <c r="HXK22" s="47"/>
      <c r="HXL22" s="47"/>
      <c r="HXM22" s="47"/>
      <c r="HXN22" s="47"/>
      <c r="HXO22" s="47"/>
      <c r="HXP22" s="47"/>
      <c r="HXQ22" s="47"/>
      <c r="HXR22" s="47"/>
      <c r="HXS22" s="47"/>
      <c r="HXT22" s="47"/>
      <c r="HXU22" s="47"/>
      <c r="HXV22" s="47"/>
      <c r="HXW22" s="47"/>
      <c r="HXX22" s="47"/>
      <c r="HXY22" s="47"/>
      <c r="HXZ22" s="47"/>
      <c r="HYA22" s="47"/>
      <c r="HYB22" s="47"/>
      <c r="HYC22" s="47"/>
      <c r="HYD22" s="47"/>
      <c r="HYE22" s="47"/>
      <c r="HYF22" s="47"/>
      <c r="HYG22" s="47"/>
      <c r="HYH22" s="47"/>
      <c r="HYI22" s="47"/>
      <c r="HYJ22" s="47"/>
      <c r="HYK22" s="47"/>
      <c r="HYL22" s="47"/>
      <c r="HYM22" s="47"/>
      <c r="HYN22" s="47"/>
      <c r="HYO22" s="47"/>
      <c r="HYP22" s="47"/>
      <c r="HYQ22" s="47"/>
      <c r="HYR22" s="47"/>
      <c r="HYS22" s="47"/>
      <c r="HYT22" s="47"/>
      <c r="HYU22" s="47"/>
      <c r="HYV22" s="47"/>
      <c r="HYW22" s="47"/>
      <c r="HYX22" s="47"/>
      <c r="HYY22" s="47"/>
      <c r="HYZ22" s="47"/>
      <c r="HZA22" s="47"/>
      <c r="HZB22" s="47"/>
      <c r="HZC22" s="47"/>
      <c r="HZD22" s="47"/>
      <c r="HZE22" s="47"/>
      <c r="HZF22" s="47"/>
      <c r="HZG22" s="47"/>
      <c r="HZH22" s="47"/>
      <c r="HZI22" s="47"/>
      <c r="HZJ22" s="47"/>
      <c r="HZK22" s="47"/>
      <c r="HZL22" s="47"/>
      <c r="HZM22" s="47"/>
      <c r="HZN22" s="47"/>
      <c r="HZO22" s="47"/>
      <c r="HZP22" s="47"/>
      <c r="HZQ22" s="47"/>
      <c r="HZR22" s="47"/>
      <c r="HZS22" s="47"/>
      <c r="HZT22" s="47"/>
      <c r="HZU22" s="47"/>
      <c r="HZV22" s="47"/>
      <c r="HZW22" s="47"/>
      <c r="HZX22" s="47"/>
      <c r="HZY22" s="47"/>
      <c r="HZZ22" s="47"/>
      <c r="IAA22" s="47"/>
      <c r="IAB22" s="47"/>
      <c r="IAC22" s="47"/>
      <c r="IAD22" s="47"/>
      <c r="IAE22" s="47"/>
      <c r="IAF22" s="47"/>
      <c r="IAG22" s="47"/>
      <c r="IAH22" s="47"/>
      <c r="IAI22" s="47"/>
      <c r="IAJ22" s="47"/>
      <c r="IAK22" s="47"/>
      <c r="IAL22" s="47"/>
      <c r="IAM22" s="47"/>
      <c r="IAN22" s="47"/>
      <c r="IAO22" s="47"/>
      <c r="IAP22" s="47"/>
      <c r="IAQ22" s="47"/>
      <c r="IAR22" s="47"/>
      <c r="IAS22" s="47"/>
      <c r="IAT22" s="47"/>
      <c r="IAU22" s="47"/>
      <c r="IAV22" s="47"/>
      <c r="IAW22" s="47"/>
      <c r="IAX22" s="47"/>
      <c r="IAY22" s="47"/>
      <c r="IAZ22" s="47"/>
      <c r="IBA22" s="47"/>
      <c r="IBB22" s="47"/>
      <c r="IBC22" s="47"/>
      <c r="IBD22" s="47"/>
      <c r="IBE22" s="47"/>
      <c r="IBF22" s="47"/>
      <c r="IBG22" s="47"/>
      <c r="IBH22" s="47"/>
      <c r="IBI22" s="47"/>
      <c r="IBJ22" s="47"/>
      <c r="IBK22" s="47"/>
      <c r="IBL22" s="47"/>
      <c r="IBM22" s="47"/>
      <c r="IBN22" s="47"/>
      <c r="IBO22" s="47"/>
      <c r="IBP22" s="47"/>
      <c r="IBQ22" s="47"/>
      <c r="IBR22" s="47"/>
      <c r="IBS22" s="47"/>
      <c r="IBT22" s="47"/>
      <c r="IBU22" s="47"/>
      <c r="IBV22" s="47"/>
      <c r="IBW22" s="47"/>
      <c r="IBX22" s="47"/>
      <c r="IBY22" s="47"/>
      <c r="IBZ22" s="47"/>
      <c r="ICA22" s="47"/>
      <c r="ICB22" s="47"/>
      <c r="ICC22" s="47"/>
      <c r="ICD22" s="47"/>
      <c r="ICE22" s="47"/>
      <c r="ICF22" s="47"/>
      <c r="ICG22" s="47"/>
      <c r="ICH22" s="47"/>
      <c r="ICI22" s="47"/>
      <c r="ICJ22" s="47"/>
      <c r="ICK22" s="47"/>
      <c r="ICL22" s="47"/>
      <c r="ICM22" s="47"/>
      <c r="ICN22" s="47"/>
      <c r="ICO22" s="47"/>
      <c r="ICP22" s="47"/>
      <c r="ICQ22" s="47"/>
      <c r="ICR22" s="47"/>
      <c r="ICS22" s="47"/>
      <c r="ICT22" s="47"/>
      <c r="ICU22" s="47"/>
      <c r="ICV22" s="47"/>
      <c r="ICW22" s="47"/>
      <c r="ICX22" s="47"/>
      <c r="ICY22" s="47"/>
      <c r="ICZ22" s="47"/>
      <c r="IDA22" s="47"/>
      <c r="IDB22" s="47"/>
      <c r="IDC22" s="47"/>
      <c r="IDD22" s="47"/>
      <c r="IDE22" s="47"/>
      <c r="IDF22" s="47"/>
      <c r="IDG22" s="47"/>
      <c r="IDH22" s="47"/>
      <c r="IDI22" s="47"/>
      <c r="IDJ22" s="47"/>
      <c r="IDK22" s="47"/>
      <c r="IDL22" s="47"/>
      <c r="IDM22" s="47"/>
      <c r="IDN22" s="47"/>
      <c r="IDO22" s="47"/>
      <c r="IDP22" s="47"/>
      <c r="IDQ22" s="47"/>
      <c r="IDR22" s="47"/>
      <c r="IDS22" s="47"/>
      <c r="IDT22" s="47"/>
      <c r="IDU22" s="47"/>
      <c r="IDV22" s="47"/>
      <c r="IDW22" s="47"/>
      <c r="IDX22" s="47"/>
      <c r="IDY22" s="47"/>
      <c r="IDZ22" s="47"/>
      <c r="IEA22" s="47"/>
      <c r="IEB22" s="47"/>
      <c r="IEC22" s="47"/>
      <c r="IED22" s="47"/>
      <c r="IEE22" s="47"/>
      <c r="IEF22" s="47"/>
      <c r="IEG22" s="47"/>
      <c r="IEH22" s="47"/>
      <c r="IEI22" s="47"/>
      <c r="IEJ22" s="47"/>
      <c r="IEK22" s="47"/>
      <c r="IEL22" s="47"/>
      <c r="IEM22" s="47"/>
      <c r="IEN22" s="47"/>
      <c r="IEO22" s="47"/>
      <c r="IEP22" s="47"/>
      <c r="IEQ22" s="47"/>
      <c r="IER22" s="47"/>
      <c r="IES22" s="47"/>
      <c r="IET22" s="47"/>
      <c r="IEU22" s="47"/>
      <c r="IEV22" s="47"/>
      <c r="IEW22" s="47"/>
      <c r="IEX22" s="47"/>
      <c r="IEY22" s="47"/>
      <c r="IEZ22" s="47"/>
      <c r="IFA22" s="47"/>
      <c r="IFB22" s="47"/>
      <c r="IFC22" s="47"/>
      <c r="IFD22" s="47"/>
      <c r="IFE22" s="47"/>
      <c r="IFF22" s="47"/>
      <c r="IFG22" s="47"/>
      <c r="IFH22" s="47"/>
      <c r="IFI22" s="47"/>
      <c r="IFJ22" s="47"/>
      <c r="IFK22" s="47"/>
      <c r="IFL22" s="47"/>
      <c r="IFM22" s="47"/>
      <c r="IFN22" s="47"/>
      <c r="IFO22" s="47"/>
      <c r="IFP22" s="47"/>
      <c r="IFQ22" s="47"/>
      <c r="IFR22" s="47"/>
      <c r="IFS22" s="47"/>
      <c r="IFT22" s="47"/>
      <c r="IFU22" s="47"/>
      <c r="IFV22" s="47"/>
      <c r="IFW22" s="47"/>
      <c r="IFX22" s="47"/>
      <c r="IFY22" s="47"/>
      <c r="IFZ22" s="47"/>
      <c r="IGA22" s="47"/>
      <c r="IGB22" s="47"/>
      <c r="IGC22" s="47"/>
      <c r="IGD22" s="47"/>
      <c r="IGE22" s="47"/>
      <c r="IGF22" s="47"/>
      <c r="IGG22" s="47"/>
      <c r="IGH22" s="47"/>
      <c r="IGI22" s="47"/>
      <c r="IGJ22" s="47"/>
      <c r="IGK22" s="47"/>
      <c r="IGL22" s="47"/>
      <c r="IGM22" s="47"/>
      <c r="IGN22" s="47"/>
      <c r="IGO22" s="47"/>
      <c r="IGP22" s="47"/>
      <c r="IGQ22" s="47"/>
      <c r="IGR22" s="47"/>
      <c r="IGS22" s="47"/>
      <c r="IGT22" s="47"/>
      <c r="IGU22" s="47"/>
      <c r="IGV22" s="47"/>
      <c r="IGW22" s="47"/>
      <c r="IGX22" s="47"/>
      <c r="IGY22" s="47"/>
      <c r="IGZ22" s="47"/>
      <c r="IHA22" s="47"/>
      <c r="IHB22" s="47"/>
      <c r="IHC22" s="47"/>
      <c r="IHD22" s="47"/>
      <c r="IHE22" s="47"/>
      <c r="IHF22" s="47"/>
      <c r="IHG22" s="47"/>
      <c r="IHH22" s="47"/>
      <c r="IHI22" s="47"/>
      <c r="IHJ22" s="47"/>
      <c r="IHK22" s="47"/>
      <c r="IHL22" s="47"/>
      <c r="IHM22" s="47"/>
      <c r="IHN22" s="47"/>
      <c r="IHO22" s="47"/>
      <c r="IHP22" s="47"/>
      <c r="IHQ22" s="47"/>
      <c r="IHR22" s="47"/>
      <c r="IHS22" s="47"/>
      <c r="IHT22" s="47"/>
      <c r="IHU22" s="47"/>
      <c r="IHV22" s="47"/>
      <c r="IHW22" s="47"/>
      <c r="IHX22" s="47"/>
      <c r="IHY22" s="47"/>
      <c r="IHZ22" s="47"/>
      <c r="IIA22" s="47"/>
      <c r="IIB22" s="47"/>
      <c r="IIC22" s="47"/>
      <c r="IID22" s="47"/>
      <c r="IIE22" s="47"/>
      <c r="IIF22" s="47"/>
      <c r="IIG22" s="47"/>
      <c r="IIH22" s="47"/>
      <c r="III22" s="47"/>
      <c r="IIJ22" s="47"/>
      <c r="IIK22" s="47"/>
      <c r="IIL22" s="47"/>
      <c r="IIM22" s="47"/>
      <c r="IIN22" s="47"/>
      <c r="IIO22" s="47"/>
      <c r="IIP22" s="47"/>
      <c r="IIQ22" s="47"/>
      <c r="IIR22" s="47"/>
      <c r="IIS22" s="47"/>
      <c r="IIT22" s="47"/>
      <c r="IIU22" s="47"/>
      <c r="IIV22" s="47"/>
      <c r="IIW22" s="47"/>
      <c r="IIX22" s="47"/>
      <c r="IIY22" s="47"/>
      <c r="IIZ22" s="47"/>
      <c r="IJA22" s="47"/>
      <c r="IJB22" s="47"/>
      <c r="IJC22" s="47"/>
      <c r="IJD22" s="47"/>
      <c r="IJE22" s="47"/>
      <c r="IJF22" s="47"/>
      <c r="IJG22" s="47"/>
      <c r="IJH22" s="47"/>
      <c r="IJI22" s="47"/>
      <c r="IJJ22" s="47"/>
      <c r="IJK22" s="47"/>
      <c r="IJL22" s="47"/>
      <c r="IJM22" s="47"/>
      <c r="IJN22" s="47"/>
      <c r="IJO22" s="47"/>
      <c r="IJP22" s="47"/>
      <c r="IJQ22" s="47"/>
      <c r="IJR22" s="47"/>
      <c r="IJS22" s="47"/>
      <c r="IJT22" s="47"/>
      <c r="IJU22" s="47"/>
      <c r="IJV22" s="47"/>
      <c r="IJW22" s="47"/>
      <c r="IJX22" s="47"/>
      <c r="IJY22" s="47"/>
      <c r="IJZ22" s="47"/>
      <c r="IKA22" s="47"/>
      <c r="IKB22" s="47"/>
      <c r="IKC22" s="47"/>
      <c r="IKD22" s="47"/>
      <c r="IKE22" s="47"/>
      <c r="IKF22" s="47"/>
      <c r="IKG22" s="47"/>
      <c r="IKH22" s="47"/>
      <c r="IKI22" s="47"/>
      <c r="IKJ22" s="47"/>
      <c r="IKK22" s="47"/>
      <c r="IKL22" s="47"/>
      <c r="IKM22" s="47"/>
      <c r="IKN22" s="47"/>
      <c r="IKO22" s="47"/>
      <c r="IKP22" s="47"/>
      <c r="IKQ22" s="47"/>
      <c r="IKR22" s="47"/>
      <c r="IKS22" s="47"/>
      <c r="IKT22" s="47"/>
      <c r="IKU22" s="47"/>
      <c r="IKV22" s="47"/>
      <c r="IKW22" s="47"/>
      <c r="IKX22" s="47"/>
      <c r="IKY22" s="47"/>
      <c r="IKZ22" s="47"/>
      <c r="ILA22" s="47"/>
      <c r="ILB22" s="47"/>
      <c r="ILC22" s="47"/>
      <c r="ILD22" s="47"/>
      <c r="ILE22" s="47"/>
      <c r="ILF22" s="47"/>
      <c r="ILG22" s="47"/>
      <c r="ILH22" s="47"/>
      <c r="ILI22" s="47"/>
      <c r="ILJ22" s="47"/>
      <c r="ILK22" s="47"/>
      <c r="ILL22" s="47"/>
      <c r="ILM22" s="47"/>
      <c r="ILN22" s="47"/>
      <c r="ILO22" s="47"/>
      <c r="ILP22" s="47"/>
      <c r="ILQ22" s="47"/>
      <c r="ILR22" s="47"/>
      <c r="ILS22" s="47"/>
      <c r="ILT22" s="47"/>
      <c r="ILU22" s="47"/>
      <c r="ILV22" s="47"/>
      <c r="ILW22" s="47"/>
      <c r="ILX22" s="47"/>
      <c r="ILY22" s="47"/>
      <c r="ILZ22" s="47"/>
      <c r="IMA22" s="47"/>
      <c r="IMB22" s="47"/>
      <c r="IMC22" s="47"/>
      <c r="IMD22" s="47"/>
      <c r="IME22" s="47"/>
      <c r="IMF22" s="47"/>
      <c r="IMG22" s="47"/>
      <c r="IMH22" s="47"/>
      <c r="IMI22" s="47"/>
      <c r="IMJ22" s="47"/>
      <c r="IMK22" s="47"/>
      <c r="IML22" s="47"/>
      <c r="IMM22" s="47"/>
      <c r="IMN22" s="47"/>
      <c r="IMO22" s="47"/>
      <c r="IMP22" s="47"/>
      <c r="IMQ22" s="47"/>
      <c r="IMR22" s="47"/>
      <c r="IMS22" s="47"/>
      <c r="IMT22" s="47"/>
      <c r="IMU22" s="47"/>
      <c r="IMV22" s="47"/>
      <c r="IMW22" s="47"/>
      <c r="IMX22" s="47"/>
      <c r="IMY22" s="47"/>
      <c r="IMZ22" s="47"/>
      <c r="INA22" s="47"/>
      <c r="INB22" s="47"/>
      <c r="INC22" s="47"/>
      <c r="IND22" s="47"/>
      <c r="INE22" s="47"/>
      <c r="INF22" s="47"/>
      <c r="ING22" s="47"/>
      <c r="INH22" s="47"/>
      <c r="INI22" s="47"/>
      <c r="INJ22" s="47"/>
      <c r="INK22" s="47"/>
      <c r="INL22" s="47"/>
      <c r="INM22" s="47"/>
      <c r="INN22" s="47"/>
      <c r="INO22" s="47"/>
      <c r="INP22" s="47"/>
      <c r="INQ22" s="47"/>
      <c r="INR22" s="47"/>
      <c r="INS22" s="47"/>
      <c r="INT22" s="47"/>
      <c r="INU22" s="47"/>
      <c r="INV22" s="47"/>
      <c r="INW22" s="47"/>
      <c r="INX22" s="47"/>
      <c r="INY22" s="47"/>
      <c r="INZ22" s="47"/>
      <c r="IOA22" s="47"/>
      <c r="IOB22" s="47"/>
      <c r="IOC22" s="47"/>
      <c r="IOD22" s="47"/>
      <c r="IOE22" s="47"/>
      <c r="IOF22" s="47"/>
      <c r="IOG22" s="47"/>
      <c r="IOH22" s="47"/>
      <c r="IOI22" s="47"/>
      <c r="IOJ22" s="47"/>
      <c r="IOK22" s="47"/>
      <c r="IOL22" s="47"/>
      <c r="IOM22" s="47"/>
      <c r="ION22" s="47"/>
      <c r="IOO22" s="47"/>
      <c r="IOP22" s="47"/>
      <c r="IOQ22" s="47"/>
      <c r="IOR22" s="47"/>
      <c r="IOS22" s="47"/>
      <c r="IOT22" s="47"/>
      <c r="IOU22" s="47"/>
      <c r="IOV22" s="47"/>
      <c r="IOW22" s="47"/>
      <c r="IOX22" s="47"/>
      <c r="IOY22" s="47"/>
      <c r="IOZ22" s="47"/>
      <c r="IPA22" s="47"/>
      <c r="IPB22" s="47"/>
      <c r="IPC22" s="47"/>
      <c r="IPD22" s="47"/>
      <c r="IPE22" s="47"/>
      <c r="IPF22" s="47"/>
      <c r="IPG22" s="47"/>
      <c r="IPH22" s="47"/>
      <c r="IPI22" s="47"/>
      <c r="IPJ22" s="47"/>
      <c r="IPK22" s="47"/>
      <c r="IPL22" s="47"/>
      <c r="IPM22" s="47"/>
      <c r="IPN22" s="47"/>
      <c r="IPO22" s="47"/>
      <c r="IPP22" s="47"/>
      <c r="IPQ22" s="47"/>
      <c r="IPR22" s="47"/>
      <c r="IPS22" s="47"/>
      <c r="IPT22" s="47"/>
      <c r="IPU22" s="47"/>
      <c r="IPV22" s="47"/>
      <c r="IPW22" s="47"/>
      <c r="IPX22" s="47"/>
      <c r="IPY22" s="47"/>
      <c r="IPZ22" s="47"/>
      <c r="IQA22" s="47"/>
      <c r="IQB22" s="47"/>
      <c r="IQC22" s="47"/>
      <c r="IQD22" s="47"/>
      <c r="IQE22" s="47"/>
      <c r="IQF22" s="47"/>
      <c r="IQG22" s="47"/>
      <c r="IQH22" s="47"/>
      <c r="IQI22" s="47"/>
      <c r="IQJ22" s="47"/>
      <c r="IQK22" s="47"/>
      <c r="IQL22" s="47"/>
      <c r="IQM22" s="47"/>
      <c r="IQN22" s="47"/>
      <c r="IQO22" s="47"/>
      <c r="IQP22" s="47"/>
      <c r="IQQ22" s="47"/>
      <c r="IQR22" s="47"/>
      <c r="IQS22" s="47"/>
      <c r="IQT22" s="47"/>
      <c r="IQU22" s="47"/>
      <c r="IQV22" s="47"/>
      <c r="IQW22" s="47"/>
      <c r="IQX22" s="47"/>
      <c r="IQY22" s="47"/>
      <c r="IQZ22" s="47"/>
      <c r="IRA22" s="47"/>
      <c r="IRB22" s="47"/>
      <c r="IRC22" s="47"/>
      <c r="IRD22" s="47"/>
      <c r="IRE22" s="47"/>
      <c r="IRF22" s="47"/>
      <c r="IRG22" s="47"/>
      <c r="IRH22" s="47"/>
      <c r="IRI22" s="47"/>
      <c r="IRJ22" s="47"/>
      <c r="IRK22" s="47"/>
      <c r="IRL22" s="47"/>
      <c r="IRM22" s="47"/>
      <c r="IRN22" s="47"/>
      <c r="IRO22" s="47"/>
      <c r="IRP22" s="47"/>
      <c r="IRQ22" s="47"/>
      <c r="IRR22" s="47"/>
      <c r="IRS22" s="47"/>
      <c r="IRT22" s="47"/>
      <c r="IRU22" s="47"/>
      <c r="IRV22" s="47"/>
      <c r="IRW22" s="47"/>
      <c r="IRX22" s="47"/>
      <c r="IRY22" s="47"/>
      <c r="IRZ22" s="47"/>
      <c r="ISA22" s="47"/>
      <c r="ISB22" s="47"/>
      <c r="ISC22" s="47"/>
      <c r="ISD22" s="47"/>
      <c r="ISE22" s="47"/>
      <c r="ISF22" s="47"/>
      <c r="ISG22" s="47"/>
      <c r="ISH22" s="47"/>
      <c r="ISI22" s="47"/>
      <c r="ISJ22" s="47"/>
      <c r="ISK22" s="47"/>
      <c r="ISL22" s="47"/>
      <c r="ISM22" s="47"/>
      <c r="ISN22" s="47"/>
      <c r="ISO22" s="47"/>
      <c r="ISP22" s="47"/>
      <c r="ISQ22" s="47"/>
      <c r="ISR22" s="47"/>
      <c r="ISS22" s="47"/>
      <c r="IST22" s="47"/>
      <c r="ISU22" s="47"/>
      <c r="ISV22" s="47"/>
      <c r="ISW22" s="47"/>
      <c r="ISX22" s="47"/>
      <c r="ISY22" s="47"/>
      <c r="ISZ22" s="47"/>
      <c r="ITA22" s="47"/>
      <c r="ITB22" s="47"/>
      <c r="ITC22" s="47"/>
      <c r="ITD22" s="47"/>
      <c r="ITE22" s="47"/>
      <c r="ITF22" s="47"/>
      <c r="ITG22" s="47"/>
      <c r="ITH22" s="47"/>
      <c r="ITI22" s="47"/>
      <c r="ITJ22" s="47"/>
      <c r="ITK22" s="47"/>
      <c r="ITL22" s="47"/>
      <c r="ITM22" s="47"/>
      <c r="ITN22" s="47"/>
      <c r="ITO22" s="47"/>
      <c r="ITP22" s="47"/>
      <c r="ITQ22" s="47"/>
      <c r="ITR22" s="47"/>
      <c r="ITS22" s="47"/>
      <c r="ITT22" s="47"/>
      <c r="ITU22" s="47"/>
      <c r="ITV22" s="47"/>
      <c r="ITW22" s="47"/>
      <c r="ITX22" s="47"/>
      <c r="ITY22" s="47"/>
      <c r="ITZ22" s="47"/>
      <c r="IUA22" s="47"/>
      <c r="IUB22" s="47"/>
      <c r="IUC22" s="47"/>
      <c r="IUD22" s="47"/>
      <c r="IUE22" s="47"/>
      <c r="IUF22" s="47"/>
      <c r="IUG22" s="47"/>
      <c r="IUH22" s="47"/>
      <c r="IUI22" s="47"/>
      <c r="IUJ22" s="47"/>
      <c r="IUK22" s="47"/>
      <c r="IUL22" s="47"/>
      <c r="IUM22" s="47"/>
      <c r="IUN22" s="47"/>
      <c r="IUO22" s="47"/>
      <c r="IUP22" s="47"/>
      <c r="IUQ22" s="47"/>
      <c r="IUR22" s="47"/>
      <c r="IUS22" s="47"/>
      <c r="IUT22" s="47"/>
      <c r="IUU22" s="47"/>
      <c r="IUV22" s="47"/>
      <c r="IUW22" s="47"/>
      <c r="IUX22" s="47"/>
      <c r="IUY22" s="47"/>
      <c r="IUZ22" s="47"/>
      <c r="IVA22" s="47"/>
      <c r="IVB22" s="47"/>
      <c r="IVC22" s="47"/>
      <c r="IVD22" s="47"/>
      <c r="IVE22" s="47"/>
      <c r="IVF22" s="47"/>
      <c r="IVG22" s="47"/>
      <c r="IVH22" s="47"/>
      <c r="IVI22" s="47"/>
      <c r="IVJ22" s="47"/>
      <c r="IVK22" s="47"/>
      <c r="IVL22" s="47"/>
      <c r="IVM22" s="47"/>
      <c r="IVN22" s="47"/>
      <c r="IVO22" s="47"/>
      <c r="IVP22" s="47"/>
      <c r="IVQ22" s="47"/>
      <c r="IVR22" s="47"/>
      <c r="IVS22" s="47"/>
      <c r="IVT22" s="47"/>
      <c r="IVU22" s="47"/>
      <c r="IVV22" s="47"/>
      <c r="IVW22" s="47"/>
      <c r="IVX22" s="47"/>
      <c r="IVY22" s="47"/>
      <c r="IVZ22" s="47"/>
      <c r="IWA22" s="47"/>
      <c r="IWB22" s="47"/>
      <c r="IWC22" s="47"/>
      <c r="IWD22" s="47"/>
      <c r="IWE22" s="47"/>
      <c r="IWF22" s="47"/>
      <c r="IWG22" s="47"/>
      <c r="IWH22" s="47"/>
      <c r="IWI22" s="47"/>
      <c r="IWJ22" s="47"/>
      <c r="IWK22" s="47"/>
      <c r="IWL22" s="47"/>
      <c r="IWM22" s="47"/>
      <c r="IWN22" s="47"/>
      <c r="IWO22" s="47"/>
      <c r="IWP22" s="47"/>
      <c r="IWQ22" s="47"/>
      <c r="IWR22" s="47"/>
      <c r="IWS22" s="47"/>
      <c r="IWT22" s="47"/>
      <c r="IWU22" s="47"/>
      <c r="IWV22" s="47"/>
      <c r="IWW22" s="47"/>
      <c r="IWX22" s="47"/>
      <c r="IWY22" s="47"/>
      <c r="IWZ22" s="47"/>
      <c r="IXA22" s="47"/>
      <c r="IXB22" s="47"/>
      <c r="IXC22" s="47"/>
      <c r="IXD22" s="47"/>
      <c r="IXE22" s="47"/>
      <c r="IXF22" s="47"/>
      <c r="IXG22" s="47"/>
      <c r="IXH22" s="47"/>
      <c r="IXI22" s="47"/>
      <c r="IXJ22" s="47"/>
      <c r="IXK22" s="47"/>
      <c r="IXL22" s="47"/>
      <c r="IXM22" s="47"/>
      <c r="IXN22" s="47"/>
      <c r="IXO22" s="47"/>
      <c r="IXP22" s="47"/>
      <c r="IXQ22" s="47"/>
      <c r="IXR22" s="47"/>
      <c r="IXS22" s="47"/>
      <c r="IXT22" s="47"/>
      <c r="IXU22" s="47"/>
      <c r="IXV22" s="47"/>
      <c r="IXW22" s="47"/>
      <c r="IXX22" s="47"/>
      <c r="IXY22" s="47"/>
      <c r="IXZ22" s="47"/>
      <c r="IYA22" s="47"/>
      <c r="IYB22" s="47"/>
      <c r="IYC22" s="47"/>
      <c r="IYD22" s="47"/>
      <c r="IYE22" s="47"/>
      <c r="IYF22" s="47"/>
      <c r="IYG22" s="47"/>
      <c r="IYH22" s="47"/>
      <c r="IYI22" s="47"/>
      <c r="IYJ22" s="47"/>
      <c r="IYK22" s="47"/>
      <c r="IYL22" s="47"/>
      <c r="IYM22" s="47"/>
      <c r="IYN22" s="47"/>
      <c r="IYO22" s="47"/>
      <c r="IYP22" s="47"/>
      <c r="IYQ22" s="47"/>
      <c r="IYR22" s="47"/>
      <c r="IYS22" s="47"/>
      <c r="IYT22" s="47"/>
      <c r="IYU22" s="47"/>
      <c r="IYV22" s="47"/>
      <c r="IYW22" s="47"/>
      <c r="IYX22" s="47"/>
      <c r="IYY22" s="47"/>
      <c r="IYZ22" s="47"/>
      <c r="IZA22" s="47"/>
      <c r="IZB22" s="47"/>
      <c r="IZC22" s="47"/>
      <c r="IZD22" s="47"/>
      <c r="IZE22" s="47"/>
      <c r="IZF22" s="47"/>
      <c r="IZG22" s="47"/>
      <c r="IZH22" s="47"/>
      <c r="IZI22" s="47"/>
      <c r="IZJ22" s="47"/>
      <c r="IZK22" s="47"/>
      <c r="IZL22" s="47"/>
      <c r="IZM22" s="47"/>
      <c r="IZN22" s="47"/>
      <c r="IZO22" s="47"/>
      <c r="IZP22" s="47"/>
      <c r="IZQ22" s="47"/>
      <c r="IZR22" s="47"/>
      <c r="IZS22" s="47"/>
      <c r="IZT22" s="47"/>
      <c r="IZU22" s="47"/>
      <c r="IZV22" s="47"/>
      <c r="IZW22" s="47"/>
      <c r="IZX22" s="47"/>
      <c r="IZY22" s="47"/>
      <c r="IZZ22" s="47"/>
      <c r="JAA22" s="47"/>
      <c r="JAB22" s="47"/>
      <c r="JAC22" s="47"/>
      <c r="JAD22" s="47"/>
      <c r="JAE22" s="47"/>
      <c r="JAF22" s="47"/>
      <c r="JAG22" s="47"/>
      <c r="JAH22" s="47"/>
      <c r="JAI22" s="47"/>
      <c r="JAJ22" s="47"/>
      <c r="JAK22" s="47"/>
      <c r="JAL22" s="47"/>
      <c r="JAM22" s="47"/>
      <c r="JAN22" s="47"/>
      <c r="JAO22" s="47"/>
      <c r="JAP22" s="47"/>
      <c r="JAQ22" s="47"/>
      <c r="JAR22" s="47"/>
      <c r="JAS22" s="47"/>
      <c r="JAT22" s="47"/>
      <c r="JAU22" s="47"/>
      <c r="JAV22" s="47"/>
      <c r="JAW22" s="47"/>
      <c r="JAX22" s="47"/>
      <c r="JAY22" s="47"/>
      <c r="JAZ22" s="47"/>
      <c r="JBA22" s="47"/>
      <c r="JBB22" s="47"/>
      <c r="JBC22" s="47"/>
      <c r="JBD22" s="47"/>
      <c r="JBE22" s="47"/>
      <c r="JBF22" s="47"/>
      <c r="JBG22" s="47"/>
      <c r="JBH22" s="47"/>
      <c r="JBI22" s="47"/>
      <c r="JBJ22" s="47"/>
      <c r="JBK22" s="47"/>
      <c r="JBL22" s="47"/>
      <c r="JBM22" s="47"/>
      <c r="JBN22" s="47"/>
      <c r="JBO22" s="47"/>
      <c r="JBP22" s="47"/>
      <c r="JBQ22" s="47"/>
      <c r="JBR22" s="47"/>
      <c r="JBS22" s="47"/>
      <c r="JBT22" s="47"/>
      <c r="JBU22" s="47"/>
      <c r="JBV22" s="47"/>
      <c r="JBW22" s="47"/>
      <c r="JBX22" s="47"/>
      <c r="JBY22" s="47"/>
      <c r="JBZ22" s="47"/>
      <c r="JCA22" s="47"/>
      <c r="JCB22" s="47"/>
      <c r="JCC22" s="47"/>
      <c r="JCD22" s="47"/>
      <c r="JCE22" s="47"/>
      <c r="JCF22" s="47"/>
      <c r="JCG22" s="47"/>
      <c r="JCH22" s="47"/>
      <c r="JCI22" s="47"/>
      <c r="JCJ22" s="47"/>
      <c r="JCK22" s="47"/>
      <c r="JCL22" s="47"/>
      <c r="JCM22" s="47"/>
      <c r="JCN22" s="47"/>
      <c r="JCO22" s="47"/>
      <c r="JCP22" s="47"/>
      <c r="JCQ22" s="47"/>
      <c r="JCR22" s="47"/>
      <c r="JCS22" s="47"/>
      <c r="JCT22" s="47"/>
      <c r="JCU22" s="47"/>
      <c r="JCV22" s="47"/>
      <c r="JCW22" s="47"/>
      <c r="JCX22" s="47"/>
      <c r="JCY22" s="47"/>
      <c r="JCZ22" s="47"/>
      <c r="JDA22" s="47"/>
      <c r="JDB22" s="47"/>
      <c r="JDC22" s="47"/>
      <c r="JDD22" s="47"/>
      <c r="JDE22" s="47"/>
      <c r="JDF22" s="47"/>
      <c r="JDG22" s="47"/>
      <c r="JDH22" s="47"/>
      <c r="JDI22" s="47"/>
      <c r="JDJ22" s="47"/>
      <c r="JDK22" s="47"/>
      <c r="JDL22" s="47"/>
      <c r="JDM22" s="47"/>
      <c r="JDN22" s="47"/>
      <c r="JDO22" s="47"/>
      <c r="JDP22" s="47"/>
      <c r="JDQ22" s="47"/>
      <c r="JDR22" s="47"/>
      <c r="JDS22" s="47"/>
      <c r="JDT22" s="47"/>
      <c r="JDU22" s="47"/>
      <c r="JDV22" s="47"/>
      <c r="JDW22" s="47"/>
      <c r="JDX22" s="47"/>
      <c r="JDY22" s="47"/>
      <c r="JDZ22" s="47"/>
      <c r="JEA22" s="47"/>
      <c r="JEB22" s="47"/>
      <c r="JEC22" s="47"/>
      <c r="JED22" s="47"/>
      <c r="JEE22" s="47"/>
      <c r="JEF22" s="47"/>
      <c r="JEG22" s="47"/>
      <c r="JEH22" s="47"/>
      <c r="JEI22" s="47"/>
      <c r="JEJ22" s="47"/>
      <c r="JEK22" s="47"/>
      <c r="JEL22" s="47"/>
      <c r="JEM22" s="47"/>
      <c r="JEN22" s="47"/>
      <c r="JEO22" s="47"/>
      <c r="JEP22" s="47"/>
      <c r="JEQ22" s="47"/>
      <c r="JER22" s="47"/>
      <c r="JES22" s="47"/>
      <c r="JET22" s="47"/>
      <c r="JEU22" s="47"/>
      <c r="JEV22" s="47"/>
      <c r="JEW22" s="47"/>
      <c r="JEX22" s="47"/>
      <c r="JEY22" s="47"/>
      <c r="JEZ22" s="47"/>
      <c r="JFA22" s="47"/>
      <c r="JFB22" s="47"/>
      <c r="JFC22" s="47"/>
      <c r="JFD22" s="47"/>
      <c r="JFE22" s="47"/>
      <c r="JFF22" s="47"/>
      <c r="JFG22" s="47"/>
      <c r="JFH22" s="47"/>
      <c r="JFI22" s="47"/>
      <c r="JFJ22" s="47"/>
      <c r="JFK22" s="47"/>
      <c r="JFL22" s="47"/>
      <c r="JFM22" s="47"/>
      <c r="JFN22" s="47"/>
      <c r="JFO22" s="47"/>
      <c r="JFP22" s="47"/>
      <c r="JFQ22" s="47"/>
      <c r="JFR22" s="47"/>
      <c r="JFS22" s="47"/>
      <c r="JFT22" s="47"/>
      <c r="JFU22" s="47"/>
      <c r="JFV22" s="47"/>
      <c r="JFW22" s="47"/>
      <c r="JFX22" s="47"/>
      <c r="JFY22" s="47"/>
      <c r="JFZ22" s="47"/>
      <c r="JGA22" s="47"/>
      <c r="JGB22" s="47"/>
      <c r="JGC22" s="47"/>
      <c r="JGD22" s="47"/>
      <c r="JGE22" s="47"/>
      <c r="JGF22" s="47"/>
      <c r="JGG22" s="47"/>
      <c r="JGH22" s="47"/>
      <c r="JGI22" s="47"/>
      <c r="JGJ22" s="47"/>
      <c r="JGK22" s="47"/>
      <c r="JGL22" s="47"/>
      <c r="JGM22" s="47"/>
      <c r="JGN22" s="47"/>
      <c r="JGO22" s="47"/>
      <c r="JGP22" s="47"/>
      <c r="JGQ22" s="47"/>
      <c r="JGR22" s="47"/>
      <c r="JGS22" s="47"/>
      <c r="JGT22" s="47"/>
      <c r="JGU22" s="47"/>
      <c r="JGV22" s="47"/>
      <c r="JGW22" s="47"/>
      <c r="JGX22" s="47"/>
      <c r="JGY22" s="47"/>
      <c r="JGZ22" s="47"/>
      <c r="JHA22" s="47"/>
      <c r="JHB22" s="47"/>
      <c r="JHC22" s="47"/>
      <c r="JHD22" s="47"/>
      <c r="JHE22" s="47"/>
      <c r="JHF22" s="47"/>
      <c r="JHG22" s="47"/>
      <c r="JHH22" s="47"/>
      <c r="JHI22" s="47"/>
      <c r="JHJ22" s="47"/>
      <c r="JHK22" s="47"/>
      <c r="JHL22" s="47"/>
      <c r="JHM22" s="47"/>
      <c r="JHN22" s="47"/>
      <c r="JHO22" s="47"/>
      <c r="JHP22" s="47"/>
      <c r="JHQ22" s="47"/>
      <c r="JHR22" s="47"/>
      <c r="JHS22" s="47"/>
      <c r="JHT22" s="47"/>
      <c r="JHU22" s="47"/>
      <c r="JHV22" s="47"/>
      <c r="JHW22" s="47"/>
      <c r="JHX22" s="47"/>
      <c r="JHY22" s="47"/>
      <c r="JHZ22" s="47"/>
      <c r="JIA22" s="47"/>
      <c r="JIB22" s="47"/>
      <c r="JIC22" s="47"/>
      <c r="JID22" s="47"/>
      <c r="JIE22" s="47"/>
      <c r="JIF22" s="47"/>
      <c r="JIG22" s="47"/>
      <c r="JIH22" s="47"/>
      <c r="JII22" s="47"/>
      <c r="JIJ22" s="47"/>
      <c r="JIK22" s="47"/>
      <c r="JIL22" s="47"/>
      <c r="JIM22" s="47"/>
      <c r="JIN22" s="47"/>
      <c r="JIO22" s="47"/>
      <c r="JIP22" s="47"/>
      <c r="JIQ22" s="47"/>
      <c r="JIR22" s="47"/>
      <c r="JIS22" s="47"/>
      <c r="JIT22" s="47"/>
      <c r="JIU22" s="47"/>
      <c r="JIV22" s="47"/>
      <c r="JIW22" s="47"/>
      <c r="JIX22" s="47"/>
      <c r="JIY22" s="47"/>
      <c r="JIZ22" s="47"/>
      <c r="JJA22" s="47"/>
      <c r="JJB22" s="47"/>
      <c r="JJC22" s="47"/>
      <c r="JJD22" s="47"/>
      <c r="JJE22" s="47"/>
      <c r="JJF22" s="47"/>
      <c r="JJG22" s="47"/>
      <c r="JJH22" s="47"/>
      <c r="JJI22" s="47"/>
      <c r="JJJ22" s="47"/>
      <c r="JJK22" s="47"/>
      <c r="JJL22" s="47"/>
      <c r="JJM22" s="47"/>
      <c r="JJN22" s="47"/>
      <c r="JJO22" s="47"/>
      <c r="JJP22" s="47"/>
      <c r="JJQ22" s="47"/>
      <c r="JJR22" s="47"/>
      <c r="JJS22" s="47"/>
      <c r="JJT22" s="47"/>
      <c r="JJU22" s="47"/>
      <c r="JJV22" s="47"/>
      <c r="JJW22" s="47"/>
      <c r="JJX22" s="47"/>
      <c r="JJY22" s="47"/>
      <c r="JJZ22" s="47"/>
      <c r="JKA22" s="47"/>
      <c r="JKB22" s="47"/>
      <c r="JKC22" s="47"/>
      <c r="JKD22" s="47"/>
      <c r="JKE22" s="47"/>
      <c r="JKF22" s="47"/>
      <c r="JKG22" s="47"/>
      <c r="JKH22" s="47"/>
      <c r="JKI22" s="47"/>
      <c r="JKJ22" s="47"/>
      <c r="JKK22" s="47"/>
      <c r="JKL22" s="47"/>
      <c r="JKM22" s="47"/>
      <c r="JKN22" s="47"/>
      <c r="JKO22" s="47"/>
      <c r="JKP22" s="47"/>
      <c r="JKQ22" s="47"/>
      <c r="JKR22" s="47"/>
      <c r="JKS22" s="47"/>
      <c r="JKT22" s="47"/>
      <c r="JKU22" s="47"/>
      <c r="JKV22" s="47"/>
      <c r="JKW22" s="47"/>
      <c r="JKX22" s="47"/>
      <c r="JKY22" s="47"/>
      <c r="JKZ22" s="47"/>
      <c r="JLA22" s="47"/>
      <c r="JLB22" s="47"/>
      <c r="JLC22" s="47"/>
      <c r="JLD22" s="47"/>
      <c r="JLE22" s="47"/>
      <c r="JLF22" s="47"/>
      <c r="JLG22" s="47"/>
      <c r="JLH22" s="47"/>
      <c r="JLI22" s="47"/>
      <c r="JLJ22" s="47"/>
      <c r="JLK22" s="47"/>
      <c r="JLL22" s="47"/>
      <c r="JLM22" s="47"/>
      <c r="JLN22" s="47"/>
      <c r="JLO22" s="47"/>
      <c r="JLP22" s="47"/>
      <c r="JLQ22" s="47"/>
      <c r="JLR22" s="47"/>
      <c r="JLS22" s="47"/>
      <c r="JLT22" s="47"/>
      <c r="JLU22" s="47"/>
      <c r="JLV22" s="47"/>
      <c r="JLW22" s="47"/>
      <c r="JLX22" s="47"/>
      <c r="JLY22" s="47"/>
      <c r="JLZ22" s="47"/>
      <c r="JMA22" s="47"/>
      <c r="JMB22" s="47"/>
      <c r="JMC22" s="47"/>
      <c r="JMD22" s="47"/>
      <c r="JME22" s="47"/>
      <c r="JMF22" s="47"/>
      <c r="JMG22" s="47"/>
      <c r="JMH22" s="47"/>
      <c r="JMI22" s="47"/>
      <c r="JMJ22" s="47"/>
      <c r="JMK22" s="47"/>
      <c r="JML22" s="47"/>
      <c r="JMM22" s="47"/>
      <c r="JMN22" s="47"/>
      <c r="JMO22" s="47"/>
      <c r="JMP22" s="47"/>
      <c r="JMQ22" s="47"/>
      <c r="JMR22" s="47"/>
      <c r="JMS22" s="47"/>
      <c r="JMT22" s="47"/>
      <c r="JMU22" s="47"/>
      <c r="JMV22" s="47"/>
      <c r="JMW22" s="47"/>
      <c r="JMX22" s="47"/>
      <c r="JMY22" s="47"/>
      <c r="JMZ22" s="47"/>
      <c r="JNA22" s="47"/>
      <c r="JNB22" s="47"/>
      <c r="JNC22" s="47"/>
      <c r="JND22" s="47"/>
      <c r="JNE22" s="47"/>
      <c r="JNF22" s="47"/>
      <c r="JNG22" s="47"/>
      <c r="JNH22" s="47"/>
      <c r="JNI22" s="47"/>
      <c r="JNJ22" s="47"/>
      <c r="JNK22" s="47"/>
      <c r="JNL22" s="47"/>
      <c r="JNM22" s="47"/>
      <c r="JNN22" s="47"/>
      <c r="JNO22" s="47"/>
      <c r="JNP22" s="47"/>
      <c r="JNQ22" s="47"/>
      <c r="JNR22" s="47"/>
      <c r="JNS22" s="47"/>
      <c r="JNT22" s="47"/>
      <c r="JNU22" s="47"/>
      <c r="JNV22" s="47"/>
      <c r="JNW22" s="47"/>
      <c r="JNX22" s="47"/>
      <c r="JNY22" s="47"/>
      <c r="JNZ22" s="47"/>
      <c r="JOA22" s="47"/>
      <c r="JOB22" s="47"/>
      <c r="JOC22" s="47"/>
      <c r="JOD22" s="47"/>
      <c r="JOE22" s="47"/>
      <c r="JOF22" s="47"/>
      <c r="JOG22" s="47"/>
      <c r="JOH22" s="47"/>
      <c r="JOI22" s="47"/>
      <c r="JOJ22" s="47"/>
      <c r="JOK22" s="47"/>
      <c r="JOL22" s="47"/>
      <c r="JOM22" s="47"/>
      <c r="JON22" s="47"/>
      <c r="JOO22" s="47"/>
      <c r="JOP22" s="47"/>
      <c r="JOQ22" s="47"/>
      <c r="JOR22" s="47"/>
      <c r="JOS22" s="47"/>
      <c r="JOT22" s="47"/>
      <c r="JOU22" s="47"/>
      <c r="JOV22" s="47"/>
      <c r="JOW22" s="47"/>
      <c r="JOX22" s="47"/>
      <c r="JOY22" s="47"/>
      <c r="JOZ22" s="47"/>
      <c r="JPA22" s="47"/>
      <c r="JPB22" s="47"/>
      <c r="JPC22" s="47"/>
      <c r="JPD22" s="47"/>
      <c r="JPE22" s="47"/>
      <c r="JPF22" s="47"/>
      <c r="JPG22" s="47"/>
      <c r="JPH22" s="47"/>
      <c r="JPI22" s="47"/>
      <c r="JPJ22" s="47"/>
      <c r="JPK22" s="47"/>
      <c r="JPL22" s="47"/>
      <c r="JPM22" s="47"/>
      <c r="JPN22" s="47"/>
      <c r="JPO22" s="47"/>
      <c r="JPP22" s="47"/>
      <c r="JPQ22" s="47"/>
      <c r="JPR22" s="47"/>
      <c r="JPS22" s="47"/>
      <c r="JPT22" s="47"/>
      <c r="JPU22" s="47"/>
      <c r="JPV22" s="47"/>
      <c r="JPW22" s="47"/>
      <c r="JPX22" s="47"/>
      <c r="JPY22" s="47"/>
      <c r="JPZ22" s="47"/>
      <c r="JQA22" s="47"/>
      <c r="JQB22" s="47"/>
      <c r="JQC22" s="47"/>
      <c r="JQD22" s="47"/>
      <c r="JQE22" s="47"/>
      <c r="JQF22" s="47"/>
      <c r="JQG22" s="47"/>
      <c r="JQH22" s="47"/>
      <c r="JQI22" s="47"/>
      <c r="JQJ22" s="47"/>
      <c r="JQK22" s="47"/>
      <c r="JQL22" s="47"/>
      <c r="JQM22" s="47"/>
      <c r="JQN22" s="47"/>
      <c r="JQO22" s="47"/>
      <c r="JQP22" s="47"/>
      <c r="JQQ22" s="47"/>
      <c r="JQR22" s="47"/>
      <c r="JQS22" s="47"/>
      <c r="JQT22" s="47"/>
      <c r="JQU22" s="47"/>
      <c r="JQV22" s="47"/>
      <c r="JQW22" s="47"/>
      <c r="JQX22" s="47"/>
      <c r="JQY22" s="47"/>
      <c r="JQZ22" s="47"/>
      <c r="JRA22" s="47"/>
      <c r="JRB22" s="47"/>
      <c r="JRC22" s="47"/>
      <c r="JRD22" s="47"/>
      <c r="JRE22" s="47"/>
      <c r="JRF22" s="47"/>
      <c r="JRG22" s="47"/>
      <c r="JRH22" s="47"/>
      <c r="JRI22" s="47"/>
      <c r="JRJ22" s="47"/>
      <c r="JRK22" s="47"/>
      <c r="JRL22" s="47"/>
      <c r="JRM22" s="47"/>
      <c r="JRN22" s="47"/>
      <c r="JRO22" s="47"/>
      <c r="JRP22" s="47"/>
      <c r="JRQ22" s="47"/>
      <c r="JRR22" s="47"/>
      <c r="JRS22" s="47"/>
      <c r="JRT22" s="47"/>
      <c r="JRU22" s="47"/>
      <c r="JRV22" s="47"/>
      <c r="JRW22" s="47"/>
      <c r="JRX22" s="47"/>
      <c r="JRY22" s="47"/>
      <c r="JRZ22" s="47"/>
      <c r="JSA22" s="47"/>
      <c r="JSB22" s="47"/>
      <c r="JSC22" s="47"/>
      <c r="JSD22" s="47"/>
      <c r="JSE22" s="47"/>
      <c r="JSF22" s="47"/>
      <c r="JSG22" s="47"/>
      <c r="JSH22" s="47"/>
      <c r="JSI22" s="47"/>
      <c r="JSJ22" s="47"/>
      <c r="JSK22" s="47"/>
      <c r="JSL22" s="47"/>
      <c r="JSM22" s="47"/>
      <c r="JSN22" s="47"/>
      <c r="JSO22" s="47"/>
      <c r="JSP22" s="47"/>
      <c r="JSQ22" s="47"/>
      <c r="JSR22" s="47"/>
      <c r="JSS22" s="47"/>
      <c r="JST22" s="47"/>
      <c r="JSU22" s="47"/>
      <c r="JSV22" s="47"/>
      <c r="JSW22" s="47"/>
      <c r="JSX22" s="47"/>
      <c r="JSY22" s="47"/>
      <c r="JSZ22" s="47"/>
      <c r="JTA22" s="47"/>
      <c r="JTB22" s="47"/>
      <c r="JTC22" s="47"/>
      <c r="JTD22" s="47"/>
      <c r="JTE22" s="47"/>
      <c r="JTF22" s="47"/>
      <c r="JTG22" s="47"/>
      <c r="JTH22" s="47"/>
      <c r="JTI22" s="47"/>
      <c r="JTJ22" s="47"/>
      <c r="JTK22" s="47"/>
      <c r="JTL22" s="47"/>
      <c r="JTM22" s="47"/>
      <c r="JTN22" s="47"/>
      <c r="JTO22" s="47"/>
      <c r="JTP22" s="47"/>
      <c r="JTQ22" s="47"/>
      <c r="JTR22" s="47"/>
      <c r="JTS22" s="47"/>
      <c r="JTT22" s="47"/>
      <c r="JTU22" s="47"/>
      <c r="JTV22" s="47"/>
      <c r="JTW22" s="47"/>
      <c r="JTX22" s="47"/>
      <c r="JTY22" s="47"/>
      <c r="JTZ22" s="47"/>
      <c r="JUA22" s="47"/>
      <c r="JUB22" s="47"/>
      <c r="JUC22" s="47"/>
      <c r="JUD22" s="47"/>
      <c r="JUE22" s="47"/>
      <c r="JUF22" s="47"/>
      <c r="JUG22" s="47"/>
      <c r="JUH22" s="47"/>
      <c r="JUI22" s="47"/>
      <c r="JUJ22" s="47"/>
      <c r="JUK22" s="47"/>
      <c r="JUL22" s="47"/>
      <c r="JUM22" s="47"/>
      <c r="JUN22" s="47"/>
      <c r="JUO22" s="47"/>
      <c r="JUP22" s="47"/>
      <c r="JUQ22" s="47"/>
      <c r="JUR22" s="47"/>
      <c r="JUS22" s="47"/>
      <c r="JUT22" s="47"/>
      <c r="JUU22" s="47"/>
      <c r="JUV22" s="47"/>
      <c r="JUW22" s="47"/>
      <c r="JUX22" s="47"/>
      <c r="JUY22" s="47"/>
      <c r="JUZ22" s="47"/>
      <c r="JVA22" s="47"/>
      <c r="JVB22" s="47"/>
      <c r="JVC22" s="47"/>
      <c r="JVD22" s="47"/>
      <c r="JVE22" s="47"/>
      <c r="JVF22" s="47"/>
      <c r="JVG22" s="47"/>
      <c r="JVH22" s="47"/>
      <c r="JVI22" s="47"/>
      <c r="JVJ22" s="47"/>
      <c r="JVK22" s="47"/>
      <c r="JVL22" s="47"/>
      <c r="JVM22" s="47"/>
      <c r="JVN22" s="47"/>
      <c r="JVO22" s="47"/>
      <c r="JVP22" s="47"/>
      <c r="JVQ22" s="47"/>
      <c r="JVR22" s="47"/>
      <c r="JVS22" s="47"/>
      <c r="JVT22" s="47"/>
      <c r="JVU22" s="47"/>
      <c r="JVV22" s="47"/>
      <c r="JVW22" s="47"/>
      <c r="JVX22" s="47"/>
      <c r="JVY22" s="47"/>
      <c r="JVZ22" s="47"/>
      <c r="JWA22" s="47"/>
      <c r="JWB22" s="47"/>
      <c r="JWC22" s="47"/>
      <c r="JWD22" s="47"/>
      <c r="JWE22" s="47"/>
      <c r="JWF22" s="47"/>
      <c r="JWG22" s="47"/>
      <c r="JWH22" s="47"/>
      <c r="JWI22" s="47"/>
      <c r="JWJ22" s="47"/>
      <c r="JWK22" s="47"/>
      <c r="JWL22" s="47"/>
      <c r="JWM22" s="47"/>
      <c r="JWN22" s="47"/>
      <c r="JWO22" s="47"/>
      <c r="JWP22" s="47"/>
      <c r="JWQ22" s="47"/>
      <c r="JWR22" s="47"/>
      <c r="JWS22" s="47"/>
      <c r="JWT22" s="47"/>
      <c r="JWU22" s="47"/>
      <c r="JWV22" s="47"/>
      <c r="JWW22" s="47"/>
      <c r="JWX22" s="47"/>
      <c r="JWY22" s="47"/>
      <c r="JWZ22" s="47"/>
      <c r="JXA22" s="47"/>
      <c r="JXB22" s="47"/>
      <c r="JXC22" s="47"/>
      <c r="JXD22" s="47"/>
      <c r="JXE22" s="47"/>
      <c r="JXF22" s="47"/>
      <c r="JXG22" s="47"/>
      <c r="JXH22" s="47"/>
      <c r="JXI22" s="47"/>
      <c r="JXJ22" s="47"/>
      <c r="JXK22" s="47"/>
      <c r="JXL22" s="47"/>
      <c r="JXM22" s="47"/>
      <c r="JXN22" s="47"/>
      <c r="JXO22" s="47"/>
      <c r="JXP22" s="47"/>
      <c r="JXQ22" s="47"/>
      <c r="JXR22" s="47"/>
      <c r="JXS22" s="47"/>
      <c r="JXT22" s="47"/>
      <c r="JXU22" s="47"/>
      <c r="JXV22" s="47"/>
      <c r="JXW22" s="47"/>
      <c r="JXX22" s="47"/>
      <c r="JXY22" s="47"/>
      <c r="JXZ22" s="47"/>
      <c r="JYA22" s="47"/>
      <c r="JYB22" s="47"/>
      <c r="JYC22" s="47"/>
      <c r="JYD22" s="47"/>
      <c r="JYE22" s="47"/>
      <c r="JYF22" s="47"/>
      <c r="JYG22" s="47"/>
      <c r="JYH22" s="47"/>
      <c r="JYI22" s="47"/>
      <c r="JYJ22" s="47"/>
      <c r="JYK22" s="47"/>
      <c r="JYL22" s="47"/>
      <c r="JYM22" s="47"/>
      <c r="JYN22" s="47"/>
      <c r="JYO22" s="47"/>
      <c r="JYP22" s="47"/>
      <c r="JYQ22" s="47"/>
      <c r="JYR22" s="47"/>
      <c r="JYS22" s="47"/>
      <c r="JYT22" s="47"/>
      <c r="JYU22" s="47"/>
      <c r="JYV22" s="47"/>
      <c r="JYW22" s="47"/>
      <c r="JYX22" s="47"/>
      <c r="JYY22" s="47"/>
      <c r="JYZ22" s="47"/>
      <c r="JZA22" s="47"/>
      <c r="JZB22" s="47"/>
      <c r="JZC22" s="47"/>
      <c r="JZD22" s="47"/>
      <c r="JZE22" s="47"/>
      <c r="JZF22" s="47"/>
      <c r="JZG22" s="47"/>
      <c r="JZH22" s="47"/>
      <c r="JZI22" s="47"/>
      <c r="JZJ22" s="47"/>
      <c r="JZK22" s="47"/>
      <c r="JZL22" s="47"/>
      <c r="JZM22" s="47"/>
      <c r="JZN22" s="47"/>
      <c r="JZO22" s="47"/>
      <c r="JZP22" s="47"/>
      <c r="JZQ22" s="47"/>
      <c r="JZR22" s="47"/>
      <c r="JZS22" s="47"/>
      <c r="JZT22" s="47"/>
      <c r="JZU22" s="47"/>
      <c r="JZV22" s="47"/>
      <c r="JZW22" s="47"/>
      <c r="JZX22" s="47"/>
      <c r="JZY22" s="47"/>
      <c r="JZZ22" s="47"/>
      <c r="KAA22" s="47"/>
      <c r="KAB22" s="47"/>
      <c r="KAC22" s="47"/>
      <c r="KAD22" s="47"/>
      <c r="KAE22" s="47"/>
      <c r="KAF22" s="47"/>
      <c r="KAG22" s="47"/>
      <c r="KAH22" s="47"/>
      <c r="KAI22" s="47"/>
      <c r="KAJ22" s="47"/>
      <c r="KAK22" s="47"/>
      <c r="KAL22" s="47"/>
      <c r="KAM22" s="47"/>
      <c r="KAN22" s="47"/>
      <c r="KAO22" s="47"/>
      <c r="KAP22" s="47"/>
      <c r="KAQ22" s="47"/>
      <c r="KAR22" s="47"/>
      <c r="KAS22" s="47"/>
      <c r="KAT22" s="47"/>
      <c r="KAU22" s="47"/>
      <c r="KAV22" s="47"/>
      <c r="KAW22" s="47"/>
      <c r="KAX22" s="47"/>
      <c r="KAY22" s="47"/>
      <c r="KAZ22" s="47"/>
      <c r="KBA22" s="47"/>
      <c r="KBB22" s="47"/>
      <c r="KBC22" s="47"/>
      <c r="KBD22" s="47"/>
      <c r="KBE22" s="47"/>
      <c r="KBF22" s="47"/>
      <c r="KBG22" s="47"/>
      <c r="KBH22" s="47"/>
      <c r="KBI22" s="47"/>
      <c r="KBJ22" s="47"/>
      <c r="KBK22" s="47"/>
      <c r="KBL22" s="47"/>
      <c r="KBM22" s="47"/>
      <c r="KBN22" s="47"/>
      <c r="KBO22" s="47"/>
      <c r="KBP22" s="47"/>
      <c r="KBQ22" s="47"/>
      <c r="KBR22" s="47"/>
      <c r="KBS22" s="47"/>
      <c r="KBT22" s="47"/>
      <c r="KBU22" s="47"/>
      <c r="KBV22" s="47"/>
      <c r="KBW22" s="47"/>
      <c r="KBX22" s="47"/>
      <c r="KBY22" s="47"/>
      <c r="KBZ22" s="47"/>
      <c r="KCA22" s="47"/>
      <c r="KCB22" s="47"/>
      <c r="KCC22" s="47"/>
      <c r="KCD22" s="47"/>
      <c r="KCE22" s="47"/>
      <c r="KCF22" s="47"/>
      <c r="KCG22" s="47"/>
      <c r="KCH22" s="47"/>
      <c r="KCI22" s="47"/>
      <c r="KCJ22" s="47"/>
      <c r="KCK22" s="47"/>
      <c r="KCL22" s="47"/>
      <c r="KCM22" s="47"/>
      <c r="KCN22" s="47"/>
      <c r="KCO22" s="47"/>
      <c r="KCP22" s="47"/>
      <c r="KCQ22" s="47"/>
      <c r="KCR22" s="47"/>
      <c r="KCS22" s="47"/>
      <c r="KCT22" s="47"/>
      <c r="KCU22" s="47"/>
      <c r="KCV22" s="47"/>
      <c r="KCW22" s="47"/>
      <c r="KCX22" s="47"/>
      <c r="KCY22" s="47"/>
      <c r="KCZ22" s="47"/>
      <c r="KDA22" s="47"/>
      <c r="KDB22" s="47"/>
      <c r="KDC22" s="47"/>
      <c r="KDD22" s="47"/>
      <c r="KDE22" s="47"/>
      <c r="KDF22" s="47"/>
      <c r="KDG22" s="47"/>
      <c r="KDH22" s="47"/>
      <c r="KDI22" s="47"/>
      <c r="KDJ22" s="47"/>
      <c r="KDK22" s="47"/>
      <c r="KDL22" s="47"/>
      <c r="KDM22" s="47"/>
      <c r="KDN22" s="47"/>
      <c r="KDO22" s="47"/>
      <c r="KDP22" s="47"/>
      <c r="KDQ22" s="47"/>
      <c r="KDR22" s="47"/>
      <c r="KDS22" s="47"/>
      <c r="KDT22" s="47"/>
      <c r="KDU22" s="47"/>
      <c r="KDV22" s="47"/>
      <c r="KDW22" s="47"/>
      <c r="KDX22" s="47"/>
      <c r="KDY22" s="47"/>
      <c r="KDZ22" s="47"/>
      <c r="KEA22" s="47"/>
      <c r="KEB22" s="47"/>
      <c r="KEC22" s="47"/>
      <c r="KED22" s="47"/>
      <c r="KEE22" s="47"/>
      <c r="KEF22" s="47"/>
      <c r="KEG22" s="47"/>
      <c r="KEH22" s="47"/>
      <c r="KEI22" s="47"/>
      <c r="KEJ22" s="47"/>
      <c r="KEK22" s="47"/>
      <c r="KEL22" s="47"/>
      <c r="KEM22" s="47"/>
      <c r="KEN22" s="47"/>
      <c r="KEO22" s="47"/>
      <c r="KEP22" s="47"/>
      <c r="KEQ22" s="47"/>
      <c r="KER22" s="47"/>
      <c r="KES22" s="47"/>
      <c r="KET22" s="47"/>
      <c r="KEU22" s="47"/>
      <c r="KEV22" s="47"/>
      <c r="KEW22" s="47"/>
      <c r="KEX22" s="47"/>
      <c r="KEY22" s="47"/>
      <c r="KEZ22" s="47"/>
      <c r="KFA22" s="47"/>
      <c r="KFB22" s="47"/>
      <c r="KFC22" s="47"/>
      <c r="KFD22" s="47"/>
      <c r="KFE22" s="47"/>
      <c r="KFF22" s="47"/>
      <c r="KFG22" s="47"/>
      <c r="KFH22" s="47"/>
      <c r="KFI22" s="47"/>
      <c r="KFJ22" s="47"/>
      <c r="KFK22" s="47"/>
      <c r="KFL22" s="47"/>
      <c r="KFM22" s="47"/>
      <c r="KFN22" s="47"/>
      <c r="KFO22" s="47"/>
      <c r="KFP22" s="47"/>
      <c r="KFQ22" s="47"/>
      <c r="KFR22" s="47"/>
      <c r="KFS22" s="47"/>
      <c r="KFT22" s="47"/>
      <c r="KFU22" s="47"/>
      <c r="KFV22" s="47"/>
      <c r="KFW22" s="47"/>
      <c r="KFX22" s="47"/>
      <c r="KFY22" s="47"/>
      <c r="KFZ22" s="47"/>
      <c r="KGA22" s="47"/>
      <c r="KGB22" s="47"/>
      <c r="KGC22" s="47"/>
      <c r="KGD22" s="47"/>
      <c r="KGE22" s="47"/>
      <c r="KGF22" s="47"/>
      <c r="KGG22" s="47"/>
      <c r="KGH22" s="47"/>
      <c r="KGI22" s="47"/>
      <c r="KGJ22" s="47"/>
      <c r="KGK22" s="47"/>
      <c r="KGL22" s="47"/>
      <c r="KGM22" s="47"/>
      <c r="KGN22" s="47"/>
      <c r="KGO22" s="47"/>
      <c r="KGP22" s="47"/>
      <c r="KGQ22" s="47"/>
      <c r="KGR22" s="47"/>
      <c r="KGS22" s="47"/>
      <c r="KGT22" s="47"/>
      <c r="KGU22" s="47"/>
      <c r="KGV22" s="47"/>
      <c r="KGW22" s="47"/>
      <c r="KGX22" s="47"/>
      <c r="KGY22" s="47"/>
      <c r="KGZ22" s="47"/>
      <c r="KHA22" s="47"/>
      <c r="KHB22" s="47"/>
      <c r="KHC22" s="47"/>
      <c r="KHD22" s="47"/>
      <c r="KHE22" s="47"/>
      <c r="KHF22" s="47"/>
      <c r="KHG22" s="47"/>
      <c r="KHH22" s="47"/>
      <c r="KHI22" s="47"/>
      <c r="KHJ22" s="47"/>
      <c r="KHK22" s="47"/>
      <c r="KHL22" s="47"/>
      <c r="KHM22" s="47"/>
      <c r="KHN22" s="47"/>
      <c r="KHO22" s="47"/>
      <c r="KHP22" s="47"/>
      <c r="KHQ22" s="47"/>
      <c r="KHR22" s="47"/>
      <c r="KHS22" s="47"/>
      <c r="KHT22" s="47"/>
      <c r="KHU22" s="47"/>
      <c r="KHV22" s="47"/>
      <c r="KHW22" s="47"/>
      <c r="KHX22" s="47"/>
      <c r="KHY22" s="47"/>
      <c r="KHZ22" s="47"/>
      <c r="KIA22" s="47"/>
      <c r="KIB22" s="47"/>
      <c r="KIC22" s="47"/>
      <c r="KID22" s="47"/>
      <c r="KIE22" s="47"/>
      <c r="KIF22" s="47"/>
      <c r="KIG22" s="47"/>
      <c r="KIH22" s="47"/>
      <c r="KII22" s="47"/>
      <c r="KIJ22" s="47"/>
      <c r="KIK22" s="47"/>
      <c r="KIL22" s="47"/>
      <c r="KIM22" s="47"/>
      <c r="KIN22" s="47"/>
      <c r="KIO22" s="47"/>
      <c r="KIP22" s="47"/>
      <c r="KIQ22" s="47"/>
      <c r="KIR22" s="47"/>
      <c r="KIS22" s="47"/>
      <c r="KIT22" s="47"/>
      <c r="KIU22" s="47"/>
      <c r="KIV22" s="47"/>
      <c r="KIW22" s="47"/>
      <c r="KIX22" s="47"/>
      <c r="KIY22" s="47"/>
      <c r="KIZ22" s="47"/>
      <c r="KJA22" s="47"/>
      <c r="KJB22" s="47"/>
      <c r="KJC22" s="47"/>
      <c r="KJD22" s="47"/>
      <c r="KJE22" s="47"/>
      <c r="KJF22" s="47"/>
      <c r="KJG22" s="47"/>
      <c r="KJH22" s="47"/>
      <c r="KJI22" s="47"/>
      <c r="KJJ22" s="47"/>
      <c r="KJK22" s="47"/>
      <c r="KJL22" s="47"/>
      <c r="KJM22" s="47"/>
      <c r="KJN22" s="47"/>
      <c r="KJO22" s="47"/>
      <c r="KJP22" s="47"/>
      <c r="KJQ22" s="47"/>
      <c r="KJR22" s="47"/>
      <c r="KJS22" s="47"/>
      <c r="KJT22" s="47"/>
      <c r="KJU22" s="47"/>
      <c r="KJV22" s="47"/>
      <c r="KJW22" s="47"/>
      <c r="KJX22" s="47"/>
      <c r="KJY22" s="47"/>
      <c r="KJZ22" s="47"/>
      <c r="KKA22" s="47"/>
      <c r="KKB22" s="47"/>
      <c r="KKC22" s="47"/>
      <c r="KKD22" s="47"/>
      <c r="KKE22" s="47"/>
      <c r="KKF22" s="47"/>
      <c r="KKG22" s="47"/>
      <c r="KKH22" s="47"/>
      <c r="KKI22" s="47"/>
      <c r="KKJ22" s="47"/>
      <c r="KKK22" s="47"/>
      <c r="KKL22" s="47"/>
      <c r="KKM22" s="47"/>
      <c r="KKN22" s="47"/>
      <c r="KKO22" s="47"/>
      <c r="KKP22" s="47"/>
      <c r="KKQ22" s="47"/>
      <c r="KKR22" s="47"/>
      <c r="KKS22" s="47"/>
      <c r="KKT22" s="47"/>
      <c r="KKU22" s="47"/>
      <c r="KKV22" s="47"/>
      <c r="KKW22" s="47"/>
      <c r="KKX22" s="47"/>
      <c r="KKY22" s="47"/>
      <c r="KKZ22" s="47"/>
      <c r="KLA22" s="47"/>
      <c r="KLB22" s="47"/>
      <c r="KLC22" s="47"/>
      <c r="KLD22" s="47"/>
      <c r="KLE22" s="47"/>
      <c r="KLF22" s="47"/>
      <c r="KLG22" s="47"/>
      <c r="KLH22" s="47"/>
      <c r="KLI22" s="47"/>
      <c r="KLJ22" s="47"/>
      <c r="KLK22" s="47"/>
      <c r="KLL22" s="47"/>
      <c r="KLM22" s="47"/>
      <c r="KLN22" s="47"/>
      <c r="KLO22" s="47"/>
      <c r="KLP22" s="47"/>
      <c r="KLQ22" s="47"/>
      <c r="KLR22" s="47"/>
      <c r="KLS22" s="47"/>
      <c r="KLT22" s="47"/>
      <c r="KLU22" s="47"/>
      <c r="KLV22" s="47"/>
      <c r="KLW22" s="47"/>
      <c r="KLX22" s="47"/>
      <c r="KLY22" s="47"/>
      <c r="KLZ22" s="47"/>
      <c r="KMA22" s="47"/>
      <c r="KMB22" s="47"/>
      <c r="KMC22" s="47"/>
      <c r="KMD22" s="47"/>
      <c r="KME22" s="47"/>
      <c r="KMF22" s="47"/>
      <c r="KMG22" s="47"/>
      <c r="KMH22" s="47"/>
      <c r="KMI22" s="47"/>
      <c r="KMJ22" s="47"/>
      <c r="KMK22" s="47"/>
      <c r="KML22" s="47"/>
      <c r="KMM22" s="47"/>
      <c r="KMN22" s="47"/>
      <c r="KMO22" s="47"/>
      <c r="KMP22" s="47"/>
      <c r="KMQ22" s="47"/>
      <c r="KMR22" s="47"/>
      <c r="KMS22" s="47"/>
      <c r="KMT22" s="47"/>
      <c r="KMU22" s="47"/>
      <c r="KMV22" s="47"/>
      <c r="KMW22" s="47"/>
      <c r="KMX22" s="47"/>
      <c r="KMY22" s="47"/>
      <c r="KMZ22" s="47"/>
      <c r="KNA22" s="47"/>
      <c r="KNB22" s="47"/>
      <c r="KNC22" s="47"/>
      <c r="KND22" s="47"/>
      <c r="KNE22" s="47"/>
      <c r="KNF22" s="47"/>
      <c r="KNG22" s="47"/>
      <c r="KNH22" s="47"/>
      <c r="KNI22" s="47"/>
      <c r="KNJ22" s="47"/>
      <c r="KNK22" s="47"/>
      <c r="KNL22" s="47"/>
      <c r="KNM22" s="47"/>
      <c r="KNN22" s="47"/>
      <c r="KNO22" s="47"/>
      <c r="KNP22" s="47"/>
      <c r="KNQ22" s="47"/>
      <c r="KNR22" s="47"/>
      <c r="KNS22" s="47"/>
      <c r="KNT22" s="47"/>
      <c r="KNU22" s="47"/>
      <c r="KNV22" s="47"/>
      <c r="KNW22" s="47"/>
      <c r="KNX22" s="47"/>
      <c r="KNY22" s="47"/>
      <c r="KNZ22" s="47"/>
      <c r="KOA22" s="47"/>
      <c r="KOB22" s="47"/>
      <c r="KOC22" s="47"/>
      <c r="KOD22" s="47"/>
      <c r="KOE22" s="47"/>
      <c r="KOF22" s="47"/>
      <c r="KOG22" s="47"/>
      <c r="KOH22" s="47"/>
      <c r="KOI22" s="47"/>
      <c r="KOJ22" s="47"/>
      <c r="KOK22" s="47"/>
      <c r="KOL22" s="47"/>
      <c r="KOM22" s="47"/>
      <c r="KON22" s="47"/>
      <c r="KOO22" s="47"/>
      <c r="KOP22" s="47"/>
      <c r="KOQ22" s="47"/>
      <c r="KOR22" s="47"/>
      <c r="KOS22" s="47"/>
      <c r="KOT22" s="47"/>
      <c r="KOU22" s="47"/>
      <c r="KOV22" s="47"/>
      <c r="KOW22" s="47"/>
      <c r="KOX22" s="47"/>
      <c r="KOY22" s="47"/>
      <c r="KOZ22" s="47"/>
      <c r="KPA22" s="47"/>
      <c r="KPB22" s="47"/>
      <c r="KPC22" s="47"/>
      <c r="KPD22" s="47"/>
      <c r="KPE22" s="47"/>
      <c r="KPF22" s="47"/>
      <c r="KPG22" s="47"/>
      <c r="KPH22" s="47"/>
      <c r="KPI22" s="47"/>
      <c r="KPJ22" s="47"/>
      <c r="KPK22" s="47"/>
      <c r="KPL22" s="47"/>
      <c r="KPM22" s="47"/>
      <c r="KPN22" s="47"/>
      <c r="KPO22" s="47"/>
      <c r="KPP22" s="47"/>
      <c r="KPQ22" s="47"/>
      <c r="KPR22" s="47"/>
      <c r="KPS22" s="47"/>
      <c r="KPT22" s="47"/>
      <c r="KPU22" s="47"/>
      <c r="KPV22" s="47"/>
      <c r="KPW22" s="47"/>
      <c r="KPX22" s="47"/>
      <c r="KPY22" s="47"/>
      <c r="KPZ22" s="47"/>
      <c r="KQA22" s="47"/>
      <c r="KQB22" s="47"/>
      <c r="KQC22" s="47"/>
      <c r="KQD22" s="47"/>
      <c r="KQE22" s="47"/>
      <c r="KQF22" s="47"/>
      <c r="KQG22" s="47"/>
      <c r="KQH22" s="47"/>
      <c r="KQI22" s="47"/>
      <c r="KQJ22" s="47"/>
      <c r="KQK22" s="47"/>
      <c r="KQL22" s="47"/>
      <c r="KQM22" s="47"/>
      <c r="KQN22" s="47"/>
      <c r="KQO22" s="47"/>
      <c r="KQP22" s="47"/>
      <c r="KQQ22" s="47"/>
      <c r="KQR22" s="47"/>
      <c r="KQS22" s="47"/>
      <c r="KQT22" s="47"/>
      <c r="KQU22" s="47"/>
      <c r="KQV22" s="47"/>
      <c r="KQW22" s="47"/>
      <c r="KQX22" s="47"/>
      <c r="KQY22" s="47"/>
      <c r="KQZ22" s="47"/>
      <c r="KRA22" s="47"/>
      <c r="KRB22" s="47"/>
      <c r="KRC22" s="47"/>
      <c r="KRD22" s="47"/>
      <c r="KRE22" s="47"/>
      <c r="KRF22" s="47"/>
      <c r="KRG22" s="47"/>
      <c r="KRH22" s="47"/>
      <c r="KRI22" s="47"/>
      <c r="KRJ22" s="47"/>
      <c r="KRK22" s="47"/>
      <c r="KRL22" s="47"/>
      <c r="KRM22" s="47"/>
      <c r="KRN22" s="47"/>
      <c r="KRO22" s="47"/>
      <c r="KRP22" s="47"/>
      <c r="KRQ22" s="47"/>
      <c r="KRR22" s="47"/>
      <c r="KRS22" s="47"/>
      <c r="KRT22" s="47"/>
      <c r="KRU22" s="47"/>
      <c r="KRV22" s="47"/>
      <c r="KRW22" s="47"/>
      <c r="KRX22" s="47"/>
      <c r="KRY22" s="47"/>
      <c r="KRZ22" s="47"/>
      <c r="KSA22" s="47"/>
      <c r="KSB22" s="47"/>
      <c r="KSC22" s="47"/>
      <c r="KSD22" s="47"/>
      <c r="KSE22" s="47"/>
      <c r="KSF22" s="47"/>
      <c r="KSG22" s="47"/>
      <c r="KSH22" s="47"/>
      <c r="KSI22" s="47"/>
      <c r="KSJ22" s="47"/>
      <c r="KSK22" s="47"/>
      <c r="KSL22" s="47"/>
      <c r="KSM22" s="47"/>
      <c r="KSN22" s="47"/>
      <c r="KSO22" s="47"/>
      <c r="KSP22" s="47"/>
      <c r="KSQ22" s="47"/>
      <c r="KSR22" s="47"/>
      <c r="KSS22" s="47"/>
      <c r="KST22" s="47"/>
      <c r="KSU22" s="47"/>
      <c r="KSV22" s="47"/>
      <c r="KSW22" s="47"/>
      <c r="KSX22" s="47"/>
      <c r="KSY22" s="47"/>
      <c r="KSZ22" s="47"/>
      <c r="KTA22" s="47"/>
      <c r="KTB22" s="47"/>
      <c r="KTC22" s="47"/>
      <c r="KTD22" s="47"/>
      <c r="KTE22" s="47"/>
      <c r="KTF22" s="47"/>
      <c r="KTG22" s="47"/>
      <c r="KTH22" s="47"/>
      <c r="KTI22" s="47"/>
      <c r="KTJ22" s="47"/>
      <c r="KTK22" s="47"/>
      <c r="KTL22" s="47"/>
      <c r="KTM22" s="47"/>
      <c r="KTN22" s="47"/>
      <c r="KTO22" s="47"/>
      <c r="KTP22" s="47"/>
      <c r="KTQ22" s="47"/>
      <c r="KTR22" s="47"/>
      <c r="KTS22" s="47"/>
      <c r="KTT22" s="47"/>
      <c r="KTU22" s="47"/>
      <c r="KTV22" s="47"/>
      <c r="KTW22" s="47"/>
      <c r="KTX22" s="47"/>
      <c r="KTY22" s="47"/>
      <c r="KTZ22" s="47"/>
      <c r="KUA22" s="47"/>
      <c r="KUB22" s="47"/>
      <c r="KUC22" s="47"/>
      <c r="KUD22" s="47"/>
      <c r="KUE22" s="47"/>
      <c r="KUF22" s="47"/>
      <c r="KUG22" s="47"/>
      <c r="KUH22" s="47"/>
      <c r="KUI22" s="47"/>
      <c r="KUJ22" s="47"/>
      <c r="KUK22" s="47"/>
      <c r="KUL22" s="47"/>
      <c r="KUM22" s="47"/>
      <c r="KUN22" s="47"/>
      <c r="KUO22" s="47"/>
      <c r="KUP22" s="47"/>
      <c r="KUQ22" s="47"/>
      <c r="KUR22" s="47"/>
      <c r="KUS22" s="47"/>
      <c r="KUT22" s="47"/>
      <c r="KUU22" s="47"/>
      <c r="KUV22" s="47"/>
      <c r="KUW22" s="47"/>
      <c r="KUX22" s="47"/>
      <c r="KUY22" s="47"/>
      <c r="KUZ22" s="47"/>
      <c r="KVA22" s="47"/>
      <c r="KVB22" s="47"/>
      <c r="KVC22" s="47"/>
      <c r="KVD22" s="47"/>
      <c r="KVE22" s="47"/>
      <c r="KVF22" s="47"/>
      <c r="KVG22" s="47"/>
      <c r="KVH22" s="47"/>
      <c r="KVI22" s="47"/>
      <c r="KVJ22" s="47"/>
      <c r="KVK22" s="47"/>
      <c r="KVL22" s="47"/>
      <c r="KVM22" s="47"/>
      <c r="KVN22" s="47"/>
      <c r="KVO22" s="47"/>
      <c r="KVP22" s="47"/>
      <c r="KVQ22" s="47"/>
      <c r="KVR22" s="47"/>
      <c r="KVS22" s="47"/>
      <c r="KVT22" s="47"/>
      <c r="KVU22" s="47"/>
      <c r="KVV22" s="47"/>
      <c r="KVW22" s="47"/>
      <c r="KVX22" s="47"/>
      <c r="KVY22" s="47"/>
      <c r="KVZ22" s="47"/>
      <c r="KWA22" s="47"/>
      <c r="KWB22" s="47"/>
      <c r="KWC22" s="47"/>
      <c r="KWD22" s="47"/>
      <c r="KWE22" s="47"/>
      <c r="KWF22" s="47"/>
      <c r="KWG22" s="47"/>
      <c r="KWH22" s="47"/>
      <c r="KWI22" s="47"/>
      <c r="KWJ22" s="47"/>
      <c r="KWK22" s="47"/>
      <c r="KWL22" s="47"/>
      <c r="KWM22" s="47"/>
      <c r="KWN22" s="47"/>
      <c r="KWO22" s="47"/>
      <c r="KWP22" s="47"/>
      <c r="KWQ22" s="47"/>
      <c r="KWR22" s="47"/>
      <c r="KWS22" s="47"/>
      <c r="KWT22" s="47"/>
      <c r="KWU22" s="47"/>
      <c r="KWV22" s="47"/>
      <c r="KWW22" s="47"/>
      <c r="KWX22" s="47"/>
      <c r="KWY22" s="47"/>
      <c r="KWZ22" s="47"/>
      <c r="KXA22" s="47"/>
      <c r="KXB22" s="47"/>
      <c r="KXC22" s="47"/>
      <c r="KXD22" s="47"/>
      <c r="KXE22" s="47"/>
      <c r="KXF22" s="47"/>
      <c r="KXG22" s="47"/>
      <c r="KXH22" s="47"/>
      <c r="KXI22" s="47"/>
      <c r="KXJ22" s="47"/>
      <c r="KXK22" s="47"/>
      <c r="KXL22" s="47"/>
      <c r="KXM22" s="47"/>
      <c r="KXN22" s="47"/>
      <c r="KXO22" s="47"/>
      <c r="KXP22" s="47"/>
      <c r="KXQ22" s="47"/>
      <c r="KXR22" s="47"/>
      <c r="KXS22" s="47"/>
      <c r="KXT22" s="47"/>
      <c r="KXU22" s="47"/>
      <c r="KXV22" s="47"/>
      <c r="KXW22" s="47"/>
      <c r="KXX22" s="47"/>
      <c r="KXY22" s="47"/>
      <c r="KXZ22" s="47"/>
      <c r="KYA22" s="47"/>
      <c r="KYB22" s="47"/>
      <c r="KYC22" s="47"/>
      <c r="KYD22" s="47"/>
      <c r="KYE22" s="47"/>
      <c r="KYF22" s="47"/>
      <c r="KYG22" s="47"/>
      <c r="KYH22" s="47"/>
      <c r="KYI22" s="47"/>
      <c r="KYJ22" s="47"/>
      <c r="KYK22" s="47"/>
      <c r="KYL22" s="47"/>
      <c r="KYM22" s="47"/>
      <c r="KYN22" s="47"/>
      <c r="KYO22" s="47"/>
      <c r="KYP22" s="47"/>
      <c r="KYQ22" s="47"/>
      <c r="KYR22" s="47"/>
      <c r="KYS22" s="47"/>
      <c r="KYT22" s="47"/>
      <c r="KYU22" s="47"/>
      <c r="KYV22" s="47"/>
      <c r="KYW22" s="47"/>
      <c r="KYX22" s="47"/>
      <c r="KYY22" s="47"/>
      <c r="KYZ22" s="47"/>
      <c r="KZA22" s="47"/>
      <c r="KZB22" s="47"/>
      <c r="KZC22" s="47"/>
      <c r="KZD22" s="47"/>
      <c r="KZE22" s="47"/>
      <c r="KZF22" s="47"/>
      <c r="KZG22" s="47"/>
      <c r="KZH22" s="47"/>
      <c r="KZI22" s="47"/>
      <c r="KZJ22" s="47"/>
      <c r="KZK22" s="47"/>
      <c r="KZL22" s="47"/>
      <c r="KZM22" s="47"/>
      <c r="KZN22" s="47"/>
      <c r="KZO22" s="47"/>
      <c r="KZP22" s="47"/>
      <c r="KZQ22" s="47"/>
      <c r="KZR22" s="47"/>
      <c r="KZS22" s="47"/>
      <c r="KZT22" s="47"/>
      <c r="KZU22" s="47"/>
      <c r="KZV22" s="47"/>
      <c r="KZW22" s="47"/>
      <c r="KZX22" s="47"/>
      <c r="KZY22" s="47"/>
      <c r="KZZ22" s="47"/>
      <c r="LAA22" s="47"/>
      <c r="LAB22" s="47"/>
      <c r="LAC22" s="47"/>
      <c r="LAD22" s="47"/>
      <c r="LAE22" s="47"/>
      <c r="LAF22" s="47"/>
      <c r="LAG22" s="47"/>
      <c r="LAH22" s="47"/>
      <c r="LAI22" s="47"/>
      <c r="LAJ22" s="47"/>
      <c r="LAK22" s="47"/>
      <c r="LAL22" s="47"/>
      <c r="LAM22" s="47"/>
      <c r="LAN22" s="47"/>
      <c r="LAO22" s="47"/>
      <c r="LAP22" s="47"/>
      <c r="LAQ22" s="47"/>
      <c r="LAR22" s="47"/>
      <c r="LAS22" s="47"/>
      <c r="LAT22" s="47"/>
      <c r="LAU22" s="47"/>
      <c r="LAV22" s="47"/>
      <c r="LAW22" s="47"/>
      <c r="LAX22" s="47"/>
      <c r="LAY22" s="47"/>
      <c r="LAZ22" s="47"/>
      <c r="LBA22" s="47"/>
      <c r="LBB22" s="47"/>
      <c r="LBC22" s="47"/>
      <c r="LBD22" s="47"/>
      <c r="LBE22" s="47"/>
      <c r="LBF22" s="47"/>
      <c r="LBG22" s="47"/>
      <c r="LBH22" s="47"/>
      <c r="LBI22" s="47"/>
      <c r="LBJ22" s="47"/>
      <c r="LBK22" s="47"/>
      <c r="LBL22" s="47"/>
      <c r="LBM22" s="47"/>
      <c r="LBN22" s="47"/>
      <c r="LBO22" s="47"/>
      <c r="LBP22" s="47"/>
      <c r="LBQ22" s="47"/>
      <c r="LBR22" s="47"/>
      <c r="LBS22" s="47"/>
      <c r="LBT22" s="47"/>
      <c r="LBU22" s="47"/>
      <c r="LBV22" s="47"/>
      <c r="LBW22" s="47"/>
      <c r="LBX22" s="47"/>
      <c r="LBY22" s="47"/>
      <c r="LBZ22" s="47"/>
      <c r="LCA22" s="47"/>
      <c r="LCB22" s="47"/>
      <c r="LCC22" s="47"/>
      <c r="LCD22" s="47"/>
      <c r="LCE22" s="47"/>
      <c r="LCF22" s="47"/>
      <c r="LCG22" s="47"/>
      <c r="LCH22" s="47"/>
      <c r="LCI22" s="47"/>
      <c r="LCJ22" s="47"/>
      <c r="LCK22" s="47"/>
      <c r="LCL22" s="47"/>
      <c r="LCM22" s="47"/>
      <c r="LCN22" s="47"/>
      <c r="LCO22" s="47"/>
      <c r="LCP22" s="47"/>
      <c r="LCQ22" s="47"/>
      <c r="LCR22" s="47"/>
      <c r="LCS22" s="47"/>
      <c r="LCT22" s="47"/>
      <c r="LCU22" s="47"/>
      <c r="LCV22" s="47"/>
      <c r="LCW22" s="47"/>
      <c r="LCX22" s="47"/>
      <c r="LCY22" s="47"/>
      <c r="LCZ22" s="47"/>
      <c r="LDA22" s="47"/>
      <c r="LDB22" s="47"/>
      <c r="LDC22" s="47"/>
      <c r="LDD22" s="47"/>
      <c r="LDE22" s="47"/>
      <c r="LDF22" s="47"/>
      <c r="LDG22" s="47"/>
      <c r="LDH22" s="47"/>
      <c r="LDI22" s="47"/>
      <c r="LDJ22" s="47"/>
      <c r="LDK22" s="47"/>
      <c r="LDL22" s="47"/>
      <c r="LDM22" s="47"/>
      <c r="LDN22" s="47"/>
      <c r="LDO22" s="47"/>
      <c r="LDP22" s="47"/>
      <c r="LDQ22" s="47"/>
      <c r="LDR22" s="47"/>
      <c r="LDS22" s="47"/>
      <c r="LDT22" s="47"/>
      <c r="LDU22" s="47"/>
      <c r="LDV22" s="47"/>
      <c r="LDW22" s="47"/>
      <c r="LDX22" s="47"/>
      <c r="LDY22" s="47"/>
      <c r="LDZ22" s="47"/>
      <c r="LEA22" s="47"/>
      <c r="LEB22" s="47"/>
      <c r="LEC22" s="47"/>
      <c r="LED22" s="47"/>
      <c r="LEE22" s="47"/>
      <c r="LEF22" s="47"/>
      <c r="LEG22" s="47"/>
      <c r="LEH22" s="47"/>
      <c r="LEI22" s="47"/>
      <c r="LEJ22" s="47"/>
      <c r="LEK22" s="47"/>
      <c r="LEL22" s="47"/>
      <c r="LEM22" s="47"/>
      <c r="LEN22" s="47"/>
      <c r="LEO22" s="47"/>
      <c r="LEP22" s="47"/>
      <c r="LEQ22" s="47"/>
      <c r="LER22" s="47"/>
      <c r="LES22" s="47"/>
      <c r="LET22" s="47"/>
      <c r="LEU22" s="47"/>
      <c r="LEV22" s="47"/>
      <c r="LEW22" s="47"/>
      <c r="LEX22" s="47"/>
      <c r="LEY22" s="47"/>
      <c r="LEZ22" s="47"/>
      <c r="LFA22" s="47"/>
      <c r="LFB22" s="47"/>
      <c r="LFC22" s="47"/>
      <c r="LFD22" s="47"/>
      <c r="LFE22" s="47"/>
      <c r="LFF22" s="47"/>
      <c r="LFG22" s="47"/>
      <c r="LFH22" s="47"/>
      <c r="LFI22" s="47"/>
      <c r="LFJ22" s="47"/>
      <c r="LFK22" s="47"/>
      <c r="LFL22" s="47"/>
      <c r="LFM22" s="47"/>
      <c r="LFN22" s="47"/>
      <c r="LFO22" s="47"/>
      <c r="LFP22" s="47"/>
      <c r="LFQ22" s="47"/>
      <c r="LFR22" s="47"/>
      <c r="LFS22" s="47"/>
      <c r="LFT22" s="47"/>
      <c r="LFU22" s="47"/>
      <c r="LFV22" s="47"/>
      <c r="LFW22" s="47"/>
      <c r="LFX22" s="47"/>
      <c r="LFY22" s="47"/>
      <c r="LFZ22" s="47"/>
      <c r="LGA22" s="47"/>
      <c r="LGB22" s="47"/>
      <c r="LGC22" s="47"/>
      <c r="LGD22" s="47"/>
      <c r="LGE22" s="47"/>
      <c r="LGF22" s="47"/>
      <c r="LGG22" s="47"/>
      <c r="LGH22" s="47"/>
      <c r="LGI22" s="47"/>
      <c r="LGJ22" s="47"/>
      <c r="LGK22" s="47"/>
      <c r="LGL22" s="47"/>
      <c r="LGM22" s="47"/>
      <c r="LGN22" s="47"/>
      <c r="LGO22" s="47"/>
      <c r="LGP22" s="47"/>
      <c r="LGQ22" s="47"/>
      <c r="LGR22" s="47"/>
      <c r="LGS22" s="47"/>
      <c r="LGT22" s="47"/>
      <c r="LGU22" s="47"/>
      <c r="LGV22" s="47"/>
      <c r="LGW22" s="47"/>
      <c r="LGX22" s="47"/>
      <c r="LGY22" s="47"/>
      <c r="LGZ22" s="47"/>
      <c r="LHA22" s="47"/>
      <c r="LHB22" s="47"/>
      <c r="LHC22" s="47"/>
      <c r="LHD22" s="47"/>
      <c r="LHE22" s="47"/>
      <c r="LHF22" s="47"/>
      <c r="LHG22" s="47"/>
      <c r="LHH22" s="47"/>
      <c r="LHI22" s="47"/>
      <c r="LHJ22" s="47"/>
      <c r="LHK22" s="47"/>
      <c r="LHL22" s="47"/>
      <c r="LHM22" s="47"/>
      <c r="LHN22" s="47"/>
      <c r="LHO22" s="47"/>
      <c r="LHP22" s="47"/>
      <c r="LHQ22" s="47"/>
      <c r="LHR22" s="47"/>
      <c r="LHS22" s="47"/>
      <c r="LHT22" s="47"/>
      <c r="LHU22" s="47"/>
      <c r="LHV22" s="47"/>
      <c r="LHW22" s="47"/>
      <c r="LHX22" s="47"/>
      <c r="LHY22" s="47"/>
      <c r="LHZ22" s="47"/>
      <c r="LIA22" s="47"/>
      <c r="LIB22" s="47"/>
      <c r="LIC22" s="47"/>
      <c r="LID22" s="47"/>
      <c r="LIE22" s="47"/>
      <c r="LIF22" s="47"/>
      <c r="LIG22" s="47"/>
      <c r="LIH22" s="47"/>
      <c r="LII22" s="47"/>
      <c r="LIJ22" s="47"/>
      <c r="LIK22" s="47"/>
      <c r="LIL22" s="47"/>
      <c r="LIM22" s="47"/>
      <c r="LIN22" s="47"/>
      <c r="LIO22" s="47"/>
      <c r="LIP22" s="47"/>
      <c r="LIQ22" s="47"/>
      <c r="LIR22" s="47"/>
      <c r="LIS22" s="47"/>
      <c r="LIT22" s="47"/>
      <c r="LIU22" s="47"/>
      <c r="LIV22" s="47"/>
      <c r="LIW22" s="47"/>
      <c r="LIX22" s="47"/>
      <c r="LIY22" s="47"/>
      <c r="LIZ22" s="47"/>
      <c r="LJA22" s="47"/>
      <c r="LJB22" s="47"/>
      <c r="LJC22" s="47"/>
      <c r="LJD22" s="47"/>
      <c r="LJE22" s="47"/>
      <c r="LJF22" s="47"/>
      <c r="LJG22" s="47"/>
      <c r="LJH22" s="47"/>
      <c r="LJI22" s="47"/>
      <c r="LJJ22" s="47"/>
      <c r="LJK22" s="47"/>
      <c r="LJL22" s="47"/>
      <c r="LJM22" s="47"/>
      <c r="LJN22" s="47"/>
      <c r="LJO22" s="47"/>
      <c r="LJP22" s="47"/>
      <c r="LJQ22" s="47"/>
      <c r="LJR22" s="47"/>
      <c r="LJS22" s="47"/>
      <c r="LJT22" s="47"/>
      <c r="LJU22" s="47"/>
      <c r="LJV22" s="47"/>
      <c r="LJW22" s="47"/>
      <c r="LJX22" s="47"/>
      <c r="LJY22" s="47"/>
      <c r="LJZ22" s="47"/>
      <c r="LKA22" s="47"/>
      <c r="LKB22" s="47"/>
      <c r="LKC22" s="47"/>
      <c r="LKD22" s="47"/>
      <c r="LKE22" s="47"/>
      <c r="LKF22" s="47"/>
      <c r="LKG22" s="47"/>
      <c r="LKH22" s="47"/>
      <c r="LKI22" s="47"/>
      <c r="LKJ22" s="47"/>
      <c r="LKK22" s="47"/>
      <c r="LKL22" s="47"/>
      <c r="LKM22" s="47"/>
      <c r="LKN22" s="47"/>
      <c r="LKO22" s="47"/>
      <c r="LKP22" s="47"/>
      <c r="LKQ22" s="47"/>
      <c r="LKR22" s="47"/>
      <c r="LKS22" s="47"/>
      <c r="LKT22" s="47"/>
      <c r="LKU22" s="47"/>
      <c r="LKV22" s="47"/>
      <c r="LKW22" s="47"/>
      <c r="LKX22" s="47"/>
      <c r="LKY22" s="47"/>
      <c r="LKZ22" s="47"/>
      <c r="LLA22" s="47"/>
      <c r="LLB22" s="47"/>
      <c r="LLC22" s="47"/>
      <c r="LLD22" s="47"/>
      <c r="LLE22" s="47"/>
      <c r="LLF22" s="47"/>
      <c r="LLG22" s="47"/>
      <c r="LLH22" s="47"/>
      <c r="LLI22" s="47"/>
      <c r="LLJ22" s="47"/>
      <c r="LLK22" s="47"/>
      <c r="LLL22" s="47"/>
      <c r="LLM22" s="47"/>
      <c r="LLN22" s="47"/>
      <c r="LLO22" s="47"/>
      <c r="LLP22" s="47"/>
      <c r="LLQ22" s="47"/>
      <c r="LLR22" s="47"/>
      <c r="LLS22" s="47"/>
      <c r="LLT22" s="47"/>
      <c r="LLU22" s="47"/>
      <c r="LLV22" s="47"/>
      <c r="LLW22" s="47"/>
      <c r="LLX22" s="47"/>
      <c r="LLY22" s="47"/>
      <c r="LLZ22" s="47"/>
      <c r="LMA22" s="47"/>
      <c r="LMB22" s="47"/>
      <c r="LMC22" s="47"/>
      <c r="LMD22" s="47"/>
      <c r="LME22" s="47"/>
      <c r="LMF22" s="47"/>
      <c r="LMG22" s="47"/>
      <c r="LMH22" s="47"/>
      <c r="LMI22" s="47"/>
      <c r="LMJ22" s="47"/>
      <c r="LMK22" s="47"/>
      <c r="LML22" s="47"/>
      <c r="LMM22" s="47"/>
      <c r="LMN22" s="47"/>
      <c r="LMO22" s="47"/>
      <c r="LMP22" s="47"/>
      <c r="LMQ22" s="47"/>
      <c r="LMR22" s="47"/>
      <c r="LMS22" s="47"/>
      <c r="LMT22" s="47"/>
      <c r="LMU22" s="47"/>
      <c r="LMV22" s="47"/>
      <c r="LMW22" s="47"/>
      <c r="LMX22" s="47"/>
      <c r="LMY22" s="47"/>
      <c r="LMZ22" s="47"/>
      <c r="LNA22" s="47"/>
      <c r="LNB22" s="47"/>
      <c r="LNC22" s="47"/>
      <c r="LND22" s="47"/>
      <c r="LNE22" s="47"/>
      <c r="LNF22" s="47"/>
      <c r="LNG22" s="47"/>
      <c r="LNH22" s="47"/>
      <c r="LNI22" s="47"/>
      <c r="LNJ22" s="47"/>
      <c r="LNK22" s="47"/>
      <c r="LNL22" s="47"/>
      <c r="LNM22" s="47"/>
      <c r="LNN22" s="47"/>
      <c r="LNO22" s="47"/>
      <c r="LNP22" s="47"/>
      <c r="LNQ22" s="47"/>
      <c r="LNR22" s="47"/>
      <c r="LNS22" s="47"/>
      <c r="LNT22" s="47"/>
      <c r="LNU22" s="47"/>
      <c r="LNV22" s="47"/>
      <c r="LNW22" s="47"/>
      <c r="LNX22" s="47"/>
      <c r="LNY22" s="47"/>
      <c r="LNZ22" s="47"/>
      <c r="LOA22" s="47"/>
      <c r="LOB22" s="47"/>
      <c r="LOC22" s="47"/>
      <c r="LOD22" s="47"/>
      <c r="LOE22" s="47"/>
      <c r="LOF22" s="47"/>
      <c r="LOG22" s="47"/>
      <c r="LOH22" s="47"/>
      <c r="LOI22" s="47"/>
      <c r="LOJ22" s="47"/>
      <c r="LOK22" s="47"/>
      <c r="LOL22" s="47"/>
      <c r="LOM22" s="47"/>
      <c r="LON22" s="47"/>
      <c r="LOO22" s="47"/>
      <c r="LOP22" s="47"/>
      <c r="LOQ22" s="47"/>
      <c r="LOR22" s="47"/>
      <c r="LOS22" s="47"/>
      <c r="LOT22" s="47"/>
      <c r="LOU22" s="47"/>
      <c r="LOV22" s="47"/>
      <c r="LOW22" s="47"/>
      <c r="LOX22" s="47"/>
      <c r="LOY22" s="47"/>
      <c r="LOZ22" s="47"/>
      <c r="LPA22" s="47"/>
      <c r="LPB22" s="47"/>
      <c r="LPC22" s="47"/>
      <c r="LPD22" s="47"/>
      <c r="LPE22" s="47"/>
      <c r="LPF22" s="47"/>
      <c r="LPG22" s="47"/>
      <c r="LPH22" s="47"/>
      <c r="LPI22" s="47"/>
      <c r="LPJ22" s="47"/>
      <c r="LPK22" s="47"/>
      <c r="LPL22" s="47"/>
      <c r="LPM22" s="47"/>
      <c r="LPN22" s="47"/>
      <c r="LPO22" s="47"/>
      <c r="LPP22" s="47"/>
      <c r="LPQ22" s="47"/>
      <c r="LPR22" s="47"/>
      <c r="LPS22" s="47"/>
      <c r="LPT22" s="47"/>
      <c r="LPU22" s="47"/>
      <c r="LPV22" s="47"/>
      <c r="LPW22" s="47"/>
      <c r="LPX22" s="47"/>
      <c r="LPY22" s="47"/>
      <c r="LPZ22" s="47"/>
      <c r="LQA22" s="47"/>
      <c r="LQB22" s="47"/>
      <c r="LQC22" s="47"/>
      <c r="LQD22" s="47"/>
      <c r="LQE22" s="47"/>
      <c r="LQF22" s="47"/>
      <c r="LQG22" s="47"/>
      <c r="LQH22" s="47"/>
      <c r="LQI22" s="47"/>
      <c r="LQJ22" s="47"/>
      <c r="LQK22" s="47"/>
      <c r="LQL22" s="47"/>
      <c r="LQM22" s="47"/>
      <c r="LQN22" s="47"/>
      <c r="LQO22" s="47"/>
      <c r="LQP22" s="47"/>
      <c r="LQQ22" s="47"/>
      <c r="LQR22" s="47"/>
      <c r="LQS22" s="47"/>
      <c r="LQT22" s="47"/>
      <c r="LQU22" s="47"/>
      <c r="LQV22" s="47"/>
      <c r="LQW22" s="47"/>
      <c r="LQX22" s="47"/>
      <c r="LQY22" s="47"/>
      <c r="LQZ22" s="47"/>
      <c r="LRA22" s="47"/>
      <c r="LRB22" s="47"/>
      <c r="LRC22" s="47"/>
      <c r="LRD22" s="47"/>
      <c r="LRE22" s="47"/>
      <c r="LRF22" s="47"/>
      <c r="LRG22" s="47"/>
      <c r="LRH22" s="47"/>
      <c r="LRI22" s="47"/>
      <c r="LRJ22" s="47"/>
      <c r="LRK22" s="47"/>
      <c r="LRL22" s="47"/>
      <c r="LRM22" s="47"/>
      <c r="LRN22" s="47"/>
      <c r="LRO22" s="47"/>
      <c r="LRP22" s="47"/>
      <c r="LRQ22" s="47"/>
      <c r="LRR22" s="47"/>
      <c r="LRS22" s="47"/>
      <c r="LRT22" s="47"/>
      <c r="LRU22" s="47"/>
      <c r="LRV22" s="47"/>
      <c r="LRW22" s="47"/>
      <c r="LRX22" s="47"/>
      <c r="LRY22" s="47"/>
      <c r="LRZ22" s="47"/>
      <c r="LSA22" s="47"/>
      <c r="LSB22" s="47"/>
      <c r="LSC22" s="47"/>
      <c r="LSD22" s="47"/>
      <c r="LSE22" s="47"/>
      <c r="LSF22" s="47"/>
      <c r="LSG22" s="47"/>
      <c r="LSH22" s="47"/>
      <c r="LSI22" s="47"/>
      <c r="LSJ22" s="47"/>
      <c r="LSK22" s="47"/>
      <c r="LSL22" s="47"/>
      <c r="LSM22" s="47"/>
      <c r="LSN22" s="47"/>
      <c r="LSO22" s="47"/>
      <c r="LSP22" s="47"/>
      <c r="LSQ22" s="47"/>
      <c r="LSR22" s="47"/>
      <c r="LSS22" s="47"/>
      <c r="LST22" s="47"/>
      <c r="LSU22" s="47"/>
      <c r="LSV22" s="47"/>
      <c r="LSW22" s="47"/>
      <c r="LSX22" s="47"/>
      <c r="LSY22" s="47"/>
      <c r="LSZ22" s="47"/>
      <c r="LTA22" s="47"/>
      <c r="LTB22" s="47"/>
      <c r="LTC22" s="47"/>
      <c r="LTD22" s="47"/>
      <c r="LTE22" s="47"/>
      <c r="LTF22" s="47"/>
      <c r="LTG22" s="47"/>
      <c r="LTH22" s="47"/>
      <c r="LTI22" s="47"/>
      <c r="LTJ22" s="47"/>
      <c r="LTK22" s="47"/>
      <c r="LTL22" s="47"/>
      <c r="LTM22" s="47"/>
      <c r="LTN22" s="47"/>
      <c r="LTO22" s="47"/>
      <c r="LTP22" s="47"/>
      <c r="LTQ22" s="47"/>
      <c r="LTR22" s="47"/>
      <c r="LTS22" s="47"/>
      <c r="LTT22" s="47"/>
      <c r="LTU22" s="47"/>
      <c r="LTV22" s="47"/>
      <c r="LTW22" s="47"/>
      <c r="LTX22" s="47"/>
      <c r="LTY22" s="47"/>
      <c r="LTZ22" s="47"/>
      <c r="LUA22" s="47"/>
      <c r="LUB22" s="47"/>
      <c r="LUC22" s="47"/>
      <c r="LUD22" s="47"/>
      <c r="LUE22" s="47"/>
      <c r="LUF22" s="47"/>
      <c r="LUG22" s="47"/>
      <c r="LUH22" s="47"/>
      <c r="LUI22" s="47"/>
      <c r="LUJ22" s="47"/>
      <c r="LUK22" s="47"/>
      <c r="LUL22" s="47"/>
      <c r="LUM22" s="47"/>
      <c r="LUN22" s="47"/>
      <c r="LUO22" s="47"/>
      <c r="LUP22" s="47"/>
      <c r="LUQ22" s="47"/>
      <c r="LUR22" s="47"/>
      <c r="LUS22" s="47"/>
      <c r="LUT22" s="47"/>
      <c r="LUU22" s="47"/>
      <c r="LUV22" s="47"/>
      <c r="LUW22" s="47"/>
      <c r="LUX22" s="47"/>
      <c r="LUY22" s="47"/>
      <c r="LUZ22" s="47"/>
      <c r="LVA22" s="47"/>
      <c r="LVB22" s="47"/>
      <c r="LVC22" s="47"/>
      <c r="LVD22" s="47"/>
      <c r="LVE22" s="47"/>
      <c r="LVF22" s="47"/>
      <c r="LVG22" s="47"/>
      <c r="LVH22" s="47"/>
      <c r="LVI22" s="47"/>
      <c r="LVJ22" s="47"/>
      <c r="LVK22" s="47"/>
      <c r="LVL22" s="47"/>
      <c r="LVM22" s="47"/>
      <c r="LVN22" s="47"/>
      <c r="LVO22" s="47"/>
      <c r="LVP22" s="47"/>
      <c r="LVQ22" s="47"/>
      <c r="LVR22" s="47"/>
      <c r="LVS22" s="47"/>
      <c r="LVT22" s="47"/>
      <c r="LVU22" s="47"/>
      <c r="LVV22" s="47"/>
      <c r="LVW22" s="47"/>
      <c r="LVX22" s="47"/>
      <c r="LVY22" s="47"/>
      <c r="LVZ22" s="47"/>
      <c r="LWA22" s="47"/>
      <c r="LWB22" s="47"/>
      <c r="LWC22" s="47"/>
      <c r="LWD22" s="47"/>
      <c r="LWE22" s="47"/>
      <c r="LWF22" s="47"/>
      <c r="LWG22" s="47"/>
      <c r="LWH22" s="47"/>
      <c r="LWI22" s="47"/>
      <c r="LWJ22" s="47"/>
      <c r="LWK22" s="47"/>
      <c r="LWL22" s="47"/>
      <c r="LWM22" s="47"/>
      <c r="LWN22" s="47"/>
      <c r="LWO22" s="47"/>
      <c r="LWP22" s="47"/>
      <c r="LWQ22" s="47"/>
      <c r="LWR22" s="47"/>
      <c r="LWS22" s="47"/>
      <c r="LWT22" s="47"/>
      <c r="LWU22" s="47"/>
      <c r="LWV22" s="47"/>
      <c r="LWW22" s="47"/>
      <c r="LWX22" s="47"/>
      <c r="LWY22" s="47"/>
      <c r="LWZ22" s="47"/>
      <c r="LXA22" s="47"/>
      <c r="LXB22" s="47"/>
      <c r="LXC22" s="47"/>
      <c r="LXD22" s="47"/>
      <c r="LXE22" s="47"/>
      <c r="LXF22" s="47"/>
      <c r="LXG22" s="47"/>
      <c r="LXH22" s="47"/>
      <c r="LXI22" s="47"/>
      <c r="LXJ22" s="47"/>
      <c r="LXK22" s="47"/>
      <c r="LXL22" s="47"/>
      <c r="LXM22" s="47"/>
      <c r="LXN22" s="47"/>
      <c r="LXO22" s="47"/>
      <c r="LXP22" s="47"/>
      <c r="LXQ22" s="47"/>
      <c r="LXR22" s="47"/>
      <c r="LXS22" s="47"/>
      <c r="LXT22" s="47"/>
      <c r="LXU22" s="47"/>
      <c r="LXV22" s="47"/>
      <c r="LXW22" s="47"/>
      <c r="LXX22" s="47"/>
      <c r="LXY22" s="47"/>
      <c r="LXZ22" s="47"/>
      <c r="LYA22" s="47"/>
      <c r="LYB22" s="47"/>
      <c r="LYC22" s="47"/>
      <c r="LYD22" s="47"/>
      <c r="LYE22" s="47"/>
      <c r="LYF22" s="47"/>
      <c r="LYG22" s="47"/>
      <c r="LYH22" s="47"/>
      <c r="LYI22" s="47"/>
      <c r="LYJ22" s="47"/>
      <c r="LYK22" s="47"/>
      <c r="LYL22" s="47"/>
      <c r="LYM22" s="47"/>
      <c r="LYN22" s="47"/>
      <c r="LYO22" s="47"/>
      <c r="LYP22" s="47"/>
      <c r="LYQ22" s="47"/>
      <c r="LYR22" s="47"/>
      <c r="LYS22" s="47"/>
      <c r="LYT22" s="47"/>
      <c r="LYU22" s="47"/>
      <c r="LYV22" s="47"/>
      <c r="LYW22" s="47"/>
      <c r="LYX22" s="47"/>
      <c r="LYY22" s="47"/>
      <c r="LYZ22" s="47"/>
      <c r="LZA22" s="47"/>
      <c r="LZB22" s="47"/>
      <c r="LZC22" s="47"/>
      <c r="LZD22" s="47"/>
      <c r="LZE22" s="47"/>
      <c r="LZF22" s="47"/>
      <c r="LZG22" s="47"/>
      <c r="LZH22" s="47"/>
      <c r="LZI22" s="47"/>
      <c r="LZJ22" s="47"/>
      <c r="LZK22" s="47"/>
      <c r="LZL22" s="47"/>
      <c r="LZM22" s="47"/>
      <c r="LZN22" s="47"/>
      <c r="LZO22" s="47"/>
      <c r="LZP22" s="47"/>
      <c r="LZQ22" s="47"/>
      <c r="LZR22" s="47"/>
      <c r="LZS22" s="47"/>
      <c r="LZT22" s="47"/>
      <c r="LZU22" s="47"/>
      <c r="LZV22" s="47"/>
      <c r="LZW22" s="47"/>
      <c r="LZX22" s="47"/>
      <c r="LZY22" s="47"/>
      <c r="LZZ22" s="47"/>
      <c r="MAA22" s="47"/>
      <c r="MAB22" s="47"/>
      <c r="MAC22" s="47"/>
      <c r="MAD22" s="47"/>
      <c r="MAE22" s="47"/>
      <c r="MAF22" s="47"/>
      <c r="MAG22" s="47"/>
      <c r="MAH22" s="47"/>
      <c r="MAI22" s="47"/>
      <c r="MAJ22" s="47"/>
      <c r="MAK22" s="47"/>
      <c r="MAL22" s="47"/>
      <c r="MAM22" s="47"/>
      <c r="MAN22" s="47"/>
      <c r="MAO22" s="47"/>
      <c r="MAP22" s="47"/>
      <c r="MAQ22" s="47"/>
      <c r="MAR22" s="47"/>
      <c r="MAS22" s="47"/>
      <c r="MAT22" s="47"/>
      <c r="MAU22" s="47"/>
      <c r="MAV22" s="47"/>
      <c r="MAW22" s="47"/>
      <c r="MAX22" s="47"/>
      <c r="MAY22" s="47"/>
      <c r="MAZ22" s="47"/>
      <c r="MBA22" s="47"/>
      <c r="MBB22" s="47"/>
      <c r="MBC22" s="47"/>
      <c r="MBD22" s="47"/>
      <c r="MBE22" s="47"/>
      <c r="MBF22" s="47"/>
      <c r="MBG22" s="47"/>
      <c r="MBH22" s="47"/>
      <c r="MBI22" s="47"/>
      <c r="MBJ22" s="47"/>
      <c r="MBK22" s="47"/>
      <c r="MBL22" s="47"/>
      <c r="MBM22" s="47"/>
      <c r="MBN22" s="47"/>
      <c r="MBO22" s="47"/>
      <c r="MBP22" s="47"/>
      <c r="MBQ22" s="47"/>
      <c r="MBR22" s="47"/>
      <c r="MBS22" s="47"/>
      <c r="MBT22" s="47"/>
      <c r="MBU22" s="47"/>
      <c r="MBV22" s="47"/>
      <c r="MBW22" s="47"/>
      <c r="MBX22" s="47"/>
      <c r="MBY22" s="47"/>
      <c r="MBZ22" s="47"/>
      <c r="MCA22" s="47"/>
      <c r="MCB22" s="47"/>
      <c r="MCC22" s="47"/>
      <c r="MCD22" s="47"/>
      <c r="MCE22" s="47"/>
      <c r="MCF22" s="47"/>
      <c r="MCG22" s="47"/>
      <c r="MCH22" s="47"/>
      <c r="MCI22" s="47"/>
      <c r="MCJ22" s="47"/>
      <c r="MCK22" s="47"/>
      <c r="MCL22" s="47"/>
      <c r="MCM22" s="47"/>
      <c r="MCN22" s="47"/>
      <c r="MCO22" s="47"/>
      <c r="MCP22" s="47"/>
      <c r="MCQ22" s="47"/>
      <c r="MCR22" s="47"/>
      <c r="MCS22" s="47"/>
      <c r="MCT22" s="47"/>
      <c r="MCU22" s="47"/>
      <c r="MCV22" s="47"/>
      <c r="MCW22" s="47"/>
      <c r="MCX22" s="47"/>
      <c r="MCY22" s="47"/>
      <c r="MCZ22" s="47"/>
      <c r="MDA22" s="47"/>
      <c r="MDB22" s="47"/>
      <c r="MDC22" s="47"/>
      <c r="MDD22" s="47"/>
      <c r="MDE22" s="47"/>
      <c r="MDF22" s="47"/>
      <c r="MDG22" s="47"/>
      <c r="MDH22" s="47"/>
      <c r="MDI22" s="47"/>
      <c r="MDJ22" s="47"/>
      <c r="MDK22" s="47"/>
      <c r="MDL22" s="47"/>
      <c r="MDM22" s="47"/>
      <c r="MDN22" s="47"/>
      <c r="MDO22" s="47"/>
      <c r="MDP22" s="47"/>
      <c r="MDQ22" s="47"/>
      <c r="MDR22" s="47"/>
      <c r="MDS22" s="47"/>
      <c r="MDT22" s="47"/>
      <c r="MDU22" s="47"/>
      <c r="MDV22" s="47"/>
      <c r="MDW22" s="47"/>
      <c r="MDX22" s="47"/>
      <c r="MDY22" s="47"/>
      <c r="MDZ22" s="47"/>
      <c r="MEA22" s="47"/>
      <c r="MEB22" s="47"/>
      <c r="MEC22" s="47"/>
      <c r="MED22" s="47"/>
      <c r="MEE22" s="47"/>
      <c r="MEF22" s="47"/>
      <c r="MEG22" s="47"/>
      <c r="MEH22" s="47"/>
      <c r="MEI22" s="47"/>
      <c r="MEJ22" s="47"/>
      <c r="MEK22" s="47"/>
      <c r="MEL22" s="47"/>
      <c r="MEM22" s="47"/>
      <c r="MEN22" s="47"/>
      <c r="MEO22" s="47"/>
      <c r="MEP22" s="47"/>
      <c r="MEQ22" s="47"/>
      <c r="MER22" s="47"/>
      <c r="MES22" s="47"/>
      <c r="MET22" s="47"/>
      <c r="MEU22" s="47"/>
      <c r="MEV22" s="47"/>
      <c r="MEW22" s="47"/>
      <c r="MEX22" s="47"/>
      <c r="MEY22" s="47"/>
      <c r="MEZ22" s="47"/>
      <c r="MFA22" s="47"/>
      <c r="MFB22" s="47"/>
      <c r="MFC22" s="47"/>
      <c r="MFD22" s="47"/>
      <c r="MFE22" s="47"/>
      <c r="MFF22" s="47"/>
      <c r="MFG22" s="47"/>
      <c r="MFH22" s="47"/>
      <c r="MFI22" s="47"/>
      <c r="MFJ22" s="47"/>
      <c r="MFK22" s="47"/>
      <c r="MFL22" s="47"/>
      <c r="MFM22" s="47"/>
      <c r="MFN22" s="47"/>
      <c r="MFO22" s="47"/>
      <c r="MFP22" s="47"/>
      <c r="MFQ22" s="47"/>
      <c r="MFR22" s="47"/>
      <c r="MFS22" s="47"/>
      <c r="MFT22" s="47"/>
      <c r="MFU22" s="47"/>
      <c r="MFV22" s="47"/>
      <c r="MFW22" s="47"/>
      <c r="MFX22" s="47"/>
      <c r="MFY22" s="47"/>
      <c r="MFZ22" s="47"/>
      <c r="MGA22" s="47"/>
      <c r="MGB22" s="47"/>
      <c r="MGC22" s="47"/>
      <c r="MGD22" s="47"/>
      <c r="MGE22" s="47"/>
      <c r="MGF22" s="47"/>
      <c r="MGG22" s="47"/>
      <c r="MGH22" s="47"/>
      <c r="MGI22" s="47"/>
      <c r="MGJ22" s="47"/>
      <c r="MGK22" s="47"/>
      <c r="MGL22" s="47"/>
      <c r="MGM22" s="47"/>
      <c r="MGN22" s="47"/>
      <c r="MGO22" s="47"/>
      <c r="MGP22" s="47"/>
      <c r="MGQ22" s="47"/>
      <c r="MGR22" s="47"/>
      <c r="MGS22" s="47"/>
      <c r="MGT22" s="47"/>
      <c r="MGU22" s="47"/>
      <c r="MGV22" s="47"/>
      <c r="MGW22" s="47"/>
      <c r="MGX22" s="47"/>
      <c r="MGY22" s="47"/>
      <c r="MGZ22" s="47"/>
      <c r="MHA22" s="47"/>
      <c r="MHB22" s="47"/>
      <c r="MHC22" s="47"/>
      <c r="MHD22" s="47"/>
      <c r="MHE22" s="47"/>
      <c r="MHF22" s="47"/>
      <c r="MHG22" s="47"/>
      <c r="MHH22" s="47"/>
      <c r="MHI22" s="47"/>
      <c r="MHJ22" s="47"/>
      <c r="MHK22" s="47"/>
      <c r="MHL22" s="47"/>
      <c r="MHM22" s="47"/>
      <c r="MHN22" s="47"/>
      <c r="MHO22" s="47"/>
      <c r="MHP22" s="47"/>
      <c r="MHQ22" s="47"/>
      <c r="MHR22" s="47"/>
      <c r="MHS22" s="47"/>
      <c r="MHT22" s="47"/>
      <c r="MHU22" s="47"/>
      <c r="MHV22" s="47"/>
      <c r="MHW22" s="47"/>
      <c r="MHX22" s="47"/>
      <c r="MHY22" s="47"/>
      <c r="MHZ22" s="47"/>
      <c r="MIA22" s="47"/>
      <c r="MIB22" s="47"/>
      <c r="MIC22" s="47"/>
      <c r="MID22" s="47"/>
      <c r="MIE22" s="47"/>
      <c r="MIF22" s="47"/>
      <c r="MIG22" s="47"/>
      <c r="MIH22" s="47"/>
      <c r="MII22" s="47"/>
      <c r="MIJ22" s="47"/>
      <c r="MIK22" s="47"/>
      <c r="MIL22" s="47"/>
      <c r="MIM22" s="47"/>
      <c r="MIN22" s="47"/>
      <c r="MIO22" s="47"/>
      <c r="MIP22" s="47"/>
      <c r="MIQ22" s="47"/>
      <c r="MIR22" s="47"/>
      <c r="MIS22" s="47"/>
      <c r="MIT22" s="47"/>
      <c r="MIU22" s="47"/>
      <c r="MIV22" s="47"/>
      <c r="MIW22" s="47"/>
      <c r="MIX22" s="47"/>
      <c r="MIY22" s="47"/>
      <c r="MIZ22" s="47"/>
      <c r="MJA22" s="47"/>
      <c r="MJB22" s="47"/>
      <c r="MJC22" s="47"/>
      <c r="MJD22" s="47"/>
      <c r="MJE22" s="47"/>
      <c r="MJF22" s="47"/>
      <c r="MJG22" s="47"/>
      <c r="MJH22" s="47"/>
      <c r="MJI22" s="47"/>
      <c r="MJJ22" s="47"/>
      <c r="MJK22" s="47"/>
      <c r="MJL22" s="47"/>
      <c r="MJM22" s="47"/>
      <c r="MJN22" s="47"/>
      <c r="MJO22" s="47"/>
      <c r="MJP22" s="47"/>
      <c r="MJQ22" s="47"/>
      <c r="MJR22" s="47"/>
      <c r="MJS22" s="47"/>
      <c r="MJT22" s="47"/>
      <c r="MJU22" s="47"/>
      <c r="MJV22" s="47"/>
      <c r="MJW22" s="47"/>
      <c r="MJX22" s="47"/>
      <c r="MJY22" s="47"/>
      <c r="MJZ22" s="47"/>
      <c r="MKA22" s="47"/>
      <c r="MKB22" s="47"/>
      <c r="MKC22" s="47"/>
      <c r="MKD22" s="47"/>
      <c r="MKE22" s="47"/>
      <c r="MKF22" s="47"/>
      <c r="MKG22" s="47"/>
      <c r="MKH22" s="47"/>
      <c r="MKI22" s="47"/>
      <c r="MKJ22" s="47"/>
      <c r="MKK22" s="47"/>
      <c r="MKL22" s="47"/>
      <c r="MKM22" s="47"/>
      <c r="MKN22" s="47"/>
      <c r="MKO22" s="47"/>
      <c r="MKP22" s="47"/>
      <c r="MKQ22" s="47"/>
      <c r="MKR22" s="47"/>
      <c r="MKS22" s="47"/>
      <c r="MKT22" s="47"/>
      <c r="MKU22" s="47"/>
      <c r="MKV22" s="47"/>
      <c r="MKW22" s="47"/>
      <c r="MKX22" s="47"/>
      <c r="MKY22" s="47"/>
      <c r="MKZ22" s="47"/>
      <c r="MLA22" s="47"/>
      <c r="MLB22" s="47"/>
      <c r="MLC22" s="47"/>
      <c r="MLD22" s="47"/>
      <c r="MLE22" s="47"/>
      <c r="MLF22" s="47"/>
      <c r="MLG22" s="47"/>
      <c r="MLH22" s="47"/>
      <c r="MLI22" s="47"/>
      <c r="MLJ22" s="47"/>
      <c r="MLK22" s="47"/>
      <c r="MLL22" s="47"/>
      <c r="MLM22" s="47"/>
      <c r="MLN22" s="47"/>
      <c r="MLO22" s="47"/>
      <c r="MLP22" s="47"/>
      <c r="MLQ22" s="47"/>
      <c r="MLR22" s="47"/>
      <c r="MLS22" s="47"/>
      <c r="MLT22" s="47"/>
      <c r="MLU22" s="47"/>
      <c r="MLV22" s="47"/>
      <c r="MLW22" s="47"/>
      <c r="MLX22" s="47"/>
      <c r="MLY22" s="47"/>
      <c r="MLZ22" s="47"/>
      <c r="MMA22" s="47"/>
      <c r="MMB22" s="47"/>
      <c r="MMC22" s="47"/>
      <c r="MMD22" s="47"/>
      <c r="MME22" s="47"/>
      <c r="MMF22" s="47"/>
      <c r="MMG22" s="47"/>
      <c r="MMH22" s="47"/>
      <c r="MMI22" s="47"/>
      <c r="MMJ22" s="47"/>
      <c r="MMK22" s="47"/>
      <c r="MML22" s="47"/>
      <c r="MMM22" s="47"/>
      <c r="MMN22" s="47"/>
      <c r="MMO22" s="47"/>
      <c r="MMP22" s="47"/>
      <c r="MMQ22" s="47"/>
      <c r="MMR22" s="47"/>
      <c r="MMS22" s="47"/>
      <c r="MMT22" s="47"/>
      <c r="MMU22" s="47"/>
      <c r="MMV22" s="47"/>
      <c r="MMW22" s="47"/>
      <c r="MMX22" s="47"/>
      <c r="MMY22" s="47"/>
      <c r="MMZ22" s="47"/>
      <c r="MNA22" s="47"/>
      <c r="MNB22" s="47"/>
      <c r="MNC22" s="47"/>
      <c r="MND22" s="47"/>
      <c r="MNE22" s="47"/>
      <c r="MNF22" s="47"/>
      <c r="MNG22" s="47"/>
      <c r="MNH22" s="47"/>
      <c r="MNI22" s="47"/>
      <c r="MNJ22" s="47"/>
      <c r="MNK22" s="47"/>
      <c r="MNL22" s="47"/>
      <c r="MNM22" s="47"/>
      <c r="MNN22" s="47"/>
      <c r="MNO22" s="47"/>
      <c r="MNP22" s="47"/>
      <c r="MNQ22" s="47"/>
      <c r="MNR22" s="47"/>
      <c r="MNS22" s="47"/>
      <c r="MNT22" s="47"/>
      <c r="MNU22" s="47"/>
      <c r="MNV22" s="47"/>
      <c r="MNW22" s="47"/>
      <c r="MNX22" s="47"/>
      <c r="MNY22" s="47"/>
      <c r="MNZ22" s="47"/>
      <c r="MOA22" s="47"/>
      <c r="MOB22" s="47"/>
      <c r="MOC22" s="47"/>
      <c r="MOD22" s="47"/>
      <c r="MOE22" s="47"/>
      <c r="MOF22" s="47"/>
      <c r="MOG22" s="47"/>
      <c r="MOH22" s="47"/>
      <c r="MOI22" s="47"/>
      <c r="MOJ22" s="47"/>
      <c r="MOK22" s="47"/>
      <c r="MOL22" s="47"/>
      <c r="MOM22" s="47"/>
      <c r="MON22" s="47"/>
      <c r="MOO22" s="47"/>
      <c r="MOP22" s="47"/>
      <c r="MOQ22" s="47"/>
      <c r="MOR22" s="47"/>
      <c r="MOS22" s="47"/>
      <c r="MOT22" s="47"/>
      <c r="MOU22" s="47"/>
      <c r="MOV22" s="47"/>
      <c r="MOW22" s="47"/>
      <c r="MOX22" s="47"/>
      <c r="MOY22" s="47"/>
      <c r="MOZ22" s="47"/>
      <c r="MPA22" s="47"/>
      <c r="MPB22" s="47"/>
      <c r="MPC22" s="47"/>
      <c r="MPD22" s="47"/>
      <c r="MPE22" s="47"/>
      <c r="MPF22" s="47"/>
      <c r="MPG22" s="47"/>
      <c r="MPH22" s="47"/>
      <c r="MPI22" s="47"/>
      <c r="MPJ22" s="47"/>
      <c r="MPK22" s="47"/>
      <c r="MPL22" s="47"/>
      <c r="MPM22" s="47"/>
      <c r="MPN22" s="47"/>
      <c r="MPO22" s="47"/>
      <c r="MPP22" s="47"/>
      <c r="MPQ22" s="47"/>
      <c r="MPR22" s="47"/>
      <c r="MPS22" s="47"/>
      <c r="MPT22" s="47"/>
      <c r="MPU22" s="47"/>
      <c r="MPV22" s="47"/>
      <c r="MPW22" s="47"/>
      <c r="MPX22" s="47"/>
      <c r="MPY22" s="47"/>
      <c r="MPZ22" s="47"/>
      <c r="MQA22" s="47"/>
      <c r="MQB22" s="47"/>
      <c r="MQC22" s="47"/>
      <c r="MQD22" s="47"/>
      <c r="MQE22" s="47"/>
      <c r="MQF22" s="47"/>
      <c r="MQG22" s="47"/>
      <c r="MQH22" s="47"/>
      <c r="MQI22" s="47"/>
      <c r="MQJ22" s="47"/>
      <c r="MQK22" s="47"/>
      <c r="MQL22" s="47"/>
      <c r="MQM22" s="47"/>
      <c r="MQN22" s="47"/>
      <c r="MQO22" s="47"/>
      <c r="MQP22" s="47"/>
      <c r="MQQ22" s="47"/>
      <c r="MQR22" s="47"/>
      <c r="MQS22" s="47"/>
      <c r="MQT22" s="47"/>
      <c r="MQU22" s="47"/>
      <c r="MQV22" s="47"/>
      <c r="MQW22" s="47"/>
      <c r="MQX22" s="47"/>
      <c r="MQY22" s="47"/>
      <c r="MQZ22" s="47"/>
      <c r="MRA22" s="47"/>
      <c r="MRB22" s="47"/>
      <c r="MRC22" s="47"/>
      <c r="MRD22" s="47"/>
      <c r="MRE22" s="47"/>
      <c r="MRF22" s="47"/>
      <c r="MRG22" s="47"/>
      <c r="MRH22" s="47"/>
      <c r="MRI22" s="47"/>
      <c r="MRJ22" s="47"/>
      <c r="MRK22" s="47"/>
      <c r="MRL22" s="47"/>
      <c r="MRM22" s="47"/>
      <c r="MRN22" s="47"/>
      <c r="MRO22" s="47"/>
      <c r="MRP22" s="47"/>
      <c r="MRQ22" s="47"/>
      <c r="MRR22" s="47"/>
      <c r="MRS22" s="47"/>
      <c r="MRT22" s="47"/>
      <c r="MRU22" s="47"/>
      <c r="MRV22" s="47"/>
      <c r="MRW22" s="47"/>
      <c r="MRX22" s="47"/>
      <c r="MRY22" s="47"/>
      <c r="MRZ22" s="47"/>
      <c r="MSA22" s="47"/>
      <c r="MSB22" s="47"/>
      <c r="MSC22" s="47"/>
      <c r="MSD22" s="47"/>
      <c r="MSE22" s="47"/>
      <c r="MSF22" s="47"/>
      <c r="MSG22" s="47"/>
      <c r="MSH22" s="47"/>
      <c r="MSI22" s="47"/>
      <c r="MSJ22" s="47"/>
      <c r="MSK22" s="47"/>
      <c r="MSL22" s="47"/>
      <c r="MSM22" s="47"/>
      <c r="MSN22" s="47"/>
      <c r="MSO22" s="47"/>
      <c r="MSP22" s="47"/>
      <c r="MSQ22" s="47"/>
      <c r="MSR22" s="47"/>
      <c r="MSS22" s="47"/>
      <c r="MST22" s="47"/>
      <c r="MSU22" s="47"/>
      <c r="MSV22" s="47"/>
      <c r="MSW22" s="47"/>
      <c r="MSX22" s="47"/>
      <c r="MSY22" s="47"/>
      <c r="MSZ22" s="47"/>
      <c r="MTA22" s="47"/>
      <c r="MTB22" s="47"/>
      <c r="MTC22" s="47"/>
      <c r="MTD22" s="47"/>
      <c r="MTE22" s="47"/>
      <c r="MTF22" s="47"/>
      <c r="MTG22" s="47"/>
      <c r="MTH22" s="47"/>
      <c r="MTI22" s="47"/>
      <c r="MTJ22" s="47"/>
      <c r="MTK22" s="47"/>
      <c r="MTL22" s="47"/>
      <c r="MTM22" s="47"/>
      <c r="MTN22" s="47"/>
      <c r="MTO22" s="47"/>
      <c r="MTP22" s="47"/>
      <c r="MTQ22" s="47"/>
      <c r="MTR22" s="47"/>
      <c r="MTS22" s="47"/>
      <c r="MTT22" s="47"/>
      <c r="MTU22" s="47"/>
      <c r="MTV22" s="47"/>
      <c r="MTW22" s="47"/>
      <c r="MTX22" s="47"/>
      <c r="MTY22" s="47"/>
      <c r="MTZ22" s="47"/>
      <c r="MUA22" s="47"/>
      <c r="MUB22" s="47"/>
      <c r="MUC22" s="47"/>
      <c r="MUD22" s="47"/>
      <c r="MUE22" s="47"/>
      <c r="MUF22" s="47"/>
      <c r="MUG22" s="47"/>
      <c r="MUH22" s="47"/>
      <c r="MUI22" s="47"/>
      <c r="MUJ22" s="47"/>
      <c r="MUK22" s="47"/>
      <c r="MUL22" s="47"/>
      <c r="MUM22" s="47"/>
      <c r="MUN22" s="47"/>
      <c r="MUO22" s="47"/>
      <c r="MUP22" s="47"/>
      <c r="MUQ22" s="47"/>
      <c r="MUR22" s="47"/>
      <c r="MUS22" s="47"/>
      <c r="MUT22" s="47"/>
      <c r="MUU22" s="47"/>
      <c r="MUV22" s="47"/>
      <c r="MUW22" s="47"/>
      <c r="MUX22" s="47"/>
      <c r="MUY22" s="47"/>
      <c r="MUZ22" s="47"/>
      <c r="MVA22" s="47"/>
      <c r="MVB22" s="47"/>
      <c r="MVC22" s="47"/>
      <c r="MVD22" s="47"/>
      <c r="MVE22" s="47"/>
      <c r="MVF22" s="47"/>
      <c r="MVG22" s="47"/>
      <c r="MVH22" s="47"/>
      <c r="MVI22" s="47"/>
      <c r="MVJ22" s="47"/>
      <c r="MVK22" s="47"/>
      <c r="MVL22" s="47"/>
      <c r="MVM22" s="47"/>
      <c r="MVN22" s="47"/>
      <c r="MVO22" s="47"/>
      <c r="MVP22" s="47"/>
      <c r="MVQ22" s="47"/>
      <c r="MVR22" s="47"/>
      <c r="MVS22" s="47"/>
      <c r="MVT22" s="47"/>
      <c r="MVU22" s="47"/>
      <c r="MVV22" s="47"/>
      <c r="MVW22" s="47"/>
      <c r="MVX22" s="47"/>
      <c r="MVY22" s="47"/>
      <c r="MVZ22" s="47"/>
      <c r="MWA22" s="47"/>
      <c r="MWB22" s="47"/>
      <c r="MWC22" s="47"/>
      <c r="MWD22" s="47"/>
      <c r="MWE22" s="47"/>
      <c r="MWF22" s="47"/>
      <c r="MWG22" s="47"/>
      <c r="MWH22" s="47"/>
      <c r="MWI22" s="47"/>
      <c r="MWJ22" s="47"/>
      <c r="MWK22" s="47"/>
      <c r="MWL22" s="47"/>
      <c r="MWM22" s="47"/>
      <c r="MWN22" s="47"/>
      <c r="MWO22" s="47"/>
      <c r="MWP22" s="47"/>
      <c r="MWQ22" s="47"/>
      <c r="MWR22" s="47"/>
      <c r="MWS22" s="47"/>
      <c r="MWT22" s="47"/>
      <c r="MWU22" s="47"/>
      <c r="MWV22" s="47"/>
      <c r="MWW22" s="47"/>
      <c r="MWX22" s="47"/>
      <c r="MWY22" s="47"/>
      <c r="MWZ22" s="47"/>
      <c r="MXA22" s="47"/>
      <c r="MXB22" s="47"/>
      <c r="MXC22" s="47"/>
      <c r="MXD22" s="47"/>
      <c r="MXE22" s="47"/>
      <c r="MXF22" s="47"/>
      <c r="MXG22" s="47"/>
      <c r="MXH22" s="47"/>
      <c r="MXI22" s="47"/>
      <c r="MXJ22" s="47"/>
      <c r="MXK22" s="47"/>
      <c r="MXL22" s="47"/>
      <c r="MXM22" s="47"/>
      <c r="MXN22" s="47"/>
      <c r="MXO22" s="47"/>
      <c r="MXP22" s="47"/>
      <c r="MXQ22" s="47"/>
      <c r="MXR22" s="47"/>
      <c r="MXS22" s="47"/>
      <c r="MXT22" s="47"/>
      <c r="MXU22" s="47"/>
      <c r="MXV22" s="47"/>
      <c r="MXW22" s="47"/>
      <c r="MXX22" s="47"/>
      <c r="MXY22" s="47"/>
      <c r="MXZ22" s="47"/>
      <c r="MYA22" s="47"/>
      <c r="MYB22" s="47"/>
      <c r="MYC22" s="47"/>
      <c r="MYD22" s="47"/>
      <c r="MYE22" s="47"/>
      <c r="MYF22" s="47"/>
      <c r="MYG22" s="47"/>
      <c r="MYH22" s="47"/>
      <c r="MYI22" s="47"/>
      <c r="MYJ22" s="47"/>
      <c r="MYK22" s="47"/>
      <c r="MYL22" s="47"/>
      <c r="MYM22" s="47"/>
      <c r="MYN22" s="47"/>
      <c r="MYO22" s="47"/>
      <c r="MYP22" s="47"/>
      <c r="MYQ22" s="47"/>
      <c r="MYR22" s="47"/>
      <c r="MYS22" s="47"/>
      <c r="MYT22" s="47"/>
      <c r="MYU22" s="47"/>
      <c r="MYV22" s="47"/>
      <c r="MYW22" s="47"/>
      <c r="MYX22" s="47"/>
      <c r="MYY22" s="47"/>
      <c r="MYZ22" s="47"/>
      <c r="MZA22" s="47"/>
      <c r="MZB22" s="47"/>
      <c r="MZC22" s="47"/>
      <c r="MZD22" s="47"/>
      <c r="MZE22" s="47"/>
      <c r="MZF22" s="47"/>
      <c r="MZG22" s="47"/>
      <c r="MZH22" s="47"/>
      <c r="MZI22" s="47"/>
      <c r="MZJ22" s="47"/>
      <c r="MZK22" s="47"/>
      <c r="MZL22" s="47"/>
      <c r="MZM22" s="47"/>
      <c r="MZN22" s="47"/>
      <c r="MZO22" s="47"/>
      <c r="MZP22" s="47"/>
      <c r="MZQ22" s="47"/>
      <c r="MZR22" s="47"/>
      <c r="MZS22" s="47"/>
      <c r="MZT22" s="47"/>
      <c r="MZU22" s="47"/>
      <c r="MZV22" s="47"/>
      <c r="MZW22" s="47"/>
      <c r="MZX22" s="47"/>
      <c r="MZY22" s="47"/>
      <c r="MZZ22" s="47"/>
      <c r="NAA22" s="47"/>
      <c r="NAB22" s="47"/>
      <c r="NAC22" s="47"/>
      <c r="NAD22" s="47"/>
      <c r="NAE22" s="47"/>
      <c r="NAF22" s="47"/>
      <c r="NAG22" s="47"/>
      <c r="NAH22" s="47"/>
      <c r="NAI22" s="47"/>
      <c r="NAJ22" s="47"/>
      <c r="NAK22" s="47"/>
      <c r="NAL22" s="47"/>
      <c r="NAM22" s="47"/>
      <c r="NAN22" s="47"/>
      <c r="NAO22" s="47"/>
      <c r="NAP22" s="47"/>
      <c r="NAQ22" s="47"/>
      <c r="NAR22" s="47"/>
      <c r="NAS22" s="47"/>
      <c r="NAT22" s="47"/>
      <c r="NAU22" s="47"/>
      <c r="NAV22" s="47"/>
      <c r="NAW22" s="47"/>
      <c r="NAX22" s="47"/>
      <c r="NAY22" s="47"/>
      <c r="NAZ22" s="47"/>
      <c r="NBA22" s="47"/>
      <c r="NBB22" s="47"/>
      <c r="NBC22" s="47"/>
      <c r="NBD22" s="47"/>
      <c r="NBE22" s="47"/>
      <c r="NBF22" s="47"/>
      <c r="NBG22" s="47"/>
      <c r="NBH22" s="47"/>
      <c r="NBI22" s="47"/>
      <c r="NBJ22" s="47"/>
      <c r="NBK22" s="47"/>
      <c r="NBL22" s="47"/>
      <c r="NBM22" s="47"/>
      <c r="NBN22" s="47"/>
      <c r="NBO22" s="47"/>
      <c r="NBP22" s="47"/>
      <c r="NBQ22" s="47"/>
      <c r="NBR22" s="47"/>
      <c r="NBS22" s="47"/>
      <c r="NBT22" s="47"/>
      <c r="NBU22" s="47"/>
      <c r="NBV22" s="47"/>
      <c r="NBW22" s="47"/>
      <c r="NBX22" s="47"/>
      <c r="NBY22" s="47"/>
      <c r="NBZ22" s="47"/>
      <c r="NCA22" s="47"/>
      <c r="NCB22" s="47"/>
      <c r="NCC22" s="47"/>
      <c r="NCD22" s="47"/>
      <c r="NCE22" s="47"/>
      <c r="NCF22" s="47"/>
      <c r="NCG22" s="47"/>
      <c r="NCH22" s="47"/>
      <c r="NCI22" s="47"/>
      <c r="NCJ22" s="47"/>
      <c r="NCK22" s="47"/>
      <c r="NCL22" s="47"/>
      <c r="NCM22" s="47"/>
      <c r="NCN22" s="47"/>
      <c r="NCO22" s="47"/>
      <c r="NCP22" s="47"/>
      <c r="NCQ22" s="47"/>
      <c r="NCR22" s="47"/>
      <c r="NCS22" s="47"/>
      <c r="NCT22" s="47"/>
      <c r="NCU22" s="47"/>
      <c r="NCV22" s="47"/>
      <c r="NCW22" s="47"/>
      <c r="NCX22" s="47"/>
      <c r="NCY22" s="47"/>
      <c r="NCZ22" s="47"/>
      <c r="NDA22" s="47"/>
      <c r="NDB22" s="47"/>
      <c r="NDC22" s="47"/>
      <c r="NDD22" s="47"/>
      <c r="NDE22" s="47"/>
      <c r="NDF22" s="47"/>
      <c r="NDG22" s="47"/>
      <c r="NDH22" s="47"/>
      <c r="NDI22" s="47"/>
      <c r="NDJ22" s="47"/>
      <c r="NDK22" s="47"/>
      <c r="NDL22" s="47"/>
      <c r="NDM22" s="47"/>
      <c r="NDN22" s="47"/>
      <c r="NDO22" s="47"/>
      <c r="NDP22" s="47"/>
      <c r="NDQ22" s="47"/>
      <c r="NDR22" s="47"/>
      <c r="NDS22" s="47"/>
      <c r="NDT22" s="47"/>
      <c r="NDU22" s="47"/>
      <c r="NDV22" s="47"/>
      <c r="NDW22" s="47"/>
      <c r="NDX22" s="47"/>
      <c r="NDY22" s="47"/>
      <c r="NDZ22" s="47"/>
      <c r="NEA22" s="47"/>
      <c r="NEB22" s="47"/>
      <c r="NEC22" s="47"/>
      <c r="NED22" s="47"/>
      <c r="NEE22" s="47"/>
      <c r="NEF22" s="47"/>
      <c r="NEG22" s="47"/>
      <c r="NEH22" s="47"/>
      <c r="NEI22" s="47"/>
      <c r="NEJ22" s="47"/>
      <c r="NEK22" s="47"/>
      <c r="NEL22" s="47"/>
      <c r="NEM22" s="47"/>
      <c r="NEN22" s="47"/>
      <c r="NEO22" s="47"/>
      <c r="NEP22" s="47"/>
      <c r="NEQ22" s="47"/>
      <c r="NER22" s="47"/>
      <c r="NES22" s="47"/>
      <c r="NET22" s="47"/>
      <c r="NEU22" s="47"/>
      <c r="NEV22" s="47"/>
      <c r="NEW22" s="47"/>
      <c r="NEX22" s="47"/>
      <c r="NEY22" s="47"/>
      <c r="NEZ22" s="47"/>
      <c r="NFA22" s="47"/>
      <c r="NFB22" s="47"/>
      <c r="NFC22" s="47"/>
      <c r="NFD22" s="47"/>
      <c r="NFE22" s="47"/>
      <c r="NFF22" s="47"/>
      <c r="NFG22" s="47"/>
      <c r="NFH22" s="47"/>
      <c r="NFI22" s="47"/>
      <c r="NFJ22" s="47"/>
      <c r="NFK22" s="47"/>
      <c r="NFL22" s="47"/>
      <c r="NFM22" s="47"/>
      <c r="NFN22" s="47"/>
      <c r="NFO22" s="47"/>
      <c r="NFP22" s="47"/>
      <c r="NFQ22" s="47"/>
      <c r="NFR22" s="47"/>
      <c r="NFS22" s="47"/>
      <c r="NFT22" s="47"/>
      <c r="NFU22" s="47"/>
      <c r="NFV22" s="47"/>
      <c r="NFW22" s="47"/>
      <c r="NFX22" s="47"/>
      <c r="NFY22" s="47"/>
      <c r="NFZ22" s="47"/>
      <c r="NGA22" s="47"/>
      <c r="NGB22" s="47"/>
      <c r="NGC22" s="47"/>
      <c r="NGD22" s="47"/>
      <c r="NGE22" s="47"/>
      <c r="NGF22" s="47"/>
      <c r="NGG22" s="47"/>
      <c r="NGH22" s="47"/>
      <c r="NGI22" s="47"/>
      <c r="NGJ22" s="47"/>
      <c r="NGK22" s="47"/>
      <c r="NGL22" s="47"/>
      <c r="NGM22" s="47"/>
      <c r="NGN22" s="47"/>
      <c r="NGO22" s="47"/>
      <c r="NGP22" s="47"/>
      <c r="NGQ22" s="47"/>
      <c r="NGR22" s="47"/>
      <c r="NGS22" s="47"/>
      <c r="NGT22" s="47"/>
      <c r="NGU22" s="47"/>
      <c r="NGV22" s="47"/>
      <c r="NGW22" s="47"/>
      <c r="NGX22" s="47"/>
      <c r="NGY22" s="47"/>
      <c r="NGZ22" s="47"/>
      <c r="NHA22" s="47"/>
      <c r="NHB22" s="47"/>
      <c r="NHC22" s="47"/>
      <c r="NHD22" s="47"/>
      <c r="NHE22" s="47"/>
      <c r="NHF22" s="47"/>
      <c r="NHG22" s="47"/>
      <c r="NHH22" s="47"/>
      <c r="NHI22" s="47"/>
      <c r="NHJ22" s="47"/>
      <c r="NHK22" s="47"/>
      <c r="NHL22" s="47"/>
      <c r="NHM22" s="47"/>
      <c r="NHN22" s="47"/>
      <c r="NHO22" s="47"/>
      <c r="NHP22" s="47"/>
      <c r="NHQ22" s="47"/>
      <c r="NHR22" s="47"/>
      <c r="NHS22" s="47"/>
      <c r="NHT22" s="47"/>
      <c r="NHU22" s="47"/>
      <c r="NHV22" s="47"/>
      <c r="NHW22" s="47"/>
      <c r="NHX22" s="47"/>
      <c r="NHY22" s="47"/>
      <c r="NHZ22" s="47"/>
      <c r="NIA22" s="47"/>
      <c r="NIB22" s="47"/>
      <c r="NIC22" s="47"/>
      <c r="NID22" s="47"/>
      <c r="NIE22" s="47"/>
      <c r="NIF22" s="47"/>
      <c r="NIG22" s="47"/>
      <c r="NIH22" s="47"/>
      <c r="NII22" s="47"/>
      <c r="NIJ22" s="47"/>
      <c r="NIK22" s="47"/>
      <c r="NIL22" s="47"/>
      <c r="NIM22" s="47"/>
      <c r="NIN22" s="47"/>
      <c r="NIO22" s="47"/>
      <c r="NIP22" s="47"/>
      <c r="NIQ22" s="47"/>
      <c r="NIR22" s="47"/>
      <c r="NIS22" s="47"/>
      <c r="NIT22" s="47"/>
      <c r="NIU22" s="47"/>
      <c r="NIV22" s="47"/>
      <c r="NIW22" s="47"/>
      <c r="NIX22" s="47"/>
      <c r="NIY22" s="47"/>
      <c r="NIZ22" s="47"/>
      <c r="NJA22" s="47"/>
      <c r="NJB22" s="47"/>
      <c r="NJC22" s="47"/>
      <c r="NJD22" s="47"/>
      <c r="NJE22" s="47"/>
      <c r="NJF22" s="47"/>
      <c r="NJG22" s="47"/>
      <c r="NJH22" s="47"/>
      <c r="NJI22" s="47"/>
      <c r="NJJ22" s="47"/>
      <c r="NJK22" s="47"/>
      <c r="NJL22" s="47"/>
      <c r="NJM22" s="47"/>
      <c r="NJN22" s="47"/>
      <c r="NJO22" s="47"/>
      <c r="NJP22" s="47"/>
      <c r="NJQ22" s="47"/>
      <c r="NJR22" s="47"/>
      <c r="NJS22" s="47"/>
      <c r="NJT22" s="47"/>
      <c r="NJU22" s="47"/>
      <c r="NJV22" s="47"/>
      <c r="NJW22" s="47"/>
      <c r="NJX22" s="47"/>
      <c r="NJY22" s="47"/>
      <c r="NJZ22" s="47"/>
      <c r="NKA22" s="47"/>
      <c r="NKB22" s="47"/>
      <c r="NKC22" s="47"/>
      <c r="NKD22" s="47"/>
      <c r="NKE22" s="47"/>
      <c r="NKF22" s="47"/>
      <c r="NKG22" s="47"/>
      <c r="NKH22" s="47"/>
      <c r="NKI22" s="47"/>
      <c r="NKJ22" s="47"/>
      <c r="NKK22" s="47"/>
      <c r="NKL22" s="47"/>
      <c r="NKM22" s="47"/>
      <c r="NKN22" s="47"/>
      <c r="NKO22" s="47"/>
      <c r="NKP22" s="47"/>
      <c r="NKQ22" s="47"/>
      <c r="NKR22" s="47"/>
      <c r="NKS22" s="47"/>
      <c r="NKT22" s="47"/>
      <c r="NKU22" s="47"/>
      <c r="NKV22" s="47"/>
      <c r="NKW22" s="47"/>
      <c r="NKX22" s="47"/>
      <c r="NKY22" s="47"/>
      <c r="NKZ22" s="47"/>
      <c r="NLA22" s="47"/>
      <c r="NLB22" s="47"/>
      <c r="NLC22" s="47"/>
      <c r="NLD22" s="47"/>
      <c r="NLE22" s="47"/>
      <c r="NLF22" s="47"/>
      <c r="NLG22" s="47"/>
      <c r="NLH22" s="47"/>
      <c r="NLI22" s="47"/>
      <c r="NLJ22" s="47"/>
      <c r="NLK22" s="47"/>
      <c r="NLL22" s="47"/>
      <c r="NLM22" s="47"/>
      <c r="NLN22" s="47"/>
      <c r="NLO22" s="47"/>
      <c r="NLP22" s="47"/>
      <c r="NLQ22" s="47"/>
      <c r="NLR22" s="47"/>
      <c r="NLS22" s="47"/>
      <c r="NLT22" s="47"/>
      <c r="NLU22" s="47"/>
      <c r="NLV22" s="47"/>
      <c r="NLW22" s="47"/>
      <c r="NLX22" s="47"/>
      <c r="NLY22" s="47"/>
      <c r="NLZ22" s="47"/>
      <c r="NMA22" s="47"/>
      <c r="NMB22" s="47"/>
      <c r="NMC22" s="47"/>
      <c r="NMD22" s="47"/>
      <c r="NME22" s="47"/>
      <c r="NMF22" s="47"/>
      <c r="NMG22" s="47"/>
      <c r="NMH22" s="47"/>
      <c r="NMI22" s="47"/>
      <c r="NMJ22" s="47"/>
      <c r="NMK22" s="47"/>
      <c r="NML22" s="47"/>
      <c r="NMM22" s="47"/>
      <c r="NMN22" s="47"/>
      <c r="NMO22" s="47"/>
      <c r="NMP22" s="47"/>
      <c r="NMQ22" s="47"/>
      <c r="NMR22" s="47"/>
      <c r="NMS22" s="47"/>
      <c r="NMT22" s="47"/>
      <c r="NMU22" s="47"/>
      <c r="NMV22" s="47"/>
      <c r="NMW22" s="47"/>
      <c r="NMX22" s="47"/>
      <c r="NMY22" s="47"/>
      <c r="NMZ22" s="47"/>
      <c r="NNA22" s="47"/>
      <c r="NNB22" s="47"/>
      <c r="NNC22" s="47"/>
      <c r="NND22" s="47"/>
      <c r="NNE22" s="47"/>
      <c r="NNF22" s="47"/>
      <c r="NNG22" s="47"/>
      <c r="NNH22" s="47"/>
      <c r="NNI22" s="47"/>
      <c r="NNJ22" s="47"/>
      <c r="NNK22" s="47"/>
      <c r="NNL22" s="47"/>
      <c r="NNM22" s="47"/>
      <c r="NNN22" s="47"/>
      <c r="NNO22" s="47"/>
      <c r="NNP22" s="47"/>
      <c r="NNQ22" s="47"/>
      <c r="NNR22" s="47"/>
      <c r="NNS22" s="47"/>
      <c r="NNT22" s="47"/>
      <c r="NNU22" s="47"/>
      <c r="NNV22" s="47"/>
      <c r="NNW22" s="47"/>
      <c r="NNX22" s="47"/>
      <c r="NNY22" s="47"/>
      <c r="NNZ22" s="47"/>
      <c r="NOA22" s="47"/>
      <c r="NOB22" s="47"/>
      <c r="NOC22" s="47"/>
      <c r="NOD22" s="47"/>
      <c r="NOE22" s="47"/>
      <c r="NOF22" s="47"/>
      <c r="NOG22" s="47"/>
      <c r="NOH22" s="47"/>
      <c r="NOI22" s="47"/>
      <c r="NOJ22" s="47"/>
      <c r="NOK22" s="47"/>
      <c r="NOL22" s="47"/>
      <c r="NOM22" s="47"/>
      <c r="NON22" s="47"/>
      <c r="NOO22" s="47"/>
      <c r="NOP22" s="47"/>
      <c r="NOQ22" s="47"/>
      <c r="NOR22" s="47"/>
      <c r="NOS22" s="47"/>
      <c r="NOT22" s="47"/>
      <c r="NOU22" s="47"/>
      <c r="NOV22" s="47"/>
      <c r="NOW22" s="47"/>
      <c r="NOX22" s="47"/>
      <c r="NOY22" s="47"/>
      <c r="NOZ22" s="47"/>
      <c r="NPA22" s="47"/>
      <c r="NPB22" s="47"/>
      <c r="NPC22" s="47"/>
      <c r="NPD22" s="47"/>
      <c r="NPE22" s="47"/>
      <c r="NPF22" s="47"/>
      <c r="NPG22" s="47"/>
      <c r="NPH22" s="47"/>
      <c r="NPI22" s="47"/>
      <c r="NPJ22" s="47"/>
      <c r="NPK22" s="47"/>
      <c r="NPL22" s="47"/>
      <c r="NPM22" s="47"/>
      <c r="NPN22" s="47"/>
      <c r="NPO22" s="47"/>
      <c r="NPP22" s="47"/>
      <c r="NPQ22" s="47"/>
      <c r="NPR22" s="47"/>
      <c r="NPS22" s="47"/>
      <c r="NPT22" s="47"/>
      <c r="NPU22" s="47"/>
      <c r="NPV22" s="47"/>
      <c r="NPW22" s="47"/>
      <c r="NPX22" s="47"/>
      <c r="NPY22" s="47"/>
      <c r="NPZ22" s="47"/>
      <c r="NQA22" s="47"/>
      <c r="NQB22" s="47"/>
      <c r="NQC22" s="47"/>
      <c r="NQD22" s="47"/>
      <c r="NQE22" s="47"/>
      <c r="NQF22" s="47"/>
      <c r="NQG22" s="47"/>
      <c r="NQH22" s="47"/>
      <c r="NQI22" s="47"/>
      <c r="NQJ22" s="47"/>
      <c r="NQK22" s="47"/>
      <c r="NQL22" s="47"/>
      <c r="NQM22" s="47"/>
      <c r="NQN22" s="47"/>
      <c r="NQO22" s="47"/>
      <c r="NQP22" s="47"/>
      <c r="NQQ22" s="47"/>
      <c r="NQR22" s="47"/>
      <c r="NQS22" s="47"/>
      <c r="NQT22" s="47"/>
      <c r="NQU22" s="47"/>
      <c r="NQV22" s="47"/>
      <c r="NQW22" s="47"/>
      <c r="NQX22" s="47"/>
      <c r="NQY22" s="47"/>
      <c r="NQZ22" s="47"/>
      <c r="NRA22" s="47"/>
      <c r="NRB22" s="47"/>
      <c r="NRC22" s="47"/>
      <c r="NRD22" s="47"/>
      <c r="NRE22" s="47"/>
      <c r="NRF22" s="47"/>
      <c r="NRG22" s="47"/>
      <c r="NRH22" s="47"/>
      <c r="NRI22" s="47"/>
      <c r="NRJ22" s="47"/>
      <c r="NRK22" s="47"/>
      <c r="NRL22" s="47"/>
      <c r="NRM22" s="47"/>
      <c r="NRN22" s="47"/>
      <c r="NRO22" s="47"/>
      <c r="NRP22" s="47"/>
      <c r="NRQ22" s="47"/>
      <c r="NRR22" s="47"/>
      <c r="NRS22" s="47"/>
      <c r="NRT22" s="47"/>
      <c r="NRU22" s="47"/>
      <c r="NRV22" s="47"/>
      <c r="NRW22" s="47"/>
      <c r="NRX22" s="47"/>
      <c r="NRY22" s="47"/>
      <c r="NRZ22" s="47"/>
      <c r="NSA22" s="47"/>
      <c r="NSB22" s="47"/>
      <c r="NSC22" s="47"/>
      <c r="NSD22" s="47"/>
      <c r="NSE22" s="47"/>
      <c r="NSF22" s="47"/>
      <c r="NSG22" s="47"/>
      <c r="NSH22" s="47"/>
      <c r="NSI22" s="47"/>
      <c r="NSJ22" s="47"/>
      <c r="NSK22" s="47"/>
      <c r="NSL22" s="47"/>
      <c r="NSM22" s="47"/>
      <c r="NSN22" s="47"/>
      <c r="NSO22" s="47"/>
      <c r="NSP22" s="47"/>
      <c r="NSQ22" s="47"/>
      <c r="NSR22" s="47"/>
      <c r="NSS22" s="47"/>
      <c r="NST22" s="47"/>
      <c r="NSU22" s="47"/>
      <c r="NSV22" s="47"/>
      <c r="NSW22" s="47"/>
      <c r="NSX22" s="47"/>
      <c r="NSY22" s="47"/>
      <c r="NSZ22" s="47"/>
      <c r="NTA22" s="47"/>
      <c r="NTB22" s="47"/>
      <c r="NTC22" s="47"/>
      <c r="NTD22" s="47"/>
      <c r="NTE22" s="47"/>
      <c r="NTF22" s="47"/>
      <c r="NTG22" s="47"/>
      <c r="NTH22" s="47"/>
      <c r="NTI22" s="47"/>
      <c r="NTJ22" s="47"/>
      <c r="NTK22" s="47"/>
      <c r="NTL22" s="47"/>
      <c r="NTM22" s="47"/>
      <c r="NTN22" s="47"/>
      <c r="NTO22" s="47"/>
      <c r="NTP22" s="47"/>
      <c r="NTQ22" s="47"/>
      <c r="NTR22" s="47"/>
      <c r="NTS22" s="47"/>
      <c r="NTT22" s="47"/>
      <c r="NTU22" s="47"/>
      <c r="NTV22" s="47"/>
      <c r="NTW22" s="47"/>
      <c r="NTX22" s="47"/>
      <c r="NTY22" s="47"/>
      <c r="NTZ22" s="47"/>
      <c r="NUA22" s="47"/>
      <c r="NUB22" s="47"/>
      <c r="NUC22" s="47"/>
      <c r="NUD22" s="47"/>
      <c r="NUE22" s="47"/>
      <c r="NUF22" s="47"/>
      <c r="NUG22" s="47"/>
      <c r="NUH22" s="47"/>
      <c r="NUI22" s="47"/>
      <c r="NUJ22" s="47"/>
      <c r="NUK22" s="47"/>
      <c r="NUL22" s="47"/>
      <c r="NUM22" s="47"/>
      <c r="NUN22" s="47"/>
      <c r="NUO22" s="47"/>
      <c r="NUP22" s="47"/>
      <c r="NUQ22" s="47"/>
      <c r="NUR22" s="47"/>
      <c r="NUS22" s="47"/>
      <c r="NUT22" s="47"/>
      <c r="NUU22" s="47"/>
      <c r="NUV22" s="47"/>
      <c r="NUW22" s="47"/>
      <c r="NUX22" s="47"/>
      <c r="NUY22" s="47"/>
      <c r="NUZ22" s="47"/>
      <c r="NVA22" s="47"/>
      <c r="NVB22" s="47"/>
      <c r="NVC22" s="47"/>
      <c r="NVD22" s="47"/>
      <c r="NVE22" s="47"/>
      <c r="NVF22" s="47"/>
      <c r="NVG22" s="47"/>
      <c r="NVH22" s="47"/>
      <c r="NVI22" s="47"/>
      <c r="NVJ22" s="47"/>
      <c r="NVK22" s="47"/>
      <c r="NVL22" s="47"/>
      <c r="NVM22" s="47"/>
      <c r="NVN22" s="47"/>
      <c r="NVO22" s="47"/>
      <c r="NVP22" s="47"/>
      <c r="NVQ22" s="47"/>
      <c r="NVR22" s="47"/>
      <c r="NVS22" s="47"/>
      <c r="NVT22" s="47"/>
      <c r="NVU22" s="47"/>
      <c r="NVV22" s="47"/>
      <c r="NVW22" s="47"/>
      <c r="NVX22" s="47"/>
      <c r="NVY22" s="47"/>
      <c r="NVZ22" s="47"/>
      <c r="NWA22" s="47"/>
      <c r="NWB22" s="47"/>
      <c r="NWC22" s="47"/>
      <c r="NWD22" s="47"/>
      <c r="NWE22" s="47"/>
      <c r="NWF22" s="47"/>
      <c r="NWG22" s="47"/>
      <c r="NWH22" s="47"/>
      <c r="NWI22" s="47"/>
      <c r="NWJ22" s="47"/>
      <c r="NWK22" s="47"/>
      <c r="NWL22" s="47"/>
      <c r="NWM22" s="47"/>
      <c r="NWN22" s="47"/>
      <c r="NWO22" s="47"/>
      <c r="NWP22" s="47"/>
      <c r="NWQ22" s="47"/>
      <c r="NWR22" s="47"/>
      <c r="NWS22" s="47"/>
      <c r="NWT22" s="47"/>
      <c r="NWU22" s="47"/>
      <c r="NWV22" s="47"/>
      <c r="NWW22" s="47"/>
      <c r="NWX22" s="47"/>
      <c r="NWY22" s="47"/>
      <c r="NWZ22" s="47"/>
      <c r="NXA22" s="47"/>
      <c r="NXB22" s="47"/>
      <c r="NXC22" s="47"/>
      <c r="NXD22" s="47"/>
      <c r="NXE22" s="47"/>
      <c r="NXF22" s="47"/>
      <c r="NXG22" s="47"/>
      <c r="NXH22" s="47"/>
      <c r="NXI22" s="47"/>
      <c r="NXJ22" s="47"/>
      <c r="NXK22" s="47"/>
      <c r="NXL22" s="47"/>
      <c r="NXM22" s="47"/>
      <c r="NXN22" s="47"/>
      <c r="NXO22" s="47"/>
      <c r="NXP22" s="47"/>
      <c r="NXQ22" s="47"/>
      <c r="NXR22" s="47"/>
      <c r="NXS22" s="47"/>
      <c r="NXT22" s="47"/>
      <c r="NXU22" s="47"/>
      <c r="NXV22" s="47"/>
      <c r="NXW22" s="47"/>
      <c r="NXX22" s="47"/>
      <c r="NXY22" s="47"/>
      <c r="NXZ22" s="47"/>
      <c r="NYA22" s="47"/>
      <c r="NYB22" s="47"/>
      <c r="NYC22" s="47"/>
      <c r="NYD22" s="47"/>
      <c r="NYE22" s="47"/>
      <c r="NYF22" s="47"/>
      <c r="NYG22" s="47"/>
      <c r="NYH22" s="47"/>
      <c r="NYI22" s="47"/>
      <c r="NYJ22" s="47"/>
      <c r="NYK22" s="47"/>
      <c r="NYL22" s="47"/>
      <c r="NYM22" s="47"/>
      <c r="NYN22" s="47"/>
      <c r="NYO22" s="47"/>
      <c r="NYP22" s="47"/>
      <c r="NYQ22" s="47"/>
      <c r="NYR22" s="47"/>
      <c r="NYS22" s="47"/>
      <c r="NYT22" s="47"/>
      <c r="NYU22" s="47"/>
      <c r="NYV22" s="47"/>
      <c r="NYW22" s="47"/>
      <c r="NYX22" s="47"/>
      <c r="NYY22" s="47"/>
      <c r="NYZ22" s="47"/>
      <c r="NZA22" s="47"/>
      <c r="NZB22" s="47"/>
      <c r="NZC22" s="47"/>
      <c r="NZD22" s="47"/>
      <c r="NZE22" s="47"/>
      <c r="NZF22" s="47"/>
      <c r="NZG22" s="47"/>
      <c r="NZH22" s="47"/>
      <c r="NZI22" s="47"/>
      <c r="NZJ22" s="47"/>
      <c r="NZK22" s="47"/>
      <c r="NZL22" s="47"/>
      <c r="NZM22" s="47"/>
      <c r="NZN22" s="47"/>
      <c r="NZO22" s="47"/>
      <c r="NZP22" s="47"/>
      <c r="NZQ22" s="47"/>
      <c r="NZR22" s="47"/>
      <c r="NZS22" s="47"/>
      <c r="NZT22" s="47"/>
      <c r="NZU22" s="47"/>
      <c r="NZV22" s="47"/>
      <c r="NZW22" s="47"/>
      <c r="NZX22" s="47"/>
      <c r="NZY22" s="47"/>
      <c r="NZZ22" s="47"/>
      <c r="OAA22" s="47"/>
      <c r="OAB22" s="47"/>
      <c r="OAC22" s="47"/>
      <c r="OAD22" s="47"/>
      <c r="OAE22" s="47"/>
      <c r="OAF22" s="47"/>
      <c r="OAG22" s="47"/>
      <c r="OAH22" s="47"/>
      <c r="OAI22" s="47"/>
      <c r="OAJ22" s="47"/>
      <c r="OAK22" s="47"/>
      <c r="OAL22" s="47"/>
      <c r="OAM22" s="47"/>
      <c r="OAN22" s="47"/>
      <c r="OAO22" s="47"/>
      <c r="OAP22" s="47"/>
      <c r="OAQ22" s="47"/>
      <c r="OAR22" s="47"/>
      <c r="OAS22" s="47"/>
      <c r="OAT22" s="47"/>
      <c r="OAU22" s="47"/>
      <c r="OAV22" s="47"/>
      <c r="OAW22" s="47"/>
      <c r="OAX22" s="47"/>
      <c r="OAY22" s="47"/>
      <c r="OAZ22" s="47"/>
      <c r="OBA22" s="47"/>
      <c r="OBB22" s="47"/>
      <c r="OBC22" s="47"/>
      <c r="OBD22" s="47"/>
      <c r="OBE22" s="47"/>
      <c r="OBF22" s="47"/>
      <c r="OBG22" s="47"/>
      <c r="OBH22" s="47"/>
      <c r="OBI22" s="47"/>
      <c r="OBJ22" s="47"/>
      <c r="OBK22" s="47"/>
      <c r="OBL22" s="47"/>
      <c r="OBM22" s="47"/>
      <c r="OBN22" s="47"/>
      <c r="OBO22" s="47"/>
      <c r="OBP22" s="47"/>
      <c r="OBQ22" s="47"/>
      <c r="OBR22" s="47"/>
      <c r="OBS22" s="47"/>
      <c r="OBT22" s="47"/>
      <c r="OBU22" s="47"/>
      <c r="OBV22" s="47"/>
      <c r="OBW22" s="47"/>
      <c r="OBX22" s="47"/>
      <c r="OBY22" s="47"/>
      <c r="OBZ22" s="47"/>
      <c r="OCA22" s="47"/>
      <c r="OCB22" s="47"/>
      <c r="OCC22" s="47"/>
      <c r="OCD22" s="47"/>
      <c r="OCE22" s="47"/>
      <c r="OCF22" s="47"/>
      <c r="OCG22" s="47"/>
      <c r="OCH22" s="47"/>
      <c r="OCI22" s="47"/>
      <c r="OCJ22" s="47"/>
      <c r="OCK22" s="47"/>
      <c r="OCL22" s="47"/>
      <c r="OCM22" s="47"/>
      <c r="OCN22" s="47"/>
      <c r="OCO22" s="47"/>
      <c r="OCP22" s="47"/>
      <c r="OCQ22" s="47"/>
      <c r="OCR22" s="47"/>
      <c r="OCS22" s="47"/>
      <c r="OCT22" s="47"/>
      <c r="OCU22" s="47"/>
      <c r="OCV22" s="47"/>
      <c r="OCW22" s="47"/>
      <c r="OCX22" s="47"/>
      <c r="OCY22" s="47"/>
      <c r="OCZ22" s="47"/>
      <c r="ODA22" s="47"/>
      <c r="ODB22" s="47"/>
      <c r="ODC22" s="47"/>
      <c r="ODD22" s="47"/>
      <c r="ODE22" s="47"/>
      <c r="ODF22" s="47"/>
      <c r="ODG22" s="47"/>
      <c r="ODH22" s="47"/>
      <c r="ODI22" s="47"/>
      <c r="ODJ22" s="47"/>
      <c r="ODK22" s="47"/>
      <c r="ODL22" s="47"/>
      <c r="ODM22" s="47"/>
      <c r="ODN22" s="47"/>
      <c r="ODO22" s="47"/>
      <c r="ODP22" s="47"/>
      <c r="ODQ22" s="47"/>
      <c r="ODR22" s="47"/>
      <c r="ODS22" s="47"/>
      <c r="ODT22" s="47"/>
      <c r="ODU22" s="47"/>
      <c r="ODV22" s="47"/>
      <c r="ODW22" s="47"/>
      <c r="ODX22" s="47"/>
      <c r="ODY22" s="47"/>
      <c r="ODZ22" s="47"/>
      <c r="OEA22" s="47"/>
      <c r="OEB22" s="47"/>
      <c r="OEC22" s="47"/>
      <c r="OED22" s="47"/>
      <c r="OEE22" s="47"/>
      <c r="OEF22" s="47"/>
      <c r="OEG22" s="47"/>
      <c r="OEH22" s="47"/>
      <c r="OEI22" s="47"/>
      <c r="OEJ22" s="47"/>
      <c r="OEK22" s="47"/>
      <c r="OEL22" s="47"/>
      <c r="OEM22" s="47"/>
      <c r="OEN22" s="47"/>
      <c r="OEO22" s="47"/>
      <c r="OEP22" s="47"/>
      <c r="OEQ22" s="47"/>
      <c r="OER22" s="47"/>
      <c r="OES22" s="47"/>
      <c r="OET22" s="47"/>
      <c r="OEU22" s="47"/>
      <c r="OEV22" s="47"/>
      <c r="OEW22" s="47"/>
      <c r="OEX22" s="47"/>
      <c r="OEY22" s="47"/>
      <c r="OEZ22" s="47"/>
      <c r="OFA22" s="47"/>
      <c r="OFB22" s="47"/>
      <c r="OFC22" s="47"/>
      <c r="OFD22" s="47"/>
      <c r="OFE22" s="47"/>
      <c r="OFF22" s="47"/>
      <c r="OFG22" s="47"/>
      <c r="OFH22" s="47"/>
      <c r="OFI22" s="47"/>
      <c r="OFJ22" s="47"/>
      <c r="OFK22" s="47"/>
      <c r="OFL22" s="47"/>
      <c r="OFM22" s="47"/>
      <c r="OFN22" s="47"/>
      <c r="OFO22" s="47"/>
      <c r="OFP22" s="47"/>
      <c r="OFQ22" s="47"/>
      <c r="OFR22" s="47"/>
      <c r="OFS22" s="47"/>
      <c r="OFT22" s="47"/>
      <c r="OFU22" s="47"/>
      <c r="OFV22" s="47"/>
      <c r="OFW22" s="47"/>
      <c r="OFX22" s="47"/>
      <c r="OFY22" s="47"/>
      <c r="OFZ22" s="47"/>
      <c r="OGA22" s="47"/>
      <c r="OGB22" s="47"/>
      <c r="OGC22" s="47"/>
      <c r="OGD22" s="47"/>
      <c r="OGE22" s="47"/>
      <c r="OGF22" s="47"/>
      <c r="OGG22" s="47"/>
      <c r="OGH22" s="47"/>
      <c r="OGI22" s="47"/>
      <c r="OGJ22" s="47"/>
      <c r="OGK22" s="47"/>
      <c r="OGL22" s="47"/>
      <c r="OGM22" s="47"/>
      <c r="OGN22" s="47"/>
      <c r="OGO22" s="47"/>
      <c r="OGP22" s="47"/>
      <c r="OGQ22" s="47"/>
      <c r="OGR22" s="47"/>
      <c r="OGS22" s="47"/>
      <c r="OGT22" s="47"/>
      <c r="OGU22" s="47"/>
      <c r="OGV22" s="47"/>
      <c r="OGW22" s="47"/>
      <c r="OGX22" s="47"/>
      <c r="OGY22" s="47"/>
      <c r="OGZ22" s="47"/>
      <c r="OHA22" s="47"/>
      <c r="OHB22" s="47"/>
      <c r="OHC22" s="47"/>
      <c r="OHD22" s="47"/>
      <c r="OHE22" s="47"/>
      <c r="OHF22" s="47"/>
      <c r="OHG22" s="47"/>
      <c r="OHH22" s="47"/>
      <c r="OHI22" s="47"/>
      <c r="OHJ22" s="47"/>
      <c r="OHK22" s="47"/>
      <c r="OHL22" s="47"/>
      <c r="OHM22" s="47"/>
      <c r="OHN22" s="47"/>
      <c r="OHO22" s="47"/>
      <c r="OHP22" s="47"/>
      <c r="OHQ22" s="47"/>
      <c r="OHR22" s="47"/>
      <c r="OHS22" s="47"/>
      <c r="OHT22" s="47"/>
      <c r="OHU22" s="47"/>
      <c r="OHV22" s="47"/>
      <c r="OHW22" s="47"/>
      <c r="OHX22" s="47"/>
      <c r="OHY22" s="47"/>
      <c r="OHZ22" s="47"/>
      <c r="OIA22" s="47"/>
      <c r="OIB22" s="47"/>
      <c r="OIC22" s="47"/>
      <c r="OID22" s="47"/>
      <c r="OIE22" s="47"/>
      <c r="OIF22" s="47"/>
      <c r="OIG22" s="47"/>
      <c r="OIH22" s="47"/>
      <c r="OII22" s="47"/>
      <c r="OIJ22" s="47"/>
      <c r="OIK22" s="47"/>
      <c r="OIL22" s="47"/>
      <c r="OIM22" s="47"/>
      <c r="OIN22" s="47"/>
      <c r="OIO22" s="47"/>
      <c r="OIP22" s="47"/>
      <c r="OIQ22" s="47"/>
      <c r="OIR22" s="47"/>
      <c r="OIS22" s="47"/>
      <c r="OIT22" s="47"/>
      <c r="OIU22" s="47"/>
      <c r="OIV22" s="47"/>
      <c r="OIW22" s="47"/>
      <c r="OIX22" s="47"/>
      <c r="OIY22" s="47"/>
      <c r="OIZ22" s="47"/>
      <c r="OJA22" s="47"/>
      <c r="OJB22" s="47"/>
      <c r="OJC22" s="47"/>
      <c r="OJD22" s="47"/>
      <c r="OJE22" s="47"/>
      <c r="OJF22" s="47"/>
      <c r="OJG22" s="47"/>
      <c r="OJH22" s="47"/>
      <c r="OJI22" s="47"/>
      <c r="OJJ22" s="47"/>
      <c r="OJK22" s="47"/>
      <c r="OJL22" s="47"/>
      <c r="OJM22" s="47"/>
      <c r="OJN22" s="47"/>
      <c r="OJO22" s="47"/>
      <c r="OJP22" s="47"/>
      <c r="OJQ22" s="47"/>
      <c r="OJR22" s="47"/>
      <c r="OJS22" s="47"/>
      <c r="OJT22" s="47"/>
      <c r="OJU22" s="47"/>
      <c r="OJV22" s="47"/>
      <c r="OJW22" s="47"/>
      <c r="OJX22" s="47"/>
      <c r="OJY22" s="47"/>
      <c r="OJZ22" s="47"/>
      <c r="OKA22" s="47"/>
      <c r="OKB22" s="47"/>
      <c r="OKC22" s="47"/>
      <c r="OKD22" s="47"/>
      <c r="OKE22" s="47"/>
      <c r="OKF22" s="47"/>
      <c r="OKG22" s="47"/>
      <c r="OKH22" s="47"/>
      <c r="OKI22" s="47"/>
      <c r="OKJ22" s="47"/>
      <c r="OKK22" s="47"/>
      <c r="OKL22" s="47"/>
      <c r="OKM22" s="47"/>
      <c r="OKN22" s="47"/>
      <c r="OKO22" s="47"/>
      <c r="OKP22" s="47"/>
      <c r="OKQ22" s="47"/>
      <c r="OKR22" s="47"/>
      <c r="OKS22" s="47"/>
      <c r="OKT22" s="47"/>
      <c r="OKU22" s="47"/>
      <c r="OKV22" s="47"/>
      <c r="OKW22" s="47"/>
      <c r="OKX22" s="47"/>
      <c r="OKY22" s="47"/>
      <c r="OKZ22" s="47"/>
      <c r="OLA22" s="47"/>
      <c r="OLB22" s="47"/>
      <c r="OLC22" s="47"/>
      <c r="OLD22" s="47"/>
      <c r="OLE22" s="47"/>
      <c r="OLF22" s="47"/>
      <c r="OLG22" s="47"/>
      <c r="OLH22" s="47"/>
      <c r="OLI22" s="47"/>
      <c r="OLJ22" s="47"/>
      <c r="OLK22" s="47"/>
      <c r="OLL22" s="47"/>
      <c r="OLM22" s="47"/>
      <c r="OLN22" s="47"/>
      <c r="OLO22" s="47"/>
      <c r="OLP22" s="47"/>
      <c r="OLQ22" s="47"/>
      <c r="OLR22" s="47"/>
      <c r="OLS22" s="47"/>
      <c r="OLT22" s="47"/>
      <c r="OLU22" s="47"/>
      <c r="OLV22" s="47"/>
      <c r="OLW22" s="47"/>
      <c r="OLX22" s="47"/>
      <c r="OLY22" s="47"/>
      <c r="OLZ22" s="47"/>
      <c r="OMA22" s="47"/>
      <c r="OMB22" s="47"/>
      <c r="OMC22" s="47"/>
      <c r="OMD22" s="47"/>
      <c r="OME22" s="47"/>
      <c r="OMF22" s="47"/>
      <c r="OMG22" s="47"/>
      <c r="OMH22" s="47"/>
      <c r="OMI22" s="47"/>
      <c r="OMJ22" s="47"/>
      <c r="OMK22" s="47"/>
      <c r="OML22" s="47"/>
      <c r="OMM22" s="47"/>
      <c r="OMN22" s="47"/>
      <c r="OMO22" s="47"/>
      <c r="OMP22" s="47"/>
      <c r="OMQ22" s="47"/>
      <c r="OMR22" s="47"/>
      <c r="OMS22" s="47"/>
      <c r="OMT22" s="47"/>
      <c r="OMU22" s="47"/>
      <c r="OMV22" s="47"/>
      <c r="OMW22" s="47"/>
      <c r="OMX22" s="47"/>
      <c r="OMY22" s="47"/>
      <c r="OMZ22" s="47"/>
      <c r="ONA22" s="47"/>
      <c r="ONB22" s="47"/>
      <c r="ONC22" s="47"/>
      <c r="OND22" s="47"/>
      <c r="ONE22" s="47"/>
      <c r="ONF22" s="47"/>
      <c r="ONG22" s="47"/>
      <c r="ONH22" s="47"/>
      <c r="ONI22" s="47"/>
      <c r="ONJ22" s="47"/>
      <c r="ONK22" s="47"/>
      <c r="ONL22" s="47"/>
      <c r="ONM22" s="47"/>
      <c r="ONN22" s="47"/>
      <c r="ONO22" s="47"/>
      <c r="ONP22" s="47"/>
      <c r="ONQ22" s="47"/>
      <c r="ONR22" s="47"/>
      <c r="ONS22" s="47"/>
      <c r="ONT22" s="47"/>
      <c r="ONU22" s="47"/>
      <c r="ONV22" s="47"/>
      <c r="ONW22" s="47"/>
      <c r="ONX22" s="47"/>
      <c r="ONY22" s="47"/>
      <c r="ONZ22" s="47"/>
      <c r="OOA22" s="47"/>
      <c r="OOB22" s="47"/>
      <c r="OOC22" s="47"/>
      <c r="OOD22" s="47"/>
      <c r="OOE22" s="47"/>
      <c r="OOF22" s="47"/>
      <c r="OOG22" s="47"/>
      <c r="OOH22" s="47"/>
      <c r="OOI22" s="47"/>
      <c r="OOJ22" s="47"/>
      <c r="OOK22" s="47"/>
      <c r="OOL22" s="47"/>
      <c r="OOM22" s="47"/>
      <c r="OON22" s="47"/>
      <c r="OOO22" s="47"/>
      <c r="OOP22" s="47"/>
      <c r="OOQ22" s="47"/>
      <c r="OOR22" s="47"/>
      <c r="OOS22" s="47"/>
      <c r="OOT22" s="47"/>
      <c r="OOU22" s="47"/>
      <c r="OOV22" s="47"/>
      <c r="OOW22" s="47"/>
      <c r="OOX22" s="47"/>
      <c r="OOY22" s="47"/>
      <c r="OOZ22" s="47"/>
      <c r="OPA22" s="47"/>
      <c r="OPB22" s="47"/>
      <c r="OPC22" s="47"/>
      <c r="OPD22" s="47"/>
      <c r="OPE22" s="47"/>
      <c r="OPF22" s="47"/>
      <c r="OPG22" s="47"/>
      <c r="OPH22" s="47"/>
      <c r="OPI22" s="47"/>
      <c r="OPJ22" s="47"/>
      <c r="OPK22" s="47"/>
      <c r="OPL22" s="47"/>
      <c r="OPM22" s="47"/>
      <c r="OPN22" s="47"/>
      <c r="OPO22" s="47"/>
      <c r="OPP22" s="47"/>
      <c r="OPQ22" s="47"/>
      <c r="OPR22" s="47"/>
      <c r="OPS22" s="47"/>
      <c r="OPT22" s="47"/>
      <c r="OPU22" s="47"/>
      <c r="OPV22" s="47"/>
      <c r="OPW22" s="47"/>
      <c r="OPX22" s="47"/>
      <c r="OPY22" s="47"/>
      <c r="OPZ22" s="47"/>
      <c r="OQA22" s="47"/>
      <c r="OQB22" s="47"/>
      <c r="OQC22" s="47"/>
      <c r="OQD22" s="47"/>
      <c r="OQE22" s="47"/>
      <c r="OQF22" s="47"/>
      <c r="OQG22" s="47"/>
      <c r="OQH22" s="47"/>
      <c r="OQI22" s="47"/>
      <c r="OQJ22" s="47"/>
      <c r="OQK22" s="47"/>
      <c r="OQL22" s="47"/>
      <c r="OQM22" s="47"/>
      <c r="OQN22" s="47"/>
      <c r="OQO22" s="47"/>
      <c r="OQP22" s="47"/>
      <c r="OQQ22" s="47"/>
      <c r="OQR22" s="47"/>
      <c r="OQS22" s="47"/>
      <c r="OQT22" s="47"/>
      <c r="OQU22" s="47"/>
      <c r="OQV22" s="47"/>
      <c r="OQW22" s="47"/>
      <c r="OQX22" s="47"/>
      <c r="OQY22" s="47"/>
      <c r="OQZ22" s="47"/>
      <c r="ORA22" s="47"/>
      <c r="ORB22" s="47"/>
      <c r="ORC22" s="47"/>
      <c r="ORD22" s="47"/>
      <c r="ORE22" s="47"/>
      <c r="ORF22" s="47"/>
      <c r="ORG22" s="47"/>
      <c r="ORH22" s="47"/>
      <c r="ORI22" s="47"/>
      <c r="ORJ22" s="47"/>
      <c r="ORK22" s="47"/>
      <c r="ORL22" s="47"/>
      <c r="ORM22" s="47"/>
      <c r="ORN22" s="47"/>
      <c r="ORO22" s="47"/>
      <c r="ORP22" s="47"/>
      <c r="ORQ22" s="47"/>
      <c r="ORR22" s="47"/>
      <c r="ORS22" s="47"/>
      <c r="ORT22" s="47"/>
      <c r="ORU22" s="47"/>
      <c r="ORV22" s="47"/>
      <c r="ORW22" s="47"/>
      <c r="ORX22" s="47"/>
      <c r="ORY22" s="47"/>
      <c r="ORZ22" s="47"/>
      <c r="OSA22" s="47"/>
      <c r="OSB22" s="47"/>
      <c r="OSC22" s="47"/>
      <c r="OSD22" s="47"/>
      <c r="OSE22" s="47"/>
      <c r="OSF22" s="47"/>
      <c r="OSG22" s="47"/>
      <c r="OSH22" s="47"/>
      <c r="OSI22" s="47"/>
      <c r="OSJ22" s="47"/>
      <c r="OSK22" s="47"/>
      <c r="OSL22" s="47"/>
      <c r="OSM22" s="47"/>
      <c r="OSN22" s="47"/>
      <c r="OSO22" s="47"/>
      <c r="OSP22" s="47"/>
      <c r="OSQ22" s="47"/>
      <c r="OSR22" s="47"/>
      <c r="OSS22" s="47"/>
      <c r="OST22" s="47"/>
      <c r="OSU22" s="47"/>
      <c r="OSV22" s="47"/>
      <c r="OSW22" s="47"/>
      <c r="OSX22" s="47"/>
      <c r="OSY22" s="47"/>
      <c r="OSZ22" s="47"/>
      <c r="OTA22" s="47"/>
      <c r="OTB22" s="47"/>
      <c r="OTC22" s="47"/>
      <c r="OTD22" s="47"/>
      <c r="OTE22" s="47"/>
      <c r="OTF22" s="47"/>
      <c r="OTG22" s="47"/>
      <c r="OTH22" s="47"/>
      <c r="OTI22" s="47"/>
      <c r="OTJ22" s="47"/>
      <c r="OTK22" s="47"/>
      <c r="OTL22" s="47"/>
      <c r="OTM22" s="47"/>
      <c r="OTN22" s="47"/>
      <c r="OTO22" s="47"/>
      <c r="OTP22" s="47"/>
      <c r="OTQ22" s="47"/>
      <c r="OTR22" s="47"/>
      <c r="OTS22" s="47"/>
      <c r="OTT22" s="47"/>
      <c r="OTU22" s="47"/>
      <c r="OTV22" s="47"/>
      <c r="OTW22" s="47"/>
      <c r="OTX22" s="47"/>
      <c r="OTY22" s="47"/>
      <c r="OTZ22" s="47"/>
      <c r="OUA22" s="47"/>
      <c r="OUB22" s="47"/>
      <c r="OUC22" s="47"/>
      <c r="OUD22" s="47"/>
      <c r="OUE22" s="47"/>
      <c r="OUF22" s="47"/>
      <c r="OUG22" s="47"/>
      <c r="OUH22" s="47"/>
      <c r="OUI22" s="47"/>
      <c r="OUJ22" s="47"/>
      <c r="OUK22" s="47"/>
      <c r="OUL22" s="47"/>
      <c r="OUM22" s="47"/>
      <c r="OUN22" s="47"/>
      <c r="OUO22" s="47"/>
      <c r="OUP22" s="47"/>
      <c r="OUQ22" s="47"/>
      <c r="OUR22" s="47"/>
      <c r="OUS22" s="47"/>
      <c r="OUT22" s="47"/>
      <c r="OUU22" s="47"/>
      <c r="OUV22" s="47"/>
      <c r="OUW22" s="47"/>
      <c r="OUX22" s="47"/>
      <c r="OUY22" s="47"/>
      <c r="OUZ22" s="47"/>
      <c r="OVA22" s="47"/>
      <c r="OVB22" s="47"/>
      <c r="OVC22" s="47"/>
      <c r="OVD22" s="47"/>
      <c r="OVE22" s="47"/>
      <c r="OVF22" s="47"/>
      <c r="OVG22" s="47"/>
      <c r="OVH22" s="47"/>
      <c r="OVI22" s="47"/>
      <c r="OVJ22" s="47"/>
      <c r="OVK22" s="47"/>
      <c r="OVL22" s="47"/>
      <c r="OVM22" s="47"/>
      <c r="OVN22" s="47"/>
      <c r="OVO22" s="47"/>
      <c r="OVP22" s="47"/>
      <c r="OVQ22" s="47"/>
      <c r="OVR22" s="47"/>
      <c r="OVS22" s="47"/>
      <c r="OVT22" s="47"/>
      <c r="OVU22" s="47"/>
      <c r="OVV22" s="47"/>
      <c r="OVW22" s="47"/>
      <c r="OVX22" s="47"/>
      <c r="OVY22" s="47"/>
      <c r="OVZ22" s="47"/>
      <c r="OWA22" s="47"/>
      <c r="OWB22" s="47"/>
      <c r="OWC22" s="47"/>
      <c r="OWD22" s="47"/>
      <c r="OWE22" s="47"/>
      <c r="OWF22" s="47"/>
      <c r="OWG22" s="47"/>
      <c r="OWH22" s="47"/>
      <c r="OWI22" s="47"/>
      <c r="OWJ22" s="47"/>
      <c r="OWK22" s="47"/>
      <c r="OWL22" s="47"/>
      <c r="OWM22" s="47"/>
      <c r="OWN22" s="47"/>
      <c r="OWO22" s="47"/>
      <c r="OWP22" s="47"/>
      <c r="OWQ22" s="47"/>
      <c r="OWR22" s="47"/>
      <c r="OWS22" s="47"/>
      <c r="OWT22" s="47"/>
      <c r="OWU22" s="47"/>
      <c r="OWV22" s="47"/>
      <c r="OWW22" s="47"/>
      <c r="OWX22" s="47"/>
      <c r="OWY22" s="47"/>
      <c r="OWZ22" s="47"/>
      <c r="OXA22" s="47"/>
      <c r="OXB22" s="47"/>
      <c r="OXC22" s="47"/>
      <c r="OXD22" s="47"/>
      <c r="OXE22" s="47"/>
      <c r="OXF22" s="47"/>
      <c r="OXG22" s="47"/>
      <c r="OXH22" s="47"/>
      <c r="OXI22" s="47"/>
      <c r="OXJ22" s="47"/>
      <c r="OXK22" s="47"/>
      <c r="OXL22" s="47"/>
      <c r="OXM22" s="47"/>
      <c r="OXN22" s="47"/>
      <c r="OXO22" s="47"/>
      <c r="OXP22" s="47"/>
      <c r="OXQ22" s="47"/>
      <c r="OXR22" s="47"/>
      <c r="OXS22" s="47"/>
      <c r="OXT22" s="47"/>
      <c r="OXU22" s="47"/>
      <c r="OXV22" s="47"/>
      <c r="OXW22" s="47"/>
      <c r="OXX22" s="47"/>
      <c r="OXY22" s="47"/>
      <c r="OXZ22" s="47"/>
      <c r="OYA22" s="47"/>
      <c r="OYB22" s="47"/>
      <c r="OYC22" s="47"/>
      <c r="OYD22" s="47"/>
      <c r="OYE22" s="47"/>
      <c r="OYF22" s="47"/>
      <c r="OYG22" s="47"/>
      <c r="OYH22" s="47"/>
      <c r="OYI22" s="47"/>
      <c r="OYJ22" s="47"/>
      <c r="OYK22" s="47"/>
      <c r="OYL22" s="47"/>
      <c r="OYM22" s="47"/>
      <c r="OYN22" s="47"/>
      <c r="OYO22" s="47"/>
      <c r="OYP22" s="47"/>
      <c r="OYQ22" s="47"/>
      <c r="OYR22" s="47"/>
      <c r="OYS22" s="47"/>
      <c r="OYT22" s="47"/>
      <c r="OYU22" s="47"/>
      <c r="OYV22" s="47"/>
      <c r="OYW22" s="47"/>
      <c r="OYX22" s="47"/>
      <c r="OYY22" s="47"/>
      <c r="OYZ22" s="47"/>
      <c r="OZA22" s="47"/>
      <c r="OZB22" s="47"/>
      <c r="OZC22" s="47"/>
      <c r="OZD22" s="47"/>
      <c r="OZE22" s="47"/>
      <c r="OZF22" s="47"/>
      <c r="OZG22" s="47"/>
      <c r="OZH22" s="47"/>
      <c r="OZI22" s="47"/>
      <c r="OZJ22" s="47"/>
      <c r="OZK22" s="47"/>
      <c r="OZL22" s="47"/>
      <c r="OZM22" s="47"/>
      <c r="OZN22" s="47"/>
      <c r="OZO22" s="47"/>
      <c r="OZP22" s="47"/>
      <c r="OZQ22" s="47"/>
      <c r="OZR22" s="47"/>
      <c r="OZS22" s="47"/>
      <c r="OZT22" s="47"/>
      <c r="OZU22" s="47"/>
      <c r="OZV22" s="47"/>
      <c r="OZW22" s="47"/>
      <c r="OZX22" s="47"/>
      <c r="OZY22" s="47"/>
      <c r="OZZ22" s="47"/>
      <c r="PAA22" s="47"/>
      <c r="PAB22" s="47"/>
      <c r="PAC22" s="47"/>
      <c r="PAD22" s="47"/>
      <c r="PAE22" s="47"/>
      <c r="PAF22" s="47"/>
      <c r="PAG22" s="47"/>
      <c r="PAH22" s="47"/>
      <c r="PAI22" s="47"/>
      <c r="PAJ22" s="47"/>
      <c r="PAK22" s="47"/>
      <c r="PAL22" s="47"/>
      <c r="PAM22" s="47"/>
      <c r="PAN22" s="47"/>
      <c r="PAO22" s="47"/>
      <c r="PAP22" s="47"/>
      <c r="PAQ22" s="47"/>
      <c r="PAR22" s="47"/>
      <c r="PAS22" s="47"/>
      <c r="PAT22" s="47"/>
      <c r="PAU22" s="47"/>
      <c r="PAV22" s="47"/>
      <c r="PAW22" s="47"/>
      <c r="PAX22" s="47"/>
      <c r="PAY22" s="47"/>
      <c r="PAZ22" s="47"/>
      <c r="PBA22" s="47"/>
      <c r="PBB22" s="47"/>
      <c r="PBC22" s="47"/>
      <c r="PBD22" s="47"/>
      <c r="PBE22" s="47"/>
      <c r="PBF22" s="47"/>
      <c r="PBG22" s="47"/>
      <c r="PBH22" s="47"/>
      <c r="PBI22" s="47"/>
      <c r="PBJ22" s="47"/>
      <c r="PBK22" s="47"/>
      <c r="PBL22" s="47"/>
      <c r="PBM22" s="47"/>
      <c r="PBN22" s="47"/>
      <c r="PBO22" s="47"/>
      <c r="PBP22" s="47"/>
      <c r="PBQ22" s="47"/>
      <c r="PBR22" s="47"/>
      <c r="PBS22" s="47"/>
      <c r="PBT22" s="47"/>
      <c r="PBU22" s="47"/>
      <c r="PBV22" s="47"/>
      <c r="PBW22" s="47"/>
      <c r="PBX22" s="47"/>
      <c r="PBY22" s="47"/>
      <c r="PBZ22" s="47"/>
      <c r="PCA22" s="47"/>
      <c r="PCB22" s="47"/>
      <c r="PCC22" s="47"/>
      <c r="PCD22" s="47"/>
      <c r="PCE22" s="47"/>
      <c r="PCF22" s="47"/>
      <c r="PCG22" s="47"/>
      <c r="PCH22" s="47"/>
      <c r="PCI22" s="47"/>
      <c r="PCJ22" s="47"/>
      <c r="PCK22" s="47"/>
      <c r="PCL22" s="47"/>
      <c r="PCM22" s="47"/>
      <c r="PCN22" s="47"/>
      <c r="PCO22" s="47"/>
      <c r="PCP22" s="47"/>
      <c r="PCQ22" s="47"/>
      <c r="PCR22" s="47"/>
      <c r="PCS22" s="47"/>
      <c r="PCT22" s="47"/>
      <c r="PCU22" s="47"/>
      <c r="PCV22" s="47"/>
      <c r="PCW22" s="47"/>
      <c r="PCX22" s="47"/>
      <c r="PCY22" s="47"/>
      <c r="PCZ22" s="47"/>
      <c r="PDA22" s="47"/>
      <c r="PDB22" s="47"/>
      <c r="PDC22" s="47"/>
      <c r="PDD22" s="47"/>
      <c r="PDE22" s="47"/>
      <c r="PDF22" s="47"/>
      <c r="PDG22" s="47"/>
      <c r="PDH22" s="47"/>
      <c r="PDI22" s="47"/>
      <c r="PDJ22" s="47"/>
      <c r="PDK22" s="47"/>
      <c r="PDL22" s="47"/>
      <c r="PDM22" s="47"/>
      <c r="PDN22" s="47"/>
      <c r="PDO22" s="47"/>
      <c r="PDP22" s="47"/>
      <c r="PDQ22" s="47"/>
      <c r="PDR22" s="47"/>
      <c r="PDS22" s="47"/>
      <c r="PDT22" s="47"/>
      <c r="PDU22" s="47"/>
      <c r="PDV22" s="47"/>
      <c r="PDW22" s="47"/>
      <c r="PDX22" s="47"/>
      <c r="PDY22" s="47"/>
      <c r="PDZ22" s="47"/>
      <c r="PEA22" s="47"/>
      <c r="PEB22" s="47"/>
      <c r="PEC22" s="47"/>
      <c r="PED22" s="47"/>
      <c r="PEE22" s="47"/>
      <c r="PEF22" s="47"/>
      <c r="PEG22" s="47"/>
      <c r="PEH22" s="47"/>
      <c r="PEI22" s="47"/>
      <c r="PEJ22" s="47"/>
      <c r="PEK22" s="47"/>
      <c r="PEL22" s="47"/>
      <c r="PEM22" s="47"/>
      <c r="PEN22" s="47"/>
      <c r="PEO22" s="47"/>
      <c r="PEP22" s="47"/>
      <c r="PEQ22" s="47"/>
      <c r="PER22" s="47"/>
      <c r="PES22" s="47"/>
      <c r="PET22" s="47"/>
      <c r="PEU22" s="47"/>
      <c r="PEV22" s="47"/>
      <c r="PEW22" s="47"/>
      <c r="PEX22" s="47"/>
      <c r="PEY22" s="47"/>
      <c r="PEZ22" s="47"/>
      <c r="PFA22" s="47"/>
      <c r="PFB22" s="47"/>
      <c r="PFC22" s="47"/>
      <c r="PFD22" s="47"/>
      <c r="PFE22" s="47"/>
      <c r="PFF22" s="47"/>
      <c r="PFG22" s="47"/>
      <c r="PFH22" s="47"/>
      <c r="PFI22" s="47"/>
      <c r="PFJ22" s="47"/>
      <c r="PFK22" s="47"/>
      <c r="PFL22" s="47"/>
      <c r="PFM22" s="47"/>
      <c r="PFN22" s="47"/>
      <c r="PFO22" s="47"/>
      <c r="PFP22" s="47"/>
      <c r="PFQ22" s="47"/>
      <c r="PFR22" s="47"/>
      <c r="PFS22" s="47"/>
      <c r="PFT22" s="47"/>
      <c r="PFU22" s="47"/>
      <c r="PFV22" s="47"/>
      <c r="PFW22" s="47"/>
      <c r="PFX22" s="47"/>
      <c r="PFY22" s="47"/>
      <c r="PFZ22" s="47"/>
      <c r="PGA22" s="47"/>
      <c r="PGB22" s="47"/>
      <c r="PGC22" s="47"/>
      <c r="PGD22" s="47"/>
      <c r="PGE22" s="47"/>
      <c r="PGF22" s="47"/>
      <c r="PGG22" s="47"/>
      <c r="PGH22" s="47"/>
      <c r="PGI22" s="47"/>
      <c r="PGJ22" s="47"/>
      <c r="PGK22" s="47"/>
      <c r="PGL22" s="47"/>
      <c r="PGM22" s="47"/>
      <c r="PGN22" s="47"/>
      <c r="PGO22" s="47"/>
      <c r="PGP22" s="47"/>
      <c r="PGQ22" s="47"/>
      <c r="PGR22" s="47"/>
      <c r="PGS22" s="47"/>
      <c r="PGT22" s="47"/>
      <c r="PGU22" s="47"/>
      <c r="PGV22" s="47"/>
      <c r="PGW22" s="47"/>
      <c r="PGX22" s="47"/>
      <c r="PGY22" s="47"/>
      <c r="PGZ22" s="47"/>
      <c r="PHA22" s="47"/>
      <c r="PHB22" s="47"/>
      <c r="PHC22" s="47"/>
      <c r="PHD22" s="47"/>
      <c r="PHE22" s="47"/>
      <c r="PHF22" s="47"/>
      <c r="PHG22" s="47"/>
      <c r="PHH22" s="47"/>
      <c r="PHI22" s="47"/>
      <c r="PHJ22" s="47"/>
      <c r="PHK22" s="47"/>
      <c r="PHL22" s="47"/>
      <c r="PHM22" s="47"/>
      <c r="PHN22" s="47"/>
      <c r="PHO22" s="47"/>
      <c r="PHP22" s="47"/>
      <c r="PHQ22" s="47"/>
      <c r="PHR22" s="47"/>
      <c r="PHS22" s="47"/>
      <c r="PHT22" s="47"/>
      <c r="PHU22" s="47"/>
      <c r="PHV22" s="47"/>
      <c r="PHW22" s="47"/>
      <c r="PHX22" s="47"/>
      <c r="PHY22" s="47"/>
      <c r="PHZ22" s="47"/>
      <c r="PIA22" s="47"/>
      <c r="PIB22" s="47"/>
      <c r="PIC22" s="47"/>
      <c r="PID22" s="47"/>
      <c r="PIE22" s="47"/>
      <c r="PIF22" s="47"/>
      <c r="PIG22" s="47"/>
      <c r="PIH22" s="47"/>
      <c r="PII22" s="47"/>
      <c r="PIJ22" s="47"/>
      <c r="PIK22" s="47"/>
      <c r="PIL22" s="47"/>
      <c r="PIM22" s="47"/>
      <c r="PIN22" s="47"/>
      <c r="PIO22" s="47"/>
      <c r="PIP22" s="47"/>
      <c r="PIQ22" s="47"/>
      <c r="PIR22" s="47"/>
      <c r="PIS22" s="47"/>
      <c r="PIT22" s="47"/>
      <c r="PIU22" s="47"/>
      <c r="PIV22" s="47"/>
      <c r="PIW22" s="47"/>
      <c r="PIX22" s="47"/>
      <c r="PIY22" s="47"/>
      <c r="PIZ22" s="47"/>
      <c r="PJA22" s="47"/>
      <c r="PJB22" s="47"/>
      <c r="PJC22" s="47"/>
      <c r="PJD22" s="47"/>
      <c r="PJE22" s="47"/>
      <c r="PJF22" s="47"/>
      <c r="PJG22" s="47"/>
      <c r="PJH22" s="47"/>
      <c r="PJI22" s="47"/>
      <c r="PJJ22" s="47"/>
      <c r="PJK22" s="47"/>
      <c r="PJL22" s="47"/>
      <c r="PJM22" s="47"/>
      <c r="PJN22" s="47"/>
      <c r="PJO22" s="47"/>
      <c r="PJP22" s="47"/>
      <c r="PJQ22" s="47"/>
      <c r="PJR22" s="47"/>
      <c r="PJS22" s="47"/>
      <c r="PJT22" s="47"/>
      <c r="PJU22" s="47"/>
      <c r="PJV22" s="47"/>
      <c r="PJW22" s="47"/>
      <c r="PJX22" s="47"/>
      <c r="PJY22" s="47"/>
      <c r="PJZ22" s="47"/>
      <c r="PKA22" s="47"/>
      <c r="PKB22" s="47"/>
      <c r="PKC22" s="47"/>
      <c r="PKD22" s="47"/>
      <c r="PKE22" s="47"/>
      <c r="PKF22" s="47"/>
      <c r="PKG22" s="47"/>
      <c r="PKH22" s="47"/>
      <c r="PKI22" s="47"/>
      <c r="PKJ22" s="47"/>
      <c r="PKK22" s="47"/>
      <c r="PKL22" s="47"/>
      <c r="PKM22" s="47"/>
      <c r="PKN22" s="47"/>
      <c r="PKO22" s="47"/>
      <c r="PKP22" s="47"/>
      <c r="PKQ22" s="47"/>
      <c r="PKR22" s="47"/>
      <c r="PKS22" s="47"/>
      <c r="PKT22" s="47"/>
      <c r="PKU22" s="47"/>
      <c r="PKV22" s="47"/>
      <c r="PKW22" s="47"/>
      <c r="PKX22" s="47"/>
      <c r="PKY22" s="47"/>
      <c r="PKZ22" s="47"/>
      <c r="PLA22" s="47"/>
      <c r="PLB22" s="47"/>
      <c r="PLC22" s="47"/>
      <c r="PLD22" s="47"/>
      <c r="PLE22" s="47"/>
      <c r="PLF22" s="47"/>
      <c r="PLG22" s="47"/>
      <c r="PLH22" s="47"/>
      <c r="PLI22" s="47"/>
      <c r="PLJ22" s="47"/>
      <c r="PLK22" s="47"/>
      <c r="PLL22" s="47"/>
      <c r="PLM22" s="47"/>
      <c r="PLN22" s="47"/>
      <c r="PLO22" s="47"/>
      <c r="PLP22" s="47"/>
      <c r="PLQ22" s="47"/>
      <c r="PLR22" s="47"/>
      <c r="PLS22" s="47"/>
      <c r="PLT22" s="47"/>
      <c r="PLU22" s="47"/>
      <c r="PLV22" s="47"/>
      <c r="PLW22" s="47"/>
      <c r="PLX22" s="47"/>
      <c r="PLY22" s="47"/>
      <c r="PLZ22" s="47"/>
      <c r="PMA22" s="47"/>
      <c r="PMB22" s="47"/>
      <c r="PMC22" s="47"/>
      <c r="PMD22" s="47"/>
      <c r="PME22" s="47"/>
      <c r="PMF22" s="47"/>
      <c r="PMG22" s="47"/>
      <c r="PMH22" s="47"/>
      <c r="PMI22" s="47"/>
      <c r="PMJ22" s="47"/>
      <c r="PMK22" s="47"/>
      <c r="PML22" s="47"/>
      <c r="PMM22" s="47"/>
      <c r="PMN22" s="47"/>
      <c r="PMO22" s="47"/>
      <c r="PMP22" s="47"/>
      <c r="PMQ22" s="47"/>
      <c r="PMR22" s="47"/>
      <c r="PMS22" s="47"/>
      <c r="PMT22" s="47"/>
      <c r="PMU22" s="47"/>
      <c r="PMV22" s="47"/>
      <c r="PMW22" s="47"/>
      <c r="PMX22" s="47"/>
      <c r="PMY22" s="47"/>
      <c r="PMZ22" s="47"/>
      <c r="PNA22" s="47"/>
      <c r="PNB22" s="47"/>
      <c r="PNC22" s="47"/>
      <c r="PND22" s="47"/>
      <c r="PNE22" s="47"/>
      <c r="PNF22" s="47"/>
      <c r="PNG22" s="47"/>
      <c r="PNH22" s="47"/>
      <c r="PNI22" s="47"/>
      <c r="PNJ22" s="47"/>
      <c r="PNK22" s="47"/>
      <c r="PNL22" s="47"/>
      <c r="PNM22" s="47"/>
      <c r="PNN22" s="47"/>
      <c r="PNO22" s="47"/>
      <c r="PNP22" s="47"/>
      <c r="PNQ22" s="47"/>
      <c r="PNR22" s="47"/>
      <c r="PNS22" s="47"/>
      <c r="PNT22" s="47"/>
      <c r="PNU22" s="47"/>
      <c r="PNV22" s="47"/>
      <c r="PNW22" s="47"/>
      <c r="PNX22" s="47"/>
      <c r="PNY22" s="47"/>
      <c r="PNZ22" s="47"/>
      <c r="POA22" s="47"/>
      <c r="POB22" s="47"/>
      <c r="POC22" s="47"/>
      <c r="POD22" s="47"/>
      <c r="POE22" s="47"/>
      <c r="POF22" s="47"/>
      <c r="POG22" s="47"/>
      <c r="POH22" s="47"/>
      <c r="POI22" s="47"/>
      <c r="POJ22" s="47"/>
      <c r="POK22" s="47"/>
      <c r="POL22" s="47"/>
      <c r="POM22" s="47"/>
      <c r="PON22" s="47"/>
      <c r="POO22" s="47"/>
      <c r="POP22" s="47"/>
      <c r="POQ22" s="47"/>
      <c r="POR22" s="47"/>
      <c r="POS22" s="47"/>
      <c r="POT22" s="47"/>
      <c r="POU22" s="47"/>
      <c r="POV22" s="47"/>
      <c r="POW22" s="47"/>
      <c r="POX22" s="47"/>
      <c r="POY22" s="47"/>
      <c r="POZ22" s="47"/>
      <c r="PPA22" s="47"/>
      <c r="PPB22" s="47"/>
      <c r="PPC22" s="47"/>
      <c r="PPD22" s="47"/>
      <c r="PPE22" s="47"/>
      <c r="PPF22" s="47"/>
      <c r="PPG22" s="47"/>
      <c r="PPH22" s="47"/>
      <c r="PPI22" s="47"/>
      <c r="PPJ22" s="47"/>
      <c r="PPK22" s="47"/>
      <c r="PPL22" s="47"/>
      <c r="PPM22" s="47"/>
      <c r="PPN22" s="47"/>
      <c r="PPO22" s="47"/>
      <c r="PPP22" s="47"/>
      <c r="PPQ22" s="47"/>
      <c r="PPR22" s="47"/>
      <c r="PPS22" s="47"/>
      <c r="PPT22" s="47"/>
      <c r="PPU22" s="47"/>
      <c r="PPV22" s="47"/>
      <c r="PPW22" s="47"/>
      <c r="PPX22" s="47"/>
      <c r="PPY22" s="47"/>
      <c r="PPZ22" s="47"/>
      <c r="PQA22" s="47"/>
      <c r="PQB22" s="47"/>
      <c r="PQC22" s="47"/>
      <c r="PQD22" s="47"/>
      <c r="PQE22" s="47"/>
      <c r="PQF22" s="47"/>
      <c r="PQG22" s="47"/>
      <c r="PQH22" s="47"/>
      <c r="PQI22" s="47"/>
      <c r="PQJ22" s="47"/>
      <c r="PQK22" s="47"/>
      <c r="PQL22" s="47"/>
      <c r="PQM22" s="47"/>
      <c r="PQN22" s="47"/>
      <c r="PQO22" s="47"/>
      <c r="PQP22" s="47"/>
      <c r="PQQ22" s="47"/>
      <c r="PQR22" s="47"/>
      <c r="PQS22" s="47"/>
      <c r="PQT22" s="47"/>
      <c r="PQU22" s="47"/>
      <c r="PQV22" s="47"/>
      <c r="PQW22" s="47"/>
      <c r="PQX22" s="47"/>
      <c r="PQY22" s="47"/>
      <c r="PQZ22" s="47"/>
      <c r="PRA22" s="47"/>
      <c r="PRB22" s="47"/>
      <c r="PRC22" s="47"/>
      <c r="PRD22" s="47"/>
      <c r="PRE22" s="47"/>
      <c r="PRF22" s="47"/>
      <c r="PRG22" s="47"/>
      <c r="PRH22" s="47"/>
      <c r="PRI22" s="47"/>
      <c r="PRJ22" s="47"/>
      <c r="PRK22" s="47"/>
      <c r="PRL22" s="47"/>
      <c r="PRM22" s="47"/>
      <c r="PRN22" s="47"/>
      <c r="PRO22" s="47"/>
      <c r="PRP22" s="47"/>
      <c r="PRQ22" s="47"/>
      <c r="PRR22" s="47"/>
      <c r="PRS22" s="47"/>
      <c r="PRT22" s="47"/>
      <c r="PRU22" s="47"/>
      <c r="PRV22" s="47"/>
      <c r="PRW22" s="47"/>
      <c r="PRX22" s="47"/>
      <c r="PRY22" s="47"/>
      <c r="PRZ22" s="47"/>
      <c r="PSA22" s="47"/>
      <c r="PSB22" s="47"/>
      <c r="PSC22" s="47"/>
      <c r="PSD22" s="47"/>
      <c r="PSE22" s="47"/>
      <c r="PSF22" s="47"/>
      <c r="PSG22" s="47"/>
      <c r="PSH22" s="47"/>
      <c r="PSI22" s="47"/>
      <c r="PSJ22" s="47"/>
      <c r="PSK22" s="47"/>
      <c r="PSL22" s="47"/>
      <c r="PSM22" s="47"/>
      <c r="PSN22" s="47"/>
      <c r="PSO22" s="47"/>
      <c r="PSP22" s="47"/>
      <c r="PSQ22" s="47"/>
      <c r="PSR22" s="47"/>
      <c r="PSS22" s="47"/>
      <c r="PST22" s="47"/>
      <c r="PSU22" s="47"/>
      <c r="PSV22" s="47"/>
      <c r="PSW22" s="47"/>
      <c r="PSX22" s="47"/>
      <c r="PSY22" s="47"/>
      <c r="PSZ22" s="47"/>
      <c r="PTA22" s="47"/>
      <c r="PTB22" s="47"/>
      <c r="PTC22" s="47"/>
      <c r="PTD22" s="47"/>
      <c r="PTE22" s="47"/>
      <c r="PTF22" s="47"/>
      <c r="PTG22" s="47"/>
      <c r="PTH22" s="47"/>
      <c r="PTI22" s="47"/>
      <c r="PTJ22" s="47"/>
      <c r="PTK22" s="47"/>
      <c r="PTL22" s="47"/>
      <c r="PTM22" s="47"/>
      <c r="PTN22" s="47"/>
      <c r="PTO22" s="47"/>
      <c r="PTP22" s="47"/>
      <c r="PTQ22" s="47"/>
      <c r="PTR22" s="47"/>
      <c r="PTS22" s="47"/>
      <c r="PTT22" s="47"/>
      <c r="PTU22" s="47"/>
      <c r="PTV22" s="47"/>
      <c r="PTW22" s="47"/>
      <c r="PTX22" s="47"/>
      <c r="PTY22" s="47"/>
      <c r="PTZ22" s="47"/>
      <c r="PUA22" s="47"/>
      <c r="PUB22" s="47"/>
      <c r="PUC22" s="47"/>
      <c r="PUD22" s="47"/>
      <c r="PUE22" s="47"/>
      <c r="PUF22" s="47"/>
      <c r="PUG22" s="47"/>
      <c r="PUH22" s="47"/>
      <c r="PUI22" s="47"/>
      <c r="PUJ22" s="47"/>
      <c r="PUK22" s="47"/>
      <c r="PUL22" s="47"/>
      <c r="PUM22" s="47"/>
      <c r="PUN22" s="47"/>
      <c r="PUO22" s="47"/>
      <c r="PUP22" s="47"/>
      <c r="PUQ22" s="47"/>
      <c r="PUR22" s="47"/>
      <c r="PUS22" s="47"/>
      <c r="PUT22" s="47"/>
      <c r="PUU22" s="47"/>
      <c r="PUV22" s="47"/>
      <c r="PUW22" s="47"/>
      <c r="PUX22" s="47"/>
      <c r="PUY22" s="47"/>
      <c r="PUZ22" s="47"/>
      <c r="PVA22" s="47"/>
      <c r="PVB22" s="47"/>
      <c r="PVC22" s="47"/>
      <c r="PVD22" s="47"/>
      <c r="PVE22" s="47"/>
      <c r="PVF22" s="47"/>
      <c r="PVG22" s="47"/>
      <c r="PVH22" s="47"/>
      <c r="PVI22" s="47"/>
      <c r="PVJ22" s="47"/>
      <c r="PVK22" s="47"/>
      <c r="PVL22" s="47"/>
      <c r="PVM22" s="47"/>
      <c r="PVN22" s="47"/>
      <c r="PVO22" s="47"/>
      <c r="PVP22" s="47"/>
      <c r="PVQ22" s="47"/>
      <c r="PVR22" s="47"/>
      <c r="PVS22" s="47"/>
      <c r="PVT22" s="47"/>
      <c r="PVU22" s="47"/>
      <c r="PVV22" s="47"/>
      <c r="PVW22" s="47"/>
      <c r="PVX22" s="47"/>
      <c r="PVY22" s="47"/>
      <c r="PVZ22" s="47"/>
      <c r="PWA22" s="47"/>
      <c r="PWB22" s="47"/>
      <c r="PWC22" s="47"/>
      <c r="PWD22" s="47"/>
      <c r="PWE22" s="47"/>
      <c r="PWF22" s="47"/>
      <c r="PWG22" s="47"/>
      <c r="PWH22" s="47"/>
      <c r="PWI22" s="47"/>
      <c r="PWJ22" s="47"/>
      <c r="PWK22" s="47"/>
      <c r="PWL22" s="47"/>
      <c r="PWM22" s="47"/>
      <c r="PWN22" s="47"/>
      <c r="PWO22" s="47"/>
      <c r="PWP22" s="47"/>
      <c r="PWQ22" s="47"/>
      <c r="PWR22" s="47"/>
      <c r="PWS22" s="47"/>
      <c r="PWT22" s="47"/>
      <c r="PWU22" s="47"/>
      <c r="PWV22" s="47"/>
      <c r="PWW22" s="47"/>
      <c r="PWX22" s="47"/>
      <c r="PWY22" s="47"/>
      <c r="PWZ22" s="47"/>
      <c r="PXA22" s="47"/>
      <c r="PXB22" s="47"/>
      <c r="PXC22" s="47"/>
      <c r="PXD22" s="47"/>
      <c r="PXE22" s="47"/>
      <c r="PXF22" s="47"/>
      <c r="PXG22" s="47"/>
      <c r="PXH22" s="47"/>
      <c r="PXI22" s="47"/>
      <c r="PXJ22" s="47"/>
      <c r="PXK22" s="47"/>
      <c r="PXL22" s="47"/>
      <c r="PXM22" s="47"/>
      <c r="PXN22" s="47"/>
      <c r="PXO22" s="47"/>
      <c r="PXP22" s="47"/>
      <c r="PXQ22" s="47"/>
      <c r="PXR22" s="47"/>
      <c r="PXS22" s="47"/>
      <c r="PXT22" s="47"/>
      <c r="PXU22" s="47"/>
      <c r="PXV22" s="47"/>
      <c r="PXW22" s="47"/>
      <c r="PXX22" s="47"/>
      <c r="PXY22" s="47"/>
      <c r="PXZ22" s="47"/>
      <c r="PYA22" s="47"/>
      <c r="PYB22" s="47"/>
      <c r="PYC22" s="47"/>
      <c r="PYD22" s="47"/>
      <c r="PYE22" s="47"/>
      <c r="PYF22" s="47"/>
      <c r="PYG22" s="47"/>
      <c r="PYH22" s="47"/>
      <c r="PYI22" s="47"/>
      <c r="PYJ22" s="47"/>
      <c r="PYK22" s="47"/>
      <c r="PYL22" s="47"/>
      <c r="PYM22" s="47"/>
      <c r="PYN22" s="47"/>
      <c r="PYO22" s="47"/>
      <c r="PYP22" s="47"/>
      <c r="PYQ22" s="47"/>
      <c r="PYR22" s="47"/>
      <c r="PYS22" s="47"/>
      <c r="PYT22" s="47"/>
      <c r="PYU22" s="47"/>
      <c r="PYV22" s="47"/>
      <c r="PYW22" s="47"/>
      <c r="PYX22" s="47"/>
      <c r="PYY22" s="47"/>
      <c r="PYZ22" s="47"/>
      <c r="PZA22" s="47"/>
      <c r="PZB22" s="47"/>
      <c r="PZC22" s="47"/>
      <c r="PZD22" s="47"/>
      <c r="PZE22" s="47"/>
      <c r="PZF22" s="47"/>
      <c r="PZG22" s="47"/>
      <c r="PZH22" s="47"/>
      <c r="PZI22" s="47"/>
      <c r="PZJ22" s="47"/>
      <c r="PZK22" s="47"/>
      <c r="PZL22" s="47"/>
      <c r="PZM22" s="47"/>
      <c r="PZN22" s="47"/>
      <c r="PZO22" s="47"/>
      <c r="PZP22" s="47"/>
      <c r="PZQ22" s="47"/>
      <c r="PZR22" s="47"/>
      <c r="PZS22" s="47"/>
      <c r="PZT22" s="47"/>
      <c r="PZU22" s="47"/>
      <c r="PZV22" s="47"/>
      <c r="PZW22" s="47"/>
      <c r="PZX22" s="47"/>
      <c r="PZY22" s="47"/>
      <c r="PZZ22" s="47"/>
      <c r="QAA22" s="47"/>
      <c r="QAB22" s="47"/>
      <c r="QAC22" s="47"/>
      <c r="QAD22" s="47"/>
      <c r="QAE22" s="47"/>
      <c r="QAF22" s="47"/>
      <c r="QAG22" s="47"/>
      <c r="QAH22" s="47"/>
      <c r="QAI22" s="47"/>
      <c r="QAJ22" s="47"/>
      <c r="QAK22" s="47"/>
      <c r="QAL22" s="47"/>
      <c r="QAM22" s="47"/>
      <c r="QAN22" s="47"/>
      <c r="QAO22" s="47"/>
      <c r="QAP22" s="47"/>
      <c r="QAQ22" s="47"/>
      <c r="QAR22" s="47"/>
      <c r="QAS22" s="47"/>
      <c r="QAT22" s="47"/>
      <c r="QAU22" s="47"/>
      <c r="QAV22" s="47"/>
      <c r="QAW22" s="47"/>
      <c r="QAX22" s="47"/>
      <c r="QAY22" s="47"/>
      <c r="QAZ22" s="47"/>
      <c r="QBA22" s="47"/>
      <c r="QBB22" s="47"/>
      <c r="QBC22" s="47"/>
      <c r="QBD22" s="47"/>
      <c r="QBE22" s="47"/>
      <c r="QBF22" s="47"/>
      <c r="QBG22" s="47"/>
      <c r="QBH22" s="47"/>
      <c r="QBI22" s="47"/>
      <c r="QBJ22" s="47"/>
      <c r="QBK22" s="47"/>
      <c r="QBL22" s="47"/>
      <c r="QBM22" s="47"/>
      <c r="QBN22" s="47"/>
      <c r="QBO22" s="47"/>
      <c r="QBP22" s="47"/>
      <c r="QBQ22" s="47"/>
      <c r="QBR22" s="47"/>
      <c r="QBS22" s="47"/>
      <c r="QBT22" s="47"/>
      <c r="QBU22" s="47"/>
      <c r="QBV22" s="47"/>
      <c r="QBW22" s="47"/>
      <c r="QBX22" s="47"/>
      <c r="QBY22" s="47"/>
      <c r="QBZ22" s="47"/>
      <c r="QCA22" s="47"/>
      <c r="QCB22" s="47"/>
      <c r="QCC22" s="47"/>
      <c r="QCD22" s="47"/>
      <c r="QCE22" s="47"/>
      <c r="QCF22" s="47"/>
      <c r="QCG22" s="47"/>
      <c r="QCH22" s="47"/>
      <c r="QCI22" s="47"/>
      <c r="QCJ22" s="47"/>
      <c r="QCK22" s="47"/>
      <c r="QCL22" s="47"/>
      <c r="QCM22" s="47"/>
      <c r="QCN22" s="47"/>
      <c r="QCO22" s="47"/>
      <c r="QCP22" s="47"/>
      <c r="QCQ22" s="47"/>
      <c r="QCR22" s="47"/>
      <c r="QCS22" s="47"/>
      <c r="QCT22" s="47"/>
      <c r="QCU22" s="47"/>
      <c r="QCV22" s="47"/>
      <c r="QCW22" s="47"/>
      <c r="QCX22" s="47"/>
      <c r="QCY22" s="47"/>
      <c r="QCZ22" s="47"/>
      <c r="QDA22" s="47"/>
      <c r="QDB22" s="47"/>
      <c r="QDC22" s="47"/>
      <c r="QDD22" s="47"/>
      <c r="QDE22" s="47"/>
      <c r="QDF22" s="47"/>
      <c r="QDG22" s="47"/>
      <c r="QDH22" s="47"/>
      <c r="QDI22" s="47"/>
      <c r="QDJ22" s="47"/>
      <c r="QDK22" s="47"/>
      <c r="QDL22" s="47"/>
      <c r="QDM22" s="47"/>
      <c r="QDN22" s="47"/>
      <c r="QDO22" s="47"/>
      <c r="QDP22" s="47"/>
      <c r="QDQ22" s="47"/>
      <c r="QDR22" s="47"/>
      <c r="QDS22" s="47"/>
      <c r="QDT22" s="47"/>
      <c r="QDU22" s="47"/>
      <c r="QDV22" s="47"/>
      <c r="QDW22" s="47"/>
      <c r="QDX22" s="47"/>
      <c r="QDY22" s="47"/>
      <c r="QDZ22" s="47"/>
      <c r="QEA22" s="47"/>
      <c r="QEB22" s="47"/>
      <c r="QEC22" s="47"/>
      <c r="QED22" s="47"/>
      <c r="QEE22" s="47"/>
      <c r="QEF22" s="47"/>
      <c r="QEG22" s="47"/>
      <c r="QEH22" s="47"/>
      <c r="QEI22" s="47"/>
      <c r="QEJ22" s="47"/>
      <c r="QEK22" s="47"/>
      <c r="QEL22" s="47"/>
      <c r="QEM22" s="47"/>
      <c r="QEN22" s="47"/>
      <c r="QEO22" s="47"/>
      <c r="QEP22" s="47"/>
      <c r="QEQ22" s="47"/>
      <c r="QER22" s="47"/>
      <c r="QES22" s="47"/>
      <c r="QET22" s="47"/>
      <c r="QEU22" s="47"/>
      <c r="QEV22" s="47"/>
      <c r="QEW22" s="47"/>
      <c r="QEX22" s="47"/>
      <c r="QEY22" s="47"/>
      <c r="QEZ22" s="47"/>
      <c r="QFA22" s="47"/>
      <c r="QFB22" s="47"/>
      <c r="QFC22" s="47"/>
      <c r="QFD22" s="47"/>
      <c r="QFE22" s="47"/>
      <c r="QFF22" s="47"/>
      <c r="QFG22" s="47"/>
      <c r="QFH22" s="47"/>
      <c r="QFI22" s="47"/>
      <c r="QFJ22" s="47"/>
      <c r="QFK22" s="47"/>
      <c r="QFL22" s="47"/>
      <c r="QFM22" s="47"/>
      <c r="QFN22" s="47"/>
      <c r="QFO22" s="47"/>
      <c r="QFP22" s="47"/>
      <c r="QFQ22" s="47"/>
      <c r="QFR22" s="47"/>
      <c r="QFS22" s="47"/>
      <c r="QFT22" s="47"/>
      <c r="QFU22" s="47"/>
      <c r="QFV22" s="47"/>
      <c r="QFW22" s="47"/>
      <c r="QFX22" s="47"/>
      <c r="QFY22" s="47"/>
      <c r="QFZ22" s="47"/>
      <c r="QGA22" s="47"/>
      <c r="QGB22" s="47"/>
      <c r="QGC22" s="47"/>
      <c r="QGD22" s="47"/>
      <c r="QGE22" s="47"/>
      <c r="QGF22" s="47"/>
      <c r="QGG22" s="47"/>
      <c r="QGH22" s="47"/>
      <c r="QGI22" s="47"/>
      <c r="QGJ22" s="47"/>
      <c r="QGK22" s="47"/>
      <c r="QGL22" s="47"/>
      <c r="QGM22" s="47"/>
      <c r="QGN22" s="47"/>
      <c r="QGO22" s="47"/>
      <c r="QGP22" s="47"/>
      <c r="QGQ22" s="47"/>
      <c r="QGR22" s="47"/>
      <c r="QGS22" s="47"/>
      <c r="QGT22" s="47"/>
      <c r="QGU22" s="47"/>
      <c r="QGV22" s="47"/>
      <c r="QGW22" s="47"/>
      <c r="QGX22" s="47"/>
      <c r="QGY22" s="47"/>
      <c r="QGZ22" s="47"/>
      <c r="QHA22" s="47"/>
      <c r="QHB22" s="47"/>
      <c r="QHC22" s="47"/>
      <c r="QHD22" s="47"/>
      <c r="QHE22" s="47"/>
      <c r="QHF22" s="47"/>
      <c r="QHG22" s="47"/>
      <c r="QHH22" s="47"/>
      <c r="QHI22" s="47"/>
      <c r="QHJ22" s="47"/>
      <c r="QHK22" s="47"/>
      <c r="QHL22" s="47"/>
      <c r="QHM22" s="47"/>
      <c r="QHN22" s="47"/>
      <c r="QHO22" s="47"/>
      <c r="QHP22" s="47"/>
      <c r="QHQ22" s="47"/>
      <c r="QHR22" s="47"/>
      <c r="QHS22" s="47"/>
      <c r="QHT22" s="47"/>
      <c r="QHU22" s="47"/>
      <c r="QHV22" s="47"/>
      <c r="QHW22" s="47"/>
      <c r="QHX22" s="47"/>
      <c r="QHY22" s="47"/>
      <c r="QHZ22" s="47"/>
      <c r="QIA22" s="47"/>
      <c r="QIB22" s="47"/>
      <c r="QIC22" s="47"/>
      <c r="QID22" s="47"/>
      <c r="QIE22" s="47"/>
      <c r="QIF22" s="47"/>
      <c r="QIG22" s="47"/>
      <c r="QIH22" s="47"/>
      <c r="QII22" s="47"/>
      <c r="QIJ22" s="47"/>
      <c r="QIK22" s="47"/>
      <c r="QIL22" s="47"/>
      <c r="QIM22" s="47"/>
      <c r="QIN22" s="47"/>
      <c r="QIO22" s="47"/>
      <c r="QIP22" s="47"/>
      <c r="QIQ22" s="47"/>
      <c r="QIR22" s="47"/>
      <c r="QIS22" s="47"/>
      <c r="QIT22" s="47"/>
      <c r="QIU22" s="47"/>
      <c r="QIV22" s="47"/>
      <c r="QIW22" s="47"/>
      <c r="QIX22" s="47"/>
      <c r="QIY22" s="47"/>
      <c r="QIZ22" s="47"/>
      <c r="QJA22" s="47"/>
      <c r="QJB22" s="47"/>
      <c r="QJC22" s="47"/>
      <c r="QJD22" s="47"/>
      <c r="QJE22" s="47"/>
      <c r="QJF22" s="47"/>
      <c r="QJG22" s="47"/>
      <c r="QJH22" s="47"/>
      <c r="QJI22" s="47"/>
      <c r="QJJ22" s="47"/>
      <c r="QJK22" s="47"/>
      <c r="QJL22" s="47"/>
      <c r="QJM22" s="47"/>
      <c r="QJN22" s="47"/>
      <c r="QJO22" s="47"/>
      <c r="QJP22" s="47"/>
      <c r="QJQ22" s="47"/>
      <c r="QJR22" s="47"/>
      <c r="QJS22" s="47"/>
      <c r="QJT22" s="47"/>
      <c r="QJU22" s="47"/>
      <c r="QJV22" s="47"/>
      <c r="QJW22" s="47"/>
      <c r="QJX22" s="47"/>
      <c r="QJY22" s="47"/>
      <c r="QJZ22" s="47"/>
      <c r="QKA22" s="47"/>
      <c r="QKB22" s="47"/>
      <c r="QKC22" s="47"/>
      <c r="QKD22" s="47"/>
      <c r="QKE22" s="47"/>
      <c r="QKF22" s="47"/>
      <c r="QKG22" s="47"/>
      <c r="QKH22" s="47"/>
      <c r="QKI22" s="47"/>
      <c r="QKJ22" s="47"/>
      <c r="QKK22" s="47"/>
      <c r="QKL22" s="47"/>
      <c r="QKM22" s="47"/>
      <c r="QKN22" s="47"/>
      <c r="QKO22" s="47"/>
      <c r="QKP22" s="47"/>
      <c r="QKQ22" s="47"/>
      <c r="QKR22" s="47"/>
      <c r="QKS22" s="47"/>
      <c r="QKT22" s="47"/>
      <c r="QKU22" s="47"/>
      <c r="QKV22" s="47"/>
      <c r="QKW22" s="47"/>
      <c r="QKX22" s="47"/>
      <c r="QKY22" s="47"/>
      <c r="QKZ22" s="47"/>
      <c r="QLA22" s="47"/>
      <c r="QLB22" s="47"/>
      <c r="QLC22" s="47"/>
      <c r="QLD22" s="47"/>
      <c r="QLE22" s="47"/>
      <c r="QLF22" s="47"/>
      <c r="QLG22" s="47"/>
      <c r="QLH22" s="47"/>
      <c r="QLI22" s="47"/>
      <c r="QLJ22" s="47"/>
      <c r="QLK22" s="47"/>
      <c r="QLL22" s="47"/>
      <c r="QLM22" s="47"/>
      <c r="QLN22" s="47"/>
      <c r="QLO22" s="47"/>
      <c r="QLP22" s="47"/>
      <c r="QLQ22" s="47"/>
      <c r="QLR22" s="47"/>
      <c r="QLS22" s="47"/>
      <c r="QLT22" s="47"/>
      <c r="QLU22" s="47"/>
      <c r="QLV22" s="47"/>
      <c r="QLW22" s="47"/>
      <c r="QLX22" s="47"/>
      <c r="QLY22" s="47"/>
      <c r="QLZ22" s="47"/>
      <c r="QMA22" s="47"/>
      <c r="QMB22" s="47"/>
      <c r="QMC22" s="47"/>
      <c r="QMD22" s="47"/>
      <c r="QME22" s="47"/>
      <c r="QMF22" s="47"/>
      <c r="QMG22" s="47"/>
      <c r="QMH22" s="47"/>
      <c r="QMI22" s="47"/>
      <c r="QMJ22" s="47"/>
      <c r="QMK22" s="47"/>
      <c r="QML22" s="47"/>
      <c r="QMM22" s="47"/>
      <c r="QMN22" s="47"/>
      <c r="QMO22" s="47"/>
      <c r="QMP22" s="47"/>
      <c r="QMQ22" s="47"/>
      <c r="QMR22" s="47"/>
      <c r="QMS22" s="47"/>
      <c r="QMT22" s="47"/>
      <c r="QMU22" s="47"/>
      <c r="QMV22" s="47"/>
      <c r="QMW22" s="47"/>
      <c r="QMX22" s="47"/>
      <c r="QMY22" s="47"/>
      <c r="QMZ22" s="47"/>
      <c r="QNA22" s="47"/>
      <c r="QNB22" s="47"/>
      <c r="QNC22" s="47"/>
      <c r="QND22" s="47"/>
      <c r="QNE22" s="47"/>
      <c r="QNF22" s="47"/>
      <c r="QNG22" s="47"/>
      <c r="QNH22" s="47"/>
      <c r="QNI22" s="47"/>
      <c r="QNJ22" s="47"/>
      <c r="QNK22" s="47"/>
      <c r="QNL22" s="47"/>
      <c r="QNM22" s="47"/>
      <c r="QNN22" s="47"/>
      <c r="QNO22" s="47"/>
      <c r="QNP22" s="47"/>
      <c r="QNQ22" s="47"/>
      <c r="QNR22" s="47"/>
      <c r="QNS22" s="47"/>
      <c r="QNT22" s="47"/>
      <c r="QNU22" s="47"/>
      <c r="QNV22" s="47"/>
      <c r="QNW22" s="47"/>
      <c r="QNX22" s="47"/>
      <c r="QNY22" s="47"/>
      <c r="QNZ22" s="47"/>
      <c r="QOA22" s="47"/>
      <c r="QOB22" s="47"/>
      <c r="QOC22" s="47"/>
      <c r="QOD22" s="47"/>
      <c r="QOE22" s="47"/>
      <c r="QOF22" s="47"/>
      <c r="QOG22" s="47"/>
      <c r="QOH22" s="47"/>
      <c r="QOI22" s="47"/>
      <c r="QOJ22" s="47"/>
      <c r="QOK22" s="47"/>
      <c r="QOL22" s="47"/>
      <c r="QOM22" s="47"/>
      <c r="QON22" s="47"/>
      <c r="QOO22" s="47"/>
      <c r="QOP22" s="47"/>
      <c r="QOQ22" s="47"/>
      <c r="QOR22" s="47"/>
      <c r="QOS22" s="47"/>
      <c r="QOT22" s="47"/>
      <c r="QOU22" s="47"/>
      <c r="QOV22" s="47"/>
      <c r="QOW22" s="47"/>
      <c r="QOX22" s="47"/>
      <c r="QOY22" s="47"/>
      <c r="QOZ22" s="47"/>
      <c r="QPA22" s="47"/>
      <c r="QPB22" s="47"/>
      <c r="QPC22" s="47"/>
      <c r="QPD22" s="47"/>
      <c r="QPE22" s="47"/>
      <c r="QPF22" s="47"/>
      <c r="QPG22" s="47"/>
      <c r="QPH22" s="47"/>
      <c r="QPI22" s="47"/>
      <c r="QPJ22" s="47"/>
      <c r="QPK22" s="47"/>
      <c r="QPL22" s="47"/>
      <c r="QPM22" s="47"/>
      <c r="QPN22" s="47"/>
      <c r="QPO22" s="47"/>
      <c r="QPP22" s="47"/>
      <c r="QPQ22" s="47"/>
      <c r="QPR22" s="47"/>
      <c r="QPS22" s="47"/>
      <c r="QPT22" s="47"/>
      <c r="QPU22" s="47"/>
      <c r="QPV22" s="47"/>
      <c r="QPW22" s="47"/>
      <c r="QPX22" s="47"/>
      <c r="QPY22" s="47"/>
      <c r="QPZ22" s="47"/>
      <c r="QQA22" s="47"/>
      <c r="QQB22" s="47"/>
      <c r="QQC22" s="47"/>
      <c r="QQD22" s="47"/>
      <c r="QQE22" s="47"/>
      <c r="QQF22" s="47"/>
      <c r="QQG22" s="47"/>
      <c r="QQH22" s="47"/>
      <c r="QQI22" s="47"/>
      <c r="QQJ22" s="47"/>
      <c r="QQK22" s="47"/>
      <c r="QQL22" s="47"/>
      <c r="QQM22" s="47"/>
      <c r="QQN22" s="47"/>
      <c r="QQO22" s="47"/>
      <c r="QQP22" s="47"/>
      <c r="QQQ22" s="47"/>
      <c r="QQR22" s="47"/>
      <c r="QQS22" s="47"/>
      <c r="QQT22" s="47"/>
      <c r="QQU22" s="47"/>
      <c r="QQV22" s="47"/>
      <c r="QQW22" s="47"/>
      <c r="QQX22" s="47"/>
      <c r="QQY22" s="47"/>
      <c r="QQZ22" s="47"/>
      <c r="QRA22" s="47"/>
      <c r="QRB22" s="47"/>
      <c r="QRC22" s="47"/>
      <c r="QRD22" s="47"/>
      <c r="QRE22" s="47"/>
      <c r="QRF22" s="47"/>
      <c r="QRG22" s="47"/>
      <c r="QRH22" s="47"/>
      <c r="QRI22" s="47"/>
      <c r="QRJ22" s="47"/>
      <c r="QRK22" s="47"/>
      <c r="QRL22" s="47"/>
      <c r="QRM22" s="47"/>
      <c r="QRN22" s="47"/>
      <c r="QRO22" s="47"/>
      <c r="QRP22" s="47"/>
      <c r="QRQ22" s="47"/>
      <c r="QRR22" s="47"/>
      <c r="QRS22" s="47"/>
      <c r="QRT22" s="47"/>
      <c r="QRU22" s="47"/>
      <c r="QRV22" s="47"/>
      <c r="QRW22" s="47"/>
      <c r="QRX22" s="47"/>
      <c r="QRY22" s="47"/>
      <c r="QRZ22" s="47"/>
      <c r="QSA22" s="47"/>
      <c r="QSB22" s="47"/>
      <c r="QSC22" s="47"/>
      <c r="QSD22" s="47"/>
      <c r="QSE22" s="47"/>
      <c r="QSF22" s="47"/>
      <c r="QSG22" s="47"/>
      <c r="QSH22" s="47"/>
      <c r="QSI22" s="47"/>
      <c r="QSJ22" s="47"/>
      <c r="QSK22" s="47"/>
      <c r="QSL22" s="47"/>
      <c r="QSM22" s="47"/>
      <c r="QSN22" s="47"/>
      <c r="QSO22" s="47"/>
      <c r="QSP22" s="47"/>
      <c r="QSQ22" s="47"/>
      <c r="QSR22" s="47"/>
      <c r="QSS22" s="47"/>
      <c r="QST22" s="47"/>
      <c r="QSU22" s="47"/>
      <c r="QSV22" s="47"/>
      <c r="QSW22" s="47"/>
      <c r="QSX22" s="47"/>
      <c r="QSY22" s="47"/>
      <c r="QSZ22" s="47"/>
      <c r="QTA22" s="47"/>
      <c r="QTB22" s="47"/>
      <c r="QTC22" s="47"/>
      <c r="QTD22" s="47"/>
      <c r="QTE22" s="47"/>
      <c r="QTF22" s="47"/>
      <c r="QTG22" s="47"/>
      <c r="QTH22" s="47"/>
      <c r="QTI22" s="47"/>
      <c r="QTJ22" s="47"/>
      <c r="QTK22" s="47"/>
      <c r="QTL22" s="47"/>
      <c r="QTM22" s="47"/>
      <c r="QTN22" s="47"/>
      <c r="QTO22" s="47"/>
      <c r="QTP22" s="47"/>
      <c r="QTQ22" s="47"/>
      <c r="QTR22" s="47"/>
      <c r="QTS22" s="47"/>
      <c r="QTT22" s="47"/>
      <c r="QTU22" s="47"/>
      <c r="QTV22" s="47"/>
      <c r="QTW22" s="47"/>
      <c r="QTX22" s="47"/>
      <c r="QTY22" s="47"/>
      <c r="QTZ22" s="47"/>
      <c r="QUA22" s="47"/>
      <c r="QUB22" s="47"/>
      <c r="QUC22" s="47"/>
      <c r="QUD22" s="47"/>
      <c r="QUE22" s="47"/>
      <c r="QUF22" s="47"/>
      <c r="QUG22" s="47"/>
      <c r="QUH22" s="47"/>
      <c r="QUI22" s="47"/>
      <c r="QUJ22" s="47"/>
      <c r="QUK22" s="47"/>
      <c r="QUL22" s="47"/>
      <c r="QUM22" s="47"/>
      <c r="QUN22" s="47"/>
      <c r="QUO22" s="47"/>
      <c r="QUP22" s="47"/>
      <c r="QUQ22" s="47"/>
      <c r="QUR22" s="47"/>
      <c r="QUS22" s="47"/>
      <c r="QUT22" s="47"/>
      <c r="QUU22" s="47"/>
      <c r="QUV22" s="47"/>
      <c r="QUW22" s="47"/>
      <c r="QUX22" s="47"/>
      <c r="QUY22" s="47"/>
      <c r="QUZ22" s="47"/>
      <c r="QVA22" s="47"/>
      <c r="QVB22" s="47"/>
      <c r="QVC22" s="47"/>
      <c r="QVD22" s="47"/>
      <c r="QVE22" s="47"/>
      <c r="QVF22" s="47"/>
      <c r="QVG22" s="47"/>
      <c r="QVH22" s="47"/>
      <c r="QVI22" s="47"/>
      <c r="QVJ22" s="47"/>
      <c r="QVK22" s="47"/>
      <c r="QVL22" s="47"/>
      <c r="QVM22" s="47"/>
      <c r="QVN22" s="47"/>
      <c r="QVO22" s="47"/>
      <c r="QVP22" s="47"/>
      <c r="QVQ22" s="47"/>
      <c r="QVR22" s="47"/>
      <c r="QVS22" s="47"/>
      <c r="QVT22" s="47"/>
      <c r="QVU22" s="47"/>
      <c r="QVV22" s="47"/>
      <c r="QVW22" s="47"/>
      <c r="QVX22" s="47"/>
      <c r="QVY22" s="47"/>
      <c r="QVZ22" s="47"/>
      <c r="QWA22" s="47"/>
      <c r="QWB22" s="47"/>
      <c r="QWC22" s="47"/>
      <c r="QWD22" s="47"/>
      <c r="QWE22" s="47"/>
      <c r="QWF22" s="47"/>
      <c r="QWG22" s="47"/>
      <c r="QWH22" s="47"/>
      <c r="QWI22" s="47"/>
      <c r="QWJ22" s="47"/>
      <c r="QWK22" s="47"/>
      <c r="QWL22" s="47"/>
      <c r="QWM22" s="47"/>
      <c r="QWN22" s="47"/>
      <c r="QWO22" s="47"/>
      <c r="QWP22" s="47"/>
      <c r="QWQ22" s="47"/>
      <c r="QWR22" s="47"/>
      <c r="QWS22" s="47"/>
      <c r="QWT22" s="47"/>
      <c r="QWU22" s="47"/>
      <c r="QWV22" s="47"/>
      <c r="QWW22" s="47"/>
      <c r="QWX22" s="47"/>
      <c r="QWY22" s="47"/>
      <c r="QWZ22" s="47"/>
      <c r="QXA22" s="47"/>
      <c r="QXB22" s="47"/>
      <c r="QXC22" s="47"/>
      <c r="QXD22" s="47"/>
      <c r="QXE22" s="47"/>
      <c r="QXF22" s="47"/>
      <c r="QXG22" s="47"/>
      <c r="QXH22" s="47"/>
      <c r="QXI22" s="47"/>
      <c r="QXJ22" s="47"/>
      <c r="QXK22" s="47"/>
      <c r="QXL22" s="47"/>
      <c r="QXM22" s="47"/>
      <c r="QXN22" s="47"/>
      <c r="QXO22" s="47"/>
      <c r="QXP22" s="47"/>
      <c r="QXQ22" s="47"/>
      <c r="QXR22" s="47"/>
      <c r="QXS22" s="47"/>
      <c r="QXT22" s="47"/>
      <c r="QXU22" s="47"/>
      <c r="QXV22" s="47"/>
      <c r="QXW22" s="47"/>
      <c r="QXX22" s="47"/>
      <c r="QXY22" s="47"/>
      <c r="QXZ22" s="47"/>
      <c r="QYA22" s="47"/>
      <c r="QYB22" s="47"/>
      <c r="QYC22" s="47"/>
      <c r="QYD22" s="47"/>
      <c r="QYE22" s="47"/>
      <c r="QYF22" s="47"/>
      <c r="QYG22" s="47"/>
      <c r="QYH22" s="47"/>
      <c r="QYI22" s="47"/>
      <c r="QYJ22" s="47"/>
      <c r="QYK22" s="47"/>
      <c r="QYL22" s="47"/>
      <c r="QYM22" s="47"/>
      <c r="QYN22" s="47"/>
      <c r="QYO22" s="47"/>
      <c r="QYP22" s="47"/>
      <c r="QYQ22" s="47"/>
      <c r="QYR22" s="47"/>
      <c r="QYS22" s="47"/>
      <c r="QYT22" s="47"/>
      <c r="QYU22" s="47"/>
      <c r="QYV22" s="47"/>
      <c r="QYW22" s="47"/>
      <c r="QYX22" s="47"/>
      <c r="QYY22" s="47"/>
      <c r="QYZ22" s="47"/>
      <c r="QZA22" s="47"/>
      <c r="QZB22" s="47"/>
      <c r="QZC22" s="47"/>
      <c r="QZD22" s="47"/>
      <c r="QZE22" s="47"/>
      <c r="QZF22" s="47"/>
      <c r="QZG22" s="47"/>
      <c r="QZH22" s="47"/>
      <c r="QZI22" s="47"/>
      <c r="QZJ22" s="47"/>
      <c r="QZK22" s="47"/>
      <c r="QZL22" s="47"/>
      <c r="QZM22" s="47"/>
      <c r="QZN22" s="47"/>
      <c r="QZO22" s="47"/>
      <c r="QZP22" s="47"/>
      <c r="QZQ22" s="47"/>
      <c r="QZR22" s="47"/>
      <c r="QZS22" s="47"/>
      <c r="QZT22" s="47"/>
      <c r="QZU22" s="47"/>
      <c r="QZV22" s="47"/>
      <c r="QZW22" s="47"/>
      <c r="QZX22" s="47"/>
      <c r="QZY22" s="47"/>
      <c r="QZZ22" s="47"/>
      <c r="RAA22" s="47"/>
      <c r="RAB22" s="47"/>
      <c r="RAC22" s="47"/>
      <c r="RAD22" s="47"/>
      <c r="RAE22" s="47"/>
      <c r="RAF22" s="47"/>
      <c r="RAG22" s="47"/>
      <c r="RAH22" s="47"/>
      <c r="RAI22" s="47"/>
      <c r="RAJ22" s="47"/>
      <c r="RAK22" s="47"/>
      <c r="RAL22" s="47"/>
      <c r="RAM22" s="47"/>
      <c r="RAN22" s="47"/>
      <c r="RAO22" s="47"/>
      <c r="RAP22" s="47"/>
      <c r="RAQ22" s="47"/>
      <c r="RAR22" s="47"/>
      <c r="RAS22" s="47"/>
      <c r="RAT22" s="47"/>
      <c r="RAU22" s="47"/>
      <c r="RAV22" s="47"/>
      <c r="RAW22" s="47"/>
      <c r="RAX22" s="47"/>
      <c r="RAY22" s="47"/>
      <c r="RAZ22" s="47"/>
      <c r="RBA22" s="47"/>
      <c r="RBB22" s="47"/>
      <c r="RBC22" s="47"/>
      <c r="RBD22" s="47"/>
      <c r="RBE22" s="47"/>
      <c r="RBF22" s="47"/>
      <c r="RBG22" s="47"/>
      <c r="RBH22" s="47"/>
      <c r="RBI22" s="47"/>
      <c r="RBJ22" s="47"/>
      <c r="RBK22" s="47"/>
      <c r="RBL22" s="47"/>
      <c r="RBM22" s="47"/>
      <c r="RBN22" s="47"/>
      <c r="RBO22" s="47"/>
      <c r="RBP22" s="47"/>
      <c r="RBQ22" s="47"/>
      <c r="RBR22" s="47"/>
      <c r="RBS22" s="47"/>
      <c r="RBT22" s="47"/>
      <c r="RBU22" s="47"/>
      <c r="RBV22" s="47"/>
      <c r="RBW22" s="47"/>
      <c r="RBX22" s="47"/>
      <c r="RBY22" s="47"/>
      <c r="RBZ22" s="47"/>
      <c r="RCA22" s="47"/>
      <c r="RCB22" s="47"/>
      <c r="RCC22" s="47"/>
      <c r="RCD22" s="47"/>
      <c r="RCE22" s="47"/>
      <c r="RCF22" s="47"/>
      <c r="RCG22" s="47"/>
      <c r="RCH22" s="47"/>
      <c r="RCI22" s="47"/>
      <c r="RCJ22" s="47"/>
      <c r="RCK22" s="47"/>
      <c r="RCL22" s="47"/>
      <c r="RCM22" s="47"/>
      <c r="RCN22" s="47"/>
      <c r="RCO22" s="47"/>
      <c r="RCP22" s="47"/>
      <c r="RCQ22" s="47"/>
      <c r="RCR22" s="47"/>
      <c r="RCS22" s="47"/>
      <c r="RCT22" s="47"/>
      <c r="RCU22" s="47"/>
      <c r="RCV22" s="47"/>
      <c r="RCW22" s="47"/>
      <c r="RCX22" s="47"/>
      <c r="RCY22" s="47"/>
      <c r="RCZ22" s="47"/>
      <c r="RDA22" s="47"/>
      <c r="RDB22" s="47"/>
      <c r="RDC22" s="47"/>
      <c r="RDD22" s="47"/>
      <c r="RDE22" s="47"/>
      <c r="RDF22" s="47"/>
      <c r="RDG22" s="47"/>
      <c r="RDH22" s="47"/>
      <c r="RDI22" s="47"/>
      <c r="RDJ22" s="47"/>
      <c r="RDK22" s="47"/>
      <c r="RDL22" s="47"/>
      <c r="RDM22" s="47"/>
      <c r="RDN22" s="47"/>
      <c r="RDO22" s="47"/>
      <c r="RDP22" s="47"/>
      <c r="RDQ22" s="47"/>
      <c r="RDR22" s="47"/>
      <c r="RDS22" s="47"/>
      <c r="RDT22" s="47"/>
      <c r="RDU22" s="47"/>
      <c r="RDV22" s="47"/>
      <c r="RDW22" s="47"/>
      <c r="RDX22" s="47"/>
      <c r="RDY22" s="47"/>
      <c r="RDZ22" s="47"/>
      <c r="REA22" s="47"/>
      <c r="REB22" s="47"/>
      <c r="REC22" s="47"/>
      <c r="RED22" s="47"/>
      <c r="REE22" s="47"/>
      <c r="REF22" s="47"/>
      <c r="REG22" s="47"/>
      <c r="REH22" s="47"/>
      <c r="REI22" s="47"/>
      <c r="REJ22" s="47"/>
      <c r="REK22" s="47"/>
      <c r="REL22" s="47"/>
      <c r="REM22" s="47"/>
      <c r="REN22" s="47"/>
      <c r="REO22" s="47"/>
      <c r="REP22" s="47"/>
      <c r="REQ22" s="47"/>
      <c r="RER22" s="47"/>
      <c r="RES22" s="47"/>
      <c r="RET22" s="47"/>
      <c r="REU22" s="47"/>
      <c r="REV22" s="47"/>
      <c r="REW22" s="47"/>
      <c r="REX22" s="47"/>
      <c r="REY22" s="47"/>
      <c r="REZ22" s="47"/>
      <c r="RFA22" s="47"/>
      <c r="RFB22" s="47"/>
      <c r="RFC22" s="47"/>
      <c r="RFD22" s="47"/>
      <c r="RFE22" s="47"/>
      <c r="RFF22" s="47"/>
      <c r="RFG22" s="47"/>
      <c r="RFH22" s="47"/>
      <c r="RFI22" s="47"/>
      <c r="RFJ22" s="47"/>
      <c r="RFK22" s="47"/>
      <c r="RFL22" s="47"/>
      <c r="RFM22" s="47"/>
      <c r="RFN22" s="47"/>
      <c r="RFO22" s="47"/>
      <c r="RFP22" s="47"/>
      <c r="RFQ22" s="47"/>
      <c r="RFR22" s="47"/>
      <c r="RFS22" s="47"/>
      <c r="RFT22" s="47"/>
      <c r="RFU22" s="47"/>
      <c r="RFV22" s="47"/>
      <c r="RFW22" s="47"/>
      <c r="RFX22" s="47"/>
      <c r="RFY22" s="47"/>
      <c r="RFZ22" s="47"/>
      <c r="RGA22" s="47"/>
      <c r="RGB22" s="47"/>
      <c r="RGC22" s="47"/>
      <c r="RGD22" s="47"/>
      <c r="RGE22" s="47"/>
      <c r="RGF22" s="47"/>
      <c r="RGG22" s="47"/>
      <c r="RGH22" s="47"/>
      <c r="RGI22" s="47"/>
      <c r="RGJ22" s="47"/>
      <c r="RGK22" s="47"/>
      <c r="RGL22" s="47"/>
      <c r="RGM22" s="47"/>
      <c r="RGN22" s="47"/>
      <c r="RGO22" s="47"/>
      <c r="RGP22" s="47"/>
      <c r="RGQ22" s="47"/>
      <c r="RGR22" s="47"/>
      <c r="RGS22" s="47"/>
      <c r="RGT22" s="47"/>
      <c r="RGU22" s="47"/>
      <c r="RGV22" s="47"/>
      <c r="RGW22" s="47"/>
      <c r="RGX22" s="47"/>
      <c r="RGY22" s="47"/>
      <c r="RGZ22" s="47"/>
      <c r="RHA22" s="47"/>
      <c r="RHB22" s="47"/>
      <c r="RHC22" s="47"/>
      <c r="RHD22" s="47"/>
      <c r="RHE22" s="47"/>
      <c r="RHF22" s="47"/>
      <c r="RHG22" s="47"/>
      <c r="RHH22" s="47"/>
      <c r="RHI22" s="47"/>
      <c r="RHJ22" s="47"/>
      <c r="RHK22" s="47"/>
      <c r="RHL22" s="47"/>
      <c r="RHM22" s="47"/>
      <c r="RHN22" s="47"/>
      <c r="RHO22" s="47"/>
      <c r="RHP22" s="47"/>
      <c r="RHQ22" s="47"/>
      <c r="RHR22" s="47"/>
      <c r="RHS22" s="47"/>
      <c r="RHT22" s="47"/>
      <c r="RHU22" s="47"/>
      <c r="RHV22" s="47"/>
      <c r="RHW22" s="47"/>
      <c r="RHX22" s="47"/>
      <c r="RHY22" s="47"/>
      <c r="RHZ22" s="47"/>
      <c r="RIA22" s="47"/>
      <c r="RIB22" s="47"/>
      <c r="RIC22" s="47"/>
      <c r="RID22" s="47"/>
      <c r="RIE22" s="47"/>
      <c r="RIF22" s="47"/>
      <c r="RIG22" s="47"/>
      <c r="RIH22" s="47"/>
      <c r="RII22" s="47"/>
      <c r="RIJ22" s="47"/>
      <c r="RIK22" s="47"/>
      <c r="RIL22" s="47"/>
      <c r="RIM22" s="47"/>
      <c r="RIN22" s="47"/>
      <c r="RIO22" s="47"/>
      <c r="RIP22" s="47"/>
      <c r="RIQ22" s="47"/>
      <c r="RIR22" s="47"/>
      <c r="RIS22" s="47"/>
      <c r="RIT22" s="47"/>
      <c r="RIU22" s="47"/>
      <c r="RIV22" s="47"/>
      <c r="RIW22" s="47"/>
      <c r="RIX22" s="47"/>
      <c r="RIY22" s="47"/>
      <c r="RIZ22" s="47"/>
      <c r="RJA22" s="47"/>
      <c r="RJB22" s="47"/>
      <c r="RJC22" s="47"/>
      <c r="RJD22" s="47"/>
      <c r="RJE22" s="47"/>
      <c r="RJF22" s="47"/>
      <c r="RJG22" s="47"/>
      <c r="RJH22" s="47"/>
      <c r="RJI22" s="47"/>
      <c r="RJJ22" s="47"/>
      <c r="RJK22" s="47"/>
      <c r="RJL22" s="47"/>
      <c r="RJM22" s="47"/>
      <c r="RJN22" s="47"/>
      <c r="RJO22" s="47"/>
      <c r="RJP22" s="47"/>
      <c r="RJQ22" s="47"/>
      <c r="RJR22" s="47"/>
      <c r="RJS22" s="47"/>
      <c r="RJT22" s="47"/>
      <c r="RJU22" s="47"/>
      <c r="RJV22" s="47"/>
      <c r="RJW22" s="47"/>
      <c r="RJX22" s="47"/>
      <c r="RJY22" s="47"/>
      <c r="RJZ22" s="47"/>
      <c r="RKA22" s="47"/>
      <c r="RKB22" s="47"/>
      <c r="RKC22" s="47"/>
      <c r="RKD22" s="47"/>
      <c r="RKE22" s="47"/>
      <c r="RKF22" s="47"/>
      <c r="RKG22" s="47"/>
      <c r="RKH22" s="47"/>
      <c r="RKI22" s="47"/>
      <c r="RKJ22" s="47"/>
      <c r="RKK22" s="47"/>
      <c r="RKL22" s="47"/>
      <c r="RKM22" s="47"/>
      <c r="RKN22" s="47"/>
      <c r="RKO22" s="47"/>
      <c r="RKP22" s="47"/>
      <c r="RKQ22" s="47"/>
      <c r="RKR22" s="47"/>
      <c r="RKS22" s="47"/>
      <c r="RKT22" s="47"/>
      <c r="RKU22" s="47"/>
      <c r="RKV22" s="47"/>
      <c r="RKW22" s="47"/>
      <c r="RKX22" s="47"/>
      <c r="RKY22" s="47"/>
      <c r="RKZ22" s="47"/>
      <c r="RLA22" s="47"/>
      <c r="RLB22" s="47"/>
      <c r="RLC22" s="47"/>
      <c r="RLD22" s="47"/>
      <c r="RLE22" s="47"/>
      <c r="RLF22" s="47"/>
      <c r="RLG22" s="47"/>
      <c r="RLH22" s="47"/>
      <c r="RLI22" s="47"/>
      <c r="RLJ22" s="47"/>
      <c r="RLK22" s="47"/>
      <c r="RLL22" s="47"/>
      <c r="RLM22" s="47"/>
      <c r="RLN22" s="47"/>
      <c r="RLO22" s="47"/>
      <c r="RLP22" s="47"/>
      <c r="RLQ22" s="47"/>
      <c r="RLR22" s="47"/>
      <c r="RLS22" s="47"/>
      <c r="RLT22" s="47"/>
      <c r="RLU22" s="47"/>
      <c r="RLV22" s="47"/>
      <c r="RLW22" s="47"/>
      <c r="RLX22" s="47"/>
      <c r="RLY22" s="47"/>
      <c r="RLZ22" s="47"/>
      <c r="RMA22" s="47"/>
      <c r="RMB22" s="47"/>
      <c r="RMC22" s="47"/>
      <c r="RMD22" s="47"/>
      <c r="RME22" s="47"/>
      <c r="RMF22" s="47"/>
      <c r="RMG22" s="47"/>
      <c r="RMH22" s="47"/>
      <c r="RMI22" s="47"/>
      <c r="RMJ22" s="47"/>
      <c r="RMK22" s="47"/>
      <c r="RML22" s="47"/>
      <c r="RMM22" s="47"/>
      <c r="RMN22" s="47"/>
      <c r="RMO22" s="47"/>
      <c r="RMP22" s="47"/>
      <c r="RMQ22" s="47"/>
      <c r="RMR22" s="47"/>
      <c r="RMS22" s="47"/>
      <c r="RMT22" s="47"/>
      <c r="RMU22" s="47"/>
      <c r="RMV22" s="47"/>
      <c r="RMW22" s="47"/>
      <c r="RMX22" s="47"/>
      <c r="RMY22" s="47"/>
      <c r="RMZ22" s="47"/>
      <c r="RNA22" s="47"/>
      <c r="RNB22" s="47"/>
      <c r="RNC22" s="47"/>
      <c r="RND22" s="47"/>
      <c r="RNE22" s="47"/>
      <c r="RNF22" s="47"/>
      <c r="RNG22" s="47"/>
      <c r="RNH22" s="47"/>
      <c r="RNI22" s="47"/>
      <c r="RNJ22" s="47"/>
      <c r="RNK22" s="47"/>
      <c r="RNL22" s="47"/>
      <c r="RNM22" s="47"/>
      <c r="RNN22" s="47"/>
      <c r="RNO22" s="47"/>
      <c r="RNP22" s="47"/>
      <c r="RNQ22" s="47"/>
      <c r="RNR22" s="47"/>
      <c r="RNS22" s="47"/>
      <c r="RNT22" s="47"/>
      <c r="RNU22" s="47"/>
      <c r="RNV22" s="47"/>
      <c r="RNW22" s="47"/>
      <c r="RNX22" s="47"/>
      <c r="RNY22" s="47"/>
      <c r="RNZ22" s="47"/>
      <c r="ROA22" s="47"/>
      <c r="ROB22" s="47"/>
      <c r="ROC22" s="47"/>
      <c r="ROD22" s="47"/>
      <c r="ROE22" s="47"/>
      <c r="ROF22" s="47"/>
      <c r="ROG22" s="47"/>
      <c r="ROH22" s="47"/>
      <c r="ROI22" s="47"/>
      <c r="ROJ22" s="47"/>
      <c r="ROK22" s="47"/>
      <c r="ROL22" s="47"/>
      <c r="ROM22" s="47"/>
      <c r="RON22" s="47"/>
      <c r="ROO22" s="47"/>
      <c r="ROP22" s="47"/>
      <c r="ROQ22" s="47"/>
      <c r="ROR22" s="47"/>
      <c r="ROS22" s="47"/>
      <c r="ROT22" s="47"/>
      <c r="ROU22" s="47"/>
      <c r="ROV22" s="47"/>
      <c r="ROW22" s="47"/>
      <c r="ROX22" s="47"/>
      <c r="ROY22" s="47"/>
      <c r="ROZ22" s="47"/>
      <c r="RPA22" s="47"/>
      <c r="RPB22" s="47"/>
      <c r="RPC22" s="47"/>
      <c r="RPD22" s="47"/>
      <c r="RPE22" s="47"/>
      <c r="RPF22" s="47"/>
      <c r="RPG22" s="47"/>
      <c r="RPH22" s="47"/>
      <c r="RPI22" s="47"/>
      <c r="RPJ22" s="47"/>
      <c r="RPK22" s="47"/>
      <c r="RPL22" s="47"/>
      <c r="RPM22" s="47"/>
      <c r="RPN22" s="47"/>
      <c r="RPO22" s="47"/>
      <c r="RPP22" s="47"/>
      <c r="RPQ22" s="47"/>
      <c r="RPR22" s="47"/>
      <c r="RPS22" s="47"/>
      <c r="RPT22" s="47"/>
      <c r="RPU22" s="47"/>
      <c r="RPV22" s="47"/>
      <c r="RPW22" s="47"/>
      <c r="RPX22" s="47"/>
      <c r="RPY22" s="47"/>
      <c r="RPZ22" s="47"/>
      <c r="RQA22" s="47"/>
      <c r="RQB22" s="47"/>
      <c r="RQC22" s="47"/>
      <c r="RQD22" s="47"/>
      <c r="RQE22" s="47"/>
      <c r="RQF22" s="47"/>
      <c r="RQG22" s="47"/>
      <c r="RQH22" s="47"/>
      <c r="RQI22" s="47"/>
      <c r="RQJ22" s="47"/>
      <c r="RQK22" s="47"/>
      <c r="RQL22" s="47"/>
      <c r="RQM22" s="47"/>
      <c r="RQN22" s="47"/>
      <c r="RQO22" s="47"/>
      <c r="RQP22" s="47"/>
      <c r="RQQ22" s="47"/>
      <c r="RQR22" s="47"/>
      <c r="RQS22" s="47"/>
      <c r="RQT22" s="47"/>
      <c r="RQU22" s="47"/>
      <c r="RQV22" s="47"/>
      <c r="RQW22" s="47"/>
      <c r="RQX22" s="47"/>
      <c r="RQY22" s="47"/>
      <c r="RQZ22" s="47"/>
      <c r="RRA22" s="47"/>
      <c r="RRB22" s="47"/>
      <c r="RRC22" s="47"/>
      <c r="RRD22" s="47"/>
      <c r="RRE22" s="47"/>
      <c r="RRF22" s="47"/>
      <c r="RRG22" s="47"/>
      <c r="RRH22" s="47"/>
      <c r="RRI22" s="47"/>
      <c r="RRJ22" s="47"/>
      <c r="RRK22" s="47"/>
      <c r="RRL22" s="47"/>
      <c r="RRM22" s="47"/>
      <c r="RRN22" s="47"/>
      <c r="RRO22" s="47"/>
      <c r="RRP22" s="47"/>
      <c r="RRQ22" s="47"/>
      <c r="RRR22" s="47"/>
      <c r="RRS22" s="47"/>
      <c r="RRT22" s="47"/>
      <c r="RRU22" s="47"/>
      <c r="RRV22" s="47"/>
      <c r="RRW22" s="47"/>
      <c r="RRX22" s="47"/>
      <c r="RRY22" s="47"/>
      <c r="RRZ22" s="47"/>
      <c r="RSA22" s="47"/>
      <c r="RSB22" s="47"/>
      <c r="RSC22" s="47"/>
      <c r="RSD22" s="47"/>
      <c r="RSE22" s="47"/>
      <c r="RSF22" s="47"/>
      <c r="RSG22" s="47"/>
      <c r="RSH22" s="47"/>
      <c r="RSI22" s="47"/>
      <c r="RSJ22" s="47"/>
      <c r="RSK22" s="47"/>
      <c r="RSL22" s="47"/>
      <c r="RSM22" s="47"/>
      <c r="RSN22" s="47"/>
      <c r="RSO22" s="47"/>
      <c r="RSP22" s="47"/>
      <c r="RSQ22" s="47"/>
      <c r="RSR22" s="47"/>
      <c r="RSS22" s="47"/>
      <c r="RST22" s="47"/>
      <c r="RSU22" s="47"/>
      <c r="RSV22" s="47"/>
      <c r="RSW22" s="47"/>
      <c r="RSX22" s="47"/>
      <c r="RSY22" s="47"/>
      <c r="RSZ22" s="47"/>
      <c r="RTA22" s="47"/>
      <c r="RTB22" s="47"/>
      <c r="RTC22" s="47"/>
      <c r="RTD22" s="47"/>
      <c r="RTE22" s="47"/>
      <c r="RTF22" s="47"/>
      <c r="RTG22" s="47"/>
      <c r="RTH22" s="47"/>
      <c r="RTI22" s="47"/>
      <c r="RTJ22" s="47"/>
      <c r="RTK22" s="47"/>
      <c r="RTL22" s="47"/>
      <c r="RTM22" s="47"/>
      <c r="RTN22" s="47"/>
      <c r="RTO22" s="47"/>
      <c r="RTP22" s="47"/>
      <c r="RTQ22" s="47"/>
      <c r="RTR22" s="47"/>
      <c r="RTS22" s="47"/>
      <c r="RTT22" s="47"/>
      <c r="RTU22" s="47"/>
      <c r="RTV22" s="47"/>
      <c r="RTW22" s="47"/>
      <c r="RTX22" s="47"/>
      <c r="RTY22" s="47"/>
      <c r="RTZ22" s="47"/>
      <c r="RUA22" s="47"/>
      <c r="RUB22" s="47"/>
      <c r="RUC22" s="47"/>
      <c r="RUD22" s="47"/>
      <c r="RUE22" s="47"/>
      <c r="RUF22" s="47"/>
      <c r="RUG22" s="47"/>
      <c r="RUH22" s="47"/>
      <c r="RUI22" s="47"/>
      <c r="RUJ22" s="47"/>
      <c r="RUK22" s="47"/>
      <c r="RUL22" s="47"/>
      <c r="RUM22" s="47"/>
      <c r="RUN22" s="47"/>
      <c r="RUO22" s="47"/>
      <c r="RUP22" s="47"/>
      <c r="RUQ22" s="47"/>
      <c r="RUR22" s="47"/>
      <c r="RUS22" s="47"/>
      <c r="RUT22" s="47"/>
      <c r="RUU22" s="47"/>
      <c r="RUV22" s="47"/>
      <c r="RUW22" s="47"/>
      <c r="RUX22" s="47"/>
      <c r="RUY22" s="47"/>
      <c r="RUZ22" s="47"/>
      <c r="RVA22" s="47"/>
      <c r="RVB22" s="47"/>
      <c r="RVC22" s="47"/>
      <c r="RVD22" s="47"/>
      <c r="RVE22" s="47"/>
      <c r="RVF22" s="47"/>
      <c r="RVG22" s="47"/>
      <c r="RVH22" s="47"/>
      <c r="RVI22" s="47"/>
      <c r="RVJ22" s="47"/>
      <c r="RVK22" s="47"/>
      <c r="RVL22" s="47"/>
      <c r="RVM22" s="47"/>
      <c r="RVN22" s="47"/>
      <c r="RVO22" s="47"/>
      <c r="RVP22" s="47"/>
      <c r="RVQ22" s="47"/>
      <c r="RVR22" s="47"/>
      <c r="RVS22" s="47"/>
      <c r="RVT22" s="47"/>
      <c r="RVU22" s="47"/>
      <c r="RVV22" s="47"/>
      <c r="RVW22" s="47"/>
      <c r="RVX22" s="47"/>
      <c r="RVY22" s="47"/>
      <c r="RVZ22" s="47"/>
      <c r="RWA22" s="47"/>
      <c r="RWB22" s="47"/>
      <c r="RWC22" s="47"/>
      <c r="RWD22" s="47"/>
      <c r="RWE22" s="47"/>
      <c r="RWF22" s="47"/>
      <c r="RWG22" s="47"/>
      <c r="RWH22" s="47"/>
      <c r="RWI22" s="47"/>
      <c r="RWJ22" s="47"/>
      <c r="RWK22" s="47"/>
      <c r="RWL22" s="47"/>
      <c r="RWM22" s="47"/>
      <c r="RWN22" s="47"/>
      <c r="RWO22" s="47"/>
      <c r="RWP22" s="47"/>
      <c r="RWQ22" s="47"/>
      <c r="RWR22" s="47"/>
      <c r="RWS22" s="47"/>
      <c r="RWT22" s="47"/>
      <c r="RWU22" s="47"/>
      <c r="RWV22" s="47"/>
      <c r="RWW22" s="47"/>
      <c r="RWX22" s="47"/>
      <c r="RWY22" s="47"/>
      <c r="RWZ22" s="47"/>
      <c r="RXA22" s="47"/>
      <c r="RXB22" s="47"/>
      <c r="RXC22" s="47"/>
      <c r="RXD22" s="47"/>
      <c r="RXE22" s="47"/>
      <c r="RXF22" s="47"/>
      <c r="RXG22" s="47"/>
      <c r="RXH22" s="47"/>
      <c r="RXI22" s="47"/>
      <c r="RXJ22" s="47"/>
      <c r="RXK22" s="47"/>
      <c r="RXL22" s="47"/>
      <c r="RXM22" s="47"/>
      <c r="RXN22" s="47"/>
      <c r="RXO22" s="47"/>
      <c r="RXP22" s="47"/>
      <c r="RXQ22" s="47"/>
      <c r="RXR22" s="47"/>
      <c r="RXS22" s="47"/>
      <c r="RXT22" s="47"/>
      <c r="RXU22" s="47"/>
      <c r="RXV22" s="47"/>
      <c r="RXW22" s="47"/>
      <c r="RXX22" s="47"/>
      <c r="RXY22" s="47"/>
      <c r="RXZ22" s="47"/>
      <c r="RYA22" s="47"/>
      <c r="RYB22" s="47"/>
      <c r="RYC22" s="47"/>
      <c r="RYD22" s="47"/>
      <c r="RYE22" s="47"/>
      <c r="RYF22" s="47"/>
      <c r="RYG22" s="47"/>
      <c r="RYH22" s="47"/>
      <c r="RYI22" s="47"/>
      <c r="RYJ22" s="47"/>
      <c r="RYK22" s="47"/>
      <c r="RYL22" s="47"/>
      <c r="RYM22" s="47"/>
      <c r="RYN22" s="47"/>
      <c r="RYO22" s="47"/>
      <c r="RYP22" s="47"/>
      <c r="RYQ22" s="47"/>
      <c r="RYR22" s="47"/>
      <c r="RYS22" s="47"/>
      <c r="RYT22" s="47"/>
      <c r="RYU22" s="47"/>
      <c r="RYV22" s="47"/>
      <c r="RYW22" s="47"/>
      <c r="RYX22" s="47"/>
      <c r="RYY22" s="47"/>
      <c r="RYZ22" s="47"/>
      <c r="RZA22" s="47"/>
      <c r="RZB22" s="47"/>
      <c r="RZC22" s="47"/>
      <c r="RZD22" s="47"/>
      <c r="RZE22" s="47"/>
      <c r="RZF22" s="47"/>
      <c r="RZG22" s="47"/>
      <c r="RZH22" s="47"/>
      <c r="RZI22" s="47"/>
      <c r="RZJ22" s="47"/>
      <c r="RZK22" s="47"/>
      <c r="RZL22" s="47"/>
      <c r="RZM22" s="47"/>
      <c r="RZN22" s="47"/>
      <c r="RZO22" s="47"/>
      <c r="RZP22" s="47"/>
      <c r="RZQ22" s="47"/>
      <c r="RZR22" s="47"/>
      <c r="RZS22" s="47"/>
      <c r="RZT22" s="47"/>
      <c r="RZU22" s="47"/>
      <c r="RZV22" s="47"/>
      <c r="RZW22" s="47"/>
      <c r="RZX22" s="47"/>
      <c r="RZY22" s="47"/>
      <c r="RZZ22" s="47"/>
      <c r="SAA22" s="47"/>
      <c r="SAB22" s="47"/>
      <c r="SAC22" s="47"/>
      <c r="SAD22" s="47"/>
      <c r="SAE22" s="47"/>
      <c r="SAF22" s="47"/>
      <c r="SAG22" s="47"/>
      <c r="SAH22" s="47"/>
      <c r="SAI22" s="47"/>
      <c r="SAJ22" s="47"/>
      <c r="SAK22" s="47"/>
      <c r="SAL22" s="47"/>
      <c r="SAM22" s="47"/>
      <c r="SAN22" s="47"/>
      <c r="SAO22" s="47"/>
      <c r="SAP22" s="47"/>
      <c r="SAQ22" s="47"/>
      <c r="SAR22" s="47"/>
      <c r="SAS22" s="47"/>
      <c r="SAT22" s="47"/>
      <c r="SAU22" s="47"/>
      <c r="SAV22" s="47"/>
      <c r="SAW22" s="47"/>
      <c r="SAX22" s="47"/>
      <c r="SAY22" s="47"/>
      <c r="SAZ22" s="47"/>
      <c r="SBA22" s="47"/>
      <c r="SBB22" s="47"/>
      <c r="SBC22" s="47"/>
      <c r="SBD22" s="47"/>
      <c r="SBE22" s="47"/>
      <c r="SBF22" s="47"/>
      <c r="SBG22" s="47"/>
      <c r="SBH22" s="47"/>
      <c r="SBI22" s="47"/>
      <c r="SBJ22" s="47"/>
      <c r="SBK22" s="47"/>
      <c r="SBL22" s="47"/>
      <c r="SBM22" s="47"/>
      <c r="SBN22" s="47"/>
      <c r="SBO22" s="47"/>
      <c r="SBP22" s="47"/>
      <c r="SBQ22" s="47"/>
      <c r="SBR22" s="47"/>
      <c r="SBS22" s="47"/>
      <c r="SBT22" s="47"/>
      <c r="SBU22" s="47"/>
      <c r="SBV22" s="47"/>
      <c r="SBW22" s="47"/>
      <c r="SBX22" s="47"/>
      <c r="SBY22" s="47"/>
      <c r="SBZ22" s="47"/>
      <c r="SCA22" s="47"/>
      <c r="SCB22" s="47"/>
      <c r="SCC22" s="47"/>
      <c r="SCD22" s="47"/>
      <c r="SCE22" s="47"/>
      <c r="SCF22" s="47"/>
      <c r="SCG22" s="47"/>
      <c r="SCH22" s="47"/>
      <c r="SCI22" s="47"/>
      <c r="SCJ22" s="47"/>
      <c r="SCK22" s="47"/>
      <c r="SCL22" s="47"/>
      <c r="SCM22" s="47"/>
      <c r="SCN22" s="47"/>
      <c r="SCO22" s="47"/>
      <c r="SCP22" s="47"/>
      <c r="SCQ22" s="47"/>
      <c r="SCR22" s="47"/>
      <c r="SCS22" s="47"/>
      <c r="SCT22" s="47"/>
      <c r="SCU22" s="47"/>
      <c r="SCV22" s="47"/>
      <c r="SCW22" s="47"/>
      <c r="SCX22" s="47"/>
      <c r="SCY22" s="47"/>
      <c r="SCZ22" s="47"/>
      <c r="SDA22" s="47"/>
      <c r="SDB22" s="47"/>
      <c r="SDC22" s="47"/>
      <c r="SDD22" s="47"/>
      <c r="SDE22" s="47"/>
      <c r="SDF22" s="47"/>
      <c r="SDG22" s="47"/>
      <c r="SDH22" s="47"/>
      <c r="SDI22" s="47"/>
      <c r="SDJ22" s="47"/>
      <c r="SDK22" s="47"/>
      <c r="SDL22" s="47"/>
      <c r="SDM22" s="47"/>
      <c r="SDN22" s="47"/>
      <c r="SDO22" s="47"/>
      <c r="SDP22" s="47"/>
      <c r="SDQ22" s="47"/>
      <c r="SDR22" s="47"/>
      <c r="SDS22" s="47"/>
      <c r="SDT22" s="47"/>
      <c r="SDU22" s="47"/>
      <c r="SDV22" s="47"/>
      <c r="SDW22" s="47"/>
      <c r="SDX22" s="47"/>
      <c r="SDY22" s="47"/>
      <c r="SDZ22" s="47"/>
      <c r="SEA22" s="47"/>
      <c r="SEB22" s="47"/>
      <c r="SEC22" s="47"/>
      <c r="SED22" s="47"/>
      <c r="SEE22" s="47"/>
      <c r="SEF22" s="47"/>
      <c r="SEG22" s="47"/>
      <c r="SEH22" s="47"/>
      <c r="SEI22" s="47"/>
      <c r="SEJ22" s="47"/>
      <c r="SEK22" s="47"/>
      <c r="SEL22" s="47"/>
      <c r="SEM22" s="47"/>
      <c r="SEN22" s="47"/>
      <c r="SEO22" s="47"/>
      <c r="SEP22" s="47"/>
      <c r="SEQ22" s="47"/>
      <c r="SER22" s="47"/>
      <c r="SES22" s="47"/>
      <c r="SET22" s="47"/>
      <c r="SEU22" s="47"/>
      <c r="SEV22" s="47"/>
      <c r="SEW22" s="47"/>
      <c r="SEX22" s="47"/>
      <c r="SEY22" s="47"/>
      <c r="SEZ22" s="47"/>
      <c r="SFA22" s="47"/>
      <c r="SFB22" s="47"/>
      <c r="SFC22" s="47"/>
      <c r="SFD22" s="47"/>
      <c r="SFE22" s="47"/>
      <c r="SFF22" s="47"/>
      <c r="SFG22" s="47"/>
      <c r="SFH22" s="47"/>
      <c r="SFI22" s="47"/>
      <c r="SFJ22" s="47"/>
      <c r="SFK22" s="47"/>
      <c r="SFL22" s="47"/>
      <c r="SFM22" s="47"/>
      <c r="SFN22" s="47"/>
      <c r="SFO22" s="47"/>
      <c r="SFP22" s="47"/>
      <c r="SFQ22" s="47"/>
      <c r="SFR22" s="47"/>
      <c r="SFS22" s="47"/>
      <c r="SFT22" s="47"/>
      <c r="SFU22" s="47"/>
      <c r="SFV22" s="47"/>
      <c r="SFW22" s="47"/>
      <c r="SFX22" s="47"/>
      <c r="SFY22" s="47"/>
      <c r="SFZ22" s="47"/>
      <c r="SGA22" s="47"/>
      <c r="SGB22" s="47"/>
      <c r="SGC22" s="47"/>
      <c r="SGD22" s="47"/>
      <c r="SGE22" s="47"/>
      <c r="SGF22" s="47"/>
      <c r="SGG22" s="47"/>
      <c r="SGH22" s="47"/>
      <c r="SGI22" s="47"/>
      <c r="SGJ22" s="47"/>
      <c r="SGK22" s="47"/>
      <c r="SGL22" s="47"/>
      <c r="SGM22" s="47"/>
      <c r="SGN22" s="47"/>
      <c r="SGO22" s="47"/>
      <c r="SGP22" s="47"/>
      <c r="SGQ22" s="47"/>
      <c r="SGR22" s="47"/>
      <c r="SGS22" s="47"/>
      <c r="SGT22" s="47"/>
      <c r="SGU22" s="47"/>
      <c r="SGV22" s="47"/>
      <c r="SGW22" s="47"/>
      <c r="SGX22" s="47"/>
      <c r="SGY22" s="47"/>
      <c r="SGZ22" s="47"/>
      <c r="SHA22" s="47"/>
      <c r="SHB22" s="47"/>
      <c r="SHC22" s="47"/>
      <c r="SHD22" s="47"/>
      <c r="SHE22" s="47"/>
      <c r="SHF22" s="47"/>
      <c r="SHG22" s="47"/>
      <c r="SHH22" s="47"/>
      <c r="SHI22" s="47"/>
      <c r="SHJ22" s="47"/>
      <c r="SHK22" s="47"/>
      <c r="SHL22" s="47"/>
      <c r="SHM22" s="47"/>
      <c r="SHN22" s="47"/>
      <c r="SHO22" s="47"/>
      <c r="SHP22" s="47"/>
      <c r="SHQ22" s="47"/>
      <c r="SHR22" s="47"/>
      <c r="SHS22" s="47"/>
      <c r="SHT22" s="47"/>
      <c r="SHU22" s="47"/>
      <c r="SHV22" s="47"/>
      <c r="SHW22" s="47"/>
      <c r="SHX22" s="47"/>
      <c r="SHY22" s="47"/>
      <c r="SHZ22" s="47"/>
      <c r="SIA22" s="47"/>
      <c r="SIB22" s="47"/>
      <c r="SIC22" s="47"/>
      <c r="SID22" s="47"/>
      <c r="SIE22" s="47"/>
      <c r="SIF22" s="47"/>
      <c r="SIG22" s="47"/>
      <c r="SIH22" s="47"/>
      <c r="SII22" s="47"/>
      <c r="SIJ22" s="47"/>
      <c r="SIK22" s="47"/>
      <c r="SIL22" s="47"/>
      <c r="SIM22" s="47"/>
      <c r="SIN22" s="47"/>
      <c r="SIO22" s="47"/>
      <c r="SIP22" s="47"/>
      <c r="SIQ22" s="47"/>
      <c r="SIR22" s="47"/>
      <c r="SIS22" s="47"/>
      <c r="SIT22" s="47"/>
      <c r="SIU22" s="47"/>
      <c r="SIV22" s="47"/>
      <c r="SIW22" s="47"/>
      <c r="SIX22" s="47"/>
      <c r="SIY22" s="47"/>
      <c r="SIZ22" s="47"/>
      <c r="SJA22" s="47"/>
      <c r="SJB22" s="47"/>
      <c r="SJC22" s="47"/>
      <c r="SJD22" s="47"/>
      <c r="SJE22" s="47"/>
      <c r="SJF22" s="47"/>
      <c r="SJG22" s="47"/>
      <c r="SJH22" s="47"/>
      <c r="SJI22" s="47"/>
      <c r="SJJ22" s="47"/>
      <c r="SJK22" s="47"/>
      <c r="SJL22" s="47"/>
      <c r="SJM22" s="47"/>
      <c r="SJN22" s="47"/>
      <c r="SJO22" s="47"/>
      <c r="SJP22" s="47"/>
      <c r="SJQ22" s="47"/>
      <c r="SJR22" s="47"/>
      <c r="SJS22" s="47"/>
      <c r="SJT22" s="47"/>
      <c r="SJU22" s="47"/>
      <c r="SJV22" s="47"/>
      <c r="SJW22" s="47"/>
      <c r="SJX22" s="47"/>
      <c r="SJY22" s="47"/>
      <c r="SJZ22" s="47"/>
      <c r="SKA22" s="47"/>
      <c r="SKB22" s="47"/>
      <c r="SKC22" s="47"/>
      <c r="SKD22" s="47"/>
      <c r="SKE22" s="47"/>
      <c r="SKF22" s="47"/>
      <c r="SKG22" s="47"/>
      <c r="SKH22" s="47"/>
      <c r="SKI22" s="47"/>
      <c r="SKJ22" s="47"/>
      <c r="SKK22" s="47"/>
      <c r="SKL22" s="47"/>
      <c r="SKM22" s="47"/>
      <c r="SKN22" s="47"/>
      <c r="SKO22" s="47"/>
      <c r="SKP22" s="47"/>
      <c r="SKQ22" s="47"/>
      <c r="SKR22" s="47"/>
      <c r="SKS22" s="47"/>
      <c r="SKT22" s="47"/>
      <c r="SKU22" s="47"/>
      <c r="SKV22" s="47"/>
      <c r="SKW22" s="47"/>
      <c r="SKX22" s="47"/>
      <c r="SKY22" s="47"/>
      <c r="SKZ22" s="47"/>
      <c r="SLA22" s="47"/>
      <c r="SLB22" s="47"/>
      <c r="SLC22" s="47"/>
      <c r="SLD22" s="47"/>
      <c r="SLE22" s="47"/>
      <c r="SLF22" s="47"/>
      <c r="SLG22" s="47"/>
      <c r="SLH22" s="47"/>
      <c r="SLI22" s="47"/>
      <c r="SLJ22" s="47"/>
      <c r="SLK22" s="47"/>
      <c r="SLL22" s="47"/>
      <c r="SLM22" s="47"/>
      <c r="SLN22" s="47"/>
      <c r="SLO22" s="47"/>
      <c r="SLP22" s="47"/>
      <c r="SLQ22" s="47"/>
      <c r="SLR22" s="47"/>
      <c r="SLS22" s="47"/>
      <c r="SLT22" s="47"/>
      <c r="SLU22" s="47"/>
      <c r="SLV22" s="47"/>
      <c r="SLW22" s="47"/>
      <c r="SLX22" s="47"/>
      <c r="SLY22" s="47"/>
      <c r="SLZ22" s="47"/>
      <c r="SMA22" s="47"/>
      <c r="SMB22" s="47"/>
      <c r="SMC22" s="47"/>
      <c r="SMD22" s="47"/>
      <c r="SME22" s="47"/>
      <c r="SMF22" s="47"/>
      <c r="SMG22" s="47"/>
      <c r="SMH22" s="47"/>
      <c r="SMI22" s="47"/>
      <c r="SMJ22" s="47"/>
      <c r="SMK22" s="47"/>
      <c r="SML22" s="47"/>
      <c r="SMM22" s="47"/>
      <c r="SMN22" s="47"/>
      <c r="SMO22" s="47"/>
      <c r="SMP22" s="47"/>
      <c r="SMQ22" s="47"/>
      <c r="SMR22" s="47"/>
      <c r="SMS22" s="47"/>
      <c r="SMT22" s="47"/>
      <c r="SMU22" s="47"/>
      <c r="SMV22" s="47"/>
      <c r="SMW22" s="47"/>
      <c r="SMX22" s="47"/>
      <c r="SMY22" s="47"/>
      <c r="SMZ22" s="47"/>
      <c r="SNA22" s="47"/>
      <c r="SNB22" s="47"/>
      <c r="SNC22" s="47"/>
      <c r="SND22" s="47"/>
      <c r="SNE22" s="47"/>
      <c r="SNF22" s="47"/>
      <c r="SNG22" s="47"/>
      <c r="SNH22" s="47"/>
      <c r="SNI22" s="47"/>
      <c r="SNJ22" s="47"/>
      <c r="SNK22" s="47"/>
      <c r="SNL22" s="47"/>
      <c r="SNM22" s="47"/>
      <c r="SNN22" s="47"/>
      <c r="SNO22" s="47"/>
      <c r="SNP22" s="47"/>
      <c r="SNQ22" s="47"/>
      <c r="SNR22" s="47"/>
      <c r="SNS22" s="47"/>
      <c r="SNT22" s="47"/>
      <c r="SNU22" s="47"/>
      <c r="SNV22" s="47"/>
      <c r="SNW22" s="47"/>
      <c r="SNX22" s="47"/>
      <c r="SNY22" s="47"/>
      <c r="SNZ22" s="47"/>
      <c r="SOA22" s="47"/>
      <c r="SOB22" s="47"/>
      <c r="SOC22" s="47"/>
      <c r="SOD22" s="47"/>
      <c r="SOE22" s="47"/>
      <c r="SOF22" s="47"/>
      <c r="SOG22" s="47"/>
      <c r="SOH22" s="47"/>
      <c r="SOI22" s="47"/>
      <c r="SOJ22" s="47"/>
      <c r="SOK22" s="47"/>
      <c r="SOL22" s="47"/>
      <c r="SOM22" s="47"/>
      <c r="SON22" s="47"/>
      <c r="SOO22" s="47"/>
      <c r="SOP22" s="47"/>
      <c r="SOQ22" s="47"/>
      <c r="SOR22" s="47"/>
      <c r="SOS22" s="47"/>
      <c r="SOT22" s="47"/>
      <c r="SOU22" s="47"/>
      <c r="SOV22" s="47"/>
      <c r="SOW22" s="47"/>
      <c r="SOX22" s="47"/>
      <c r="SOY22" s="47"/>
      <c r="SOZ22" s="47"/>
      <c r="SPA22" s="47"/>
      <c r="SPB22" s="47"/>
      <c r="SPC22" s="47"/>
      <c r="SPD22" s="47"/>
      <c r="SPE22" s="47"/>
      <c r="SPF22" s="47"/>
      <c r="SPG22" s="47"/>
      <c r="SPH22" s="47"/>
      <c r="SPI22" s="47"/>
      <c r="SPJ22" s="47"/>
      <c r="SPK22" s="47"/>
      <c r="SPL22" s="47"/>
      <c r="SPM22" s="47"/>
      <c r="SPN22" s="47"/>
      <c r="SPO22" s="47"/>
      <c r="SPP22" s="47"/>
      <c r="SPQ22" s="47"/>
      <c r="SPR22" s="47"/>
      <c r="SPS22" s="47"/>
      <c r="SPT22" s="47"/>
      <c r="SPU22" s="47"/>
      <c r="SPV22" s="47"/>
      <c r="SPW22" s="47"/>
      <c r="SPX22" s="47"/>
      <c r="SPY22" s="47"/>
      <c r="SPZ22" s="47"/>
      <c r="SQA22" s="47"/>
      <c r="SQB22" s="47"/>
      <c r="SQC22" s="47"/>
      <c r="SQD22" s="47"/>
      <c r="SQE22" s="47"/>
      <c r="SQF22" s="47"/>
      <c r="SQG22" s="47"/>
      <c r="SQH22" s="47"/>
      <c r="SQI22" s="47"/>
      <c r="SQJ22" s="47"/>
      <c r="SQK22" s="47"/>
      <c r="SQL22" s="47"/>
      <c r="SQM22" s="47"/>
      <c r="SQN22" s="47"/>
      <c r="SQO22" s="47"/>
      <c r="SQP22" s="47"/>
      <c r="SQQ22" s="47"/>
      <c r="SQR22" s="47"/>
      <c r="SQS22" s="47"/>
      <c r="SQT22" s="47"/>
      <c r="SQU22" s="47"/>
      <c r="SQV22" s="47"/>
      <c r="SQW22" s="47"/>
      <c r="SQX22" s="47"/>
      <c r="SQY22" s="47"/>
      <c r="SQZ22" s="47"/>
      <c r="SRA22" s="47"/>
      <c r="SRB22" s="47"/>
      <c r="SRC22" s="47"/>
      <c r="SRD22" s="47"/>
      <c r="SRE22" s="47"/>
      <c r="SRF22" s="47"/>
      <c r="SRG22" s="47"/>
      <c r="SRH22" s="47"/>
      <c r="SRI22" s="47"/>
      <c r="SRJ22" s="47"/>
      <c r="SRK22" s="47"/>
      <c r="SRL22" s="47"/>
      <c r="SRM22" s="47"/>
      <c r="SRN22" s="47"/>
      <c r="SRO22" s="47"/>
      <c r="SRP22" s="47"/>
      <c r="SRQ22" s="47"/>
      <c r="SRR22" s="47"/>
      <c r="SRS22" s="47"/>
      <c r="SRT22" s="47"/>
      <c r="SRU22" s="47"/>
      <c r="SRV22" s="47"/>
      <c r="SRW22" s="47"/>
      <c r="SRX22" s="47"/>
      <c r="SRY22" s="47"/>
      <c r="SRZ22" s="47"/>
      <c r="SSA22" s="47"/>
      <c r="SSB22" s="47"/>
      <c r="SSC22" s="47"/>
      <c r="SSD22" s="47"/>
      <c r="SSE22" s="47"/>
      <c r="SSF22" s="47"/>
      <c r="SSG22" s="47"/>
      <c r="SSH22" s="47"/>
      <c r="SSI22" s="47"/>
      <c r="SSJ22" s="47"/>
      <c r="SSK22" s="47"/>
      <c r="SSL22" s="47"/>
      <c r="SSM22" s="47"/>
      <c r="SSN22" s="47"/>
      <c r="SSO22" s="47"/>
      <c r="SSP22" s="47"/>
      <c r="SSQ22" s="47"/>
      <c r="SSR22" s="47"/>
      <c r="SSS22" s="47"/>
      <c r="SST22" s="47"/>
      <c r="SSU22" s="47"/>
      <c r="SSV22" s="47"/>
      <c r="SSW22" s="47"/>
      <c r="SSX22" s="47"/>
      <c r="SSY22" s="47"/>
      <c r="SSZ22" s="47"/>
      <c r="STA22" s="47"/>
      <c r="STB22" s="47"/>
      <c r="STC22" s="47"/>
      <c r="STD22" s="47"/>
      <c r="STE22" s="47"/>
      <c r="STF22" s="47"/>
      <c r="STG22" s="47"/>
      <c r="STH22" s="47"/>
      <c r="STI22" s="47"/>
      <c r="STJ22" s="47"/>
      <c r="STK22" s="47"/>
      <c r="STL22" s="47"/>
      <c r="STM22" s="47"/>
      <c r="STN22" s="47"/>
      <c r="STO22" s="47"/>
      <c r="STP22" s="47"/>
      <c r="STQ22" s="47"/>
      <c r="STR22" s="47"/>
      <c r="STS22" s="47"/>
      <c r="STT22" s="47"/>
      <c r="STU22" s="47"/>
      <c r="STV22" s="47"/>
      <c r="STW22" s="47"/>
      <c r="STX22" s="47"/>
      <c r="STY22" s="47"/>
      <c r="STZ22" s="47"/>
      <c r="SUA22" s="47"/>
      <c r="SUB22" s="47"/>
      <c r="SUC22" s="47"/>
      <c r="SUD22" s="47"/>
      <c r="SUE22" s="47"/>
      <c r="SUF22" s="47"/>
      <c r="SUG22" s="47"/>
      <c r="SUH22" s="47"/>
      <c r="SUI22" s="47"/>
      <c r="SUJ22" s="47"/>
      <c r="SUK22" s="47"/>
      <c r="SUL22" s="47"/>
      <c r="SUM22" s="47"/>
      <c r="SUN22" s="47"/>
      <c r="SUO22" s="47"/>
      <c r="SUP22" s="47"/>
      <c r="SUQ22" s="47"/>
      <c r="SUR22" s="47"/>
      <c r="SUS22" s="47"/>
      <c r="SUT22" s="47"/>
      <c r="SUU22" s="47"/>
      <c r="SUV22" s="47"/>
      <c r="SUW22" s="47"/>
      <c r="SUX22" s="47"/>
      <c r="SUY22" s="47"/>
      <c r="SUZ22" s="47"/>
      <c r="SVA22" s="47"/>
      <c r="SVB22" s="47"/>
      <c r="SVC22" s="47"/>
      <c r="SVD22" s="47"/>
      <c r="SVE22" s="47"/>
      <c r="SVF22" s="47"/>
      <c r="SVG22" s="47"/>
      <c r="SVH22" s="47"/>
      <c r="SVI22" s="47"/>
      <c r="SVJ22" s="47"/>
      <c r="SVK22" s="47"/>
      <c r="SVL22" s="47"/>
      <c r="SVM22" s="47"/>
      <c r="SVN22" s="47"/>
      <c r="SVO22" s="47"/>
      <c r="SVP22" s="47"/>
      <c r="SVQ22" s="47"/>
      <c r="SVR22" s="47"/>
      <c r="SVS22" s="47"/>
      <c r="SVT22" s="47"/>
      <c r="SVU22" s="47"/>
      <c r="SVV22" s="47"/>
      <c r="SVW22" s="47"/>
      <c r="SVX22" s="47"/>
      <c r="SVY22" s="47"/>
      <c r="SVZ22" s="47"/>
      <c r="SWA22" s="47"/>
      <c r="SWB22" s="47"/>
      <c r="SWC22" s="47"/>
      <c r="SWD22" s="47"/>
      <c r="SWE22" s="47"/>
      <c r="SWF22" s="47"/>
      <c r="SWG22" s="47"/>
      <c r="SWH22" s="47"/>
      <c r="SWI22" s="47"/>
      <c r="SWJ22" s="47"/>
      <c r="SWK22" s="47"/>
      <c r="SWL22" s="47"/>
      <c r="SWM22" s="47"/>
      <c r="SWN22" s="47"/>
      <c r="SWO22" s="47"/>
      <c r="SWP22" s="47"/>
      <c r="SWQ22" s="47"/>
      <c r="SWR22" s="47"/>
      <c r="SWS22" s="47"/>
      <c r="SWT22" s="47"/>
      <c r="SWU22" s="47"/>
      <c r="SWV22" s="47"/>
      <c r="SWW22" s="47"/>
      <c r="SWX22" s="47"/>
      <c r="SWY22" s="47"/>
      <c r="SWZ22" s="47"/>
      <c r="SXA22" s="47"/>
      <c r="SXB22" s="47"/>
      <c r="SXC22" s="47"/>
      <c r="SXD22" s="47"/>
      <c r="SXE22" s="47"/>
      <c r="SXF22" s="47"/>
      <c r="SXG22" s="47"/>
      <c r="SXH22" s="47"/>
      <c r="SXI22" s="47"/>
      <c r="SXJ22" s="47"/>
      <c r="SXK22" s="47"/>
      <c r="SXL22" s="47"/>
      <c r="SXM22" s="47"/>
      <c r="SXN22" s="47"/>
      <c r="SXO22" s="47"/>
      <c r="SXP22" s="47"/>
      <c r="SXQ22" s="47"/>
      <c r="SXR22" s="47"/>
      <c r="SXS22" s="47"/>
      <c r="SXT22" s="47"/>
      <c r="SXU22" s="47"/>
      <c r="SXV22" s="47"/>
      <c r="SXW22" s="47"/>
      <c r="SXX22" s="47"/>
      <c r="SXY22" s="47"/>
      <c r="SXZ22" s="47"/>
      <c r="SYA22" s="47"/>
      <c r="SYB22" s="47"/>
      <c r="SYC22" s="47"/>
      <c r="SYD22" s="47"/>
      <c r="SYE22" s="47"/>
      <c r="SYF22" s="47"/>
      <c r="SYG22" s="47"/>
      <c r="SYH22" s="47"/>
      <c r="SYI22" s="47"/>
      <c r="SYJ22" s="47"/>
      <c r="SYK22" s="47"/>
      <c r="SYL22" s="47"/>
      <c r="SYM22" s="47"/>
      <c r="SYN22" s="47"/>
      <c r="SYO22" s="47"/>
      <c r="SYP22" s="47"/>
      <c r="SYQ22" s="47"/>
      <c r="SYR22" s="47"/>
      <c r="SYS22" s="47"/>
      <c r="SYT22" s="47"/>
      <c r="SYU22" s="47"/>
      <c r="SYV22" s="47"/>
      <c r="SYW22" s="47"/>
      <c r="SYX22" s="47"/>
      <c r="SYY22" s="47"/>
      <c r="SYZ22" s="47"/>
      <c r="SZA22" s="47"/>
      <c r="SZB22" s="47"/>
      <c r="SZC22" s="47"/>
      <c r="SZD22" s="47"/>
      <c r="SZE22" s="47"/>
      <c r="SZF22" s="47"/>
      <c r="SZG22" s="47"/>
      <c r="SZH22" s="47"/>
      <c r="SZI22" s="47"/>
      <c r="SZJ22" s="47"/>
      <c r="SZK22" s="47"/>
      <c r="SZL22" s="47"/>
      <c r="SZM22" s="47"/>
      <c r="SZN22" s="47"/>
      <c r="SZO22" s="47"/>
      <c r="SZP22" s="47"/>
      <c r="SZQ22" s="47"/>
      <c r="SZR22" s="47"/>
      <c r="SZS22" s="47"/>
      <c r="SZT22" s="47"/>
      <c r="SZU22" s="47"/>
      <c r="SZV22" s="47"/>
      <c r="SZW22" s="47"/>
      <c r="SZX22" s="47"/>
      <c r="SZY22" s="47"/>
      <c r="SZZ22" s="47"/>
      <c r="TAA22" s="47"/>
      <c r="TAB22" s="47"/>
      <c r="TAC22" s="47"/>
      <c r="TAD22" s="47"/>
      <c r="TAE22" s="47"/>
      <c r="TAF22" s="47"/>
      <c r="TAG22" s="47"/>
      <c r="TAH22" s="47"/>
      <c r="TAI22" s="47"/>
      <c r="TAJ22" s="47"/>
      <c r="TAK22" s="47"/>
      <c r="TAL22" s="47"/>
      <c r="TAM22" s="47"/>
      <c r="TAN22" s="47"/>
      <c r="TAO22" s="47"/>
      <c r="TAP22" s="47"/>
      <c r="TAQ22" s="47"/>
      <c r="TAR22" s="47"/>
      <c r="TAS22" s="47"/>
      <c r="TAT22" s="47"/>
      <c r="TAU22" s="47"/>
      <c r="TAV22" s="47"/>
      <c r="TAW22" s="47"/>
      <c r="TAX22" s="47"/>
      <c r="TAY22" s="47"/>
      <c r="TAZ22" s="47"/>
      <c r="TBA22" s="47"/>
      <c r="TBB22" s="47"/>
      <c r="TBC22" s="47"/>
      <c r="TBD22" s="47"/>
      <c r="TBE22" s="47"/>
      <c r="TBF22" s="47"/>
      <c r="TBG22" s="47"/>
      <c r="TBH22" s="47"/>
      <c r="TBI22" s="47"/>
      <c r="TBJ22" s="47"/>
      <c r="TBK22" s="47"/>
      <c r="TBL22" s="47"/>
      <c r="TBM22" s="47"/>
      <c r="TBN22" s="47"/>
      <c r="TBO22" s="47"/>
      <c r="TBP22" s="47"/>
      <c r="TBQ22" s="47"/>
      <c r="TBR22" s="47"/>
      <c r="TBS22" s="47"/>
      <c r="TBT22" s="47"/>
      <c r="TBU22" s="47"/>
      <c r="TBV22" s="47"/>
      <c r="TBW22" s="47"/>
      <c r="TBX22" s="47"/>
      <c r="TBY22" s="47"/>
      <c r="TBZ22" s="47"/>
      <c r="TCA22" s="47"/>
      <c r="TCB22" s="47"/>
      <c r="TCC22" s="47"/>
      <c r="TCD22" s="47"/>
      <c r="TCE22" s="47"/>
      <c r="TCF22" s="47"/>
      <c r="TCG22" s="47"/>
      <c r="TCH22" s="47"/>
      <c r="TCI22" s="47"/>
      <c r="TCJ22" s="47"/>
      <c r="TCK22" s="47"/>
      <c r="TCL22" s="47"/>
      <c r="TCM22" s="47"/>
      <c r="TCN22" s="47"/>
      <c r="TCO22" s="47"/>
      <c r="TCP22" s="47"/>
      <c r="TCQ22" s="47"/>
      <c r="TCR22" s="47"/>
      <c r="TCS22" s="47"/>
      <c r="TCT22" s="47"/>
      <c r="TCU22" s="47"/>
      <c r="TCV22" s="47"/>
      <c r="TCW22" s="47"/>
      <c r="TCX22" s="47"/>
      <c r="TCY22" s="47"/>
      <c r="TCZ22" s="47"/>
      <c r="TDA22" s="47"/>
      <c r="TDB22" s="47"/>
      <c r="TDC22" s="47"/>
      <c r="TDD22" s="47"/>
      <c r="TDE22" s="47"/>
      <c r="TDF22" s="47"/>
      <c r="TDG22" s="47"/>
      <c r="TDH22" s="47"/>
      <c r="TDI22" s="47"/>
      <c r="TDJ22" s="47"/>
      <c r="TDK22" s="47"/>
      <c r="TDL22" s="47"/>
      <c r="TDM22" s="47"/>
      <c r="TDN22" s="47"/>
      <c r="TDO22" s="47"/>
      <c r="TDP22" s="47"/>
      <c r="TDQ22" s="47"/>
      <c r="TDR22" s="47"/>
      <c r="TDS22" s="47"/>
      <c r="TDT22" s="47"/>
      <c r="TDU22" s="47"/>
      <c r="TDV22" s="47"/>
      <c r="TDW22" s="47"/>
      <c r="TDX22" s="47"/>
      <c r="TDY22" s="47"/>
      <c r="TDZ22" s="47"/>
      <c r="TEA22" s="47"/>
      <c r="TEB22" s="47"/>
      <c r="TEC22" s="47"/>
      <c r="TED22" s="47"/>
      <c r="TEE22" s="47"/>
      <c r="TEF22" s="47"/>
      <c r="TEG22" s="47"/>
      <c r="TEH22" s="47"/>
      <c r="TEI22" s="47"/>
      <c r="TEJ22" s="47"/>
      <c r="TEK22" s="47"/>
      <c r="TEL22" s="47"/>
      <c r="TEM22" s="47"/>
      <c r="TEN22" s="47"/>
      <c r="TEO22" s="47"/>
      <c r="TEP22" s="47"/>
      <c r="TEQ22" s="47"/>
      <c r="TER22" s="47"/>
      <c r="TES22" s="47"/>
      <c r="TET22" s="47"/>
      <c r="TEU22" s="47"/>
      <c r="TEV22" s="47"/>
      <c r="TEW22" s="47"/>
      <c r="TEX22" s="47"/>
      <c r="TEY22" s="47"/>
      <c r="TEZ22" s="47"/>
      <c r="TFA22" s="47"/>
      <c r="TFB22" s="47"/>
      <c r="TFC22" s="47"/>
      <c r="TFD22" s="47"/>
      <c r="TFE22" s="47"/>
      <c r="TFF22" s="47"/>
      <c r="TFG22" s="47"/>
      <c r="TFH22" s="47"/>
      <c r="TFI22" s="47"/>
      <c r="TFJ22" s="47"/>
      <c r="TFK22" s="47"/>
      <c r="TFL22" s="47"/>
      <c r="TFM22" s="47"/>
      <c r="TFN22" s="47"/>
      <c r="TFO22" s="47"/>
      <c r="TFP22" s="47"/>
      <c r="TFQ22" s="47"/>
      <c r="TFR22" s="47"/>
      <c r="TFS22" s="47"/>
      <c r="TFT22" s="47"/>
      <c r="TFU22" s="47"/>
      <c r="TFV22" s="47"/>
      <c r="TFW22" s="47"/>
      <c r="TFX22" s="47"/>
      <c r="TFY22" s="47"/>
      <c r="TFZ22" s="47"/>
      <c r="TGA22" s="47"/>
      <c r="TGB22" s="47"/>
      <c r="TGC22" s="47"/>
      <c r="TGD22" s="47"/>
      <c r="TGE22" s="47"/>
      <c r="TGF22" s="47"/>
      <c r="TGG22" s="47"/>
      <c r="TGH22" s="47"/>
      <c r="TGI22" s="47"/>
      <c r="TGJ22" s="47"/>
      <c r="TGK22" s="47"/>
      <c r="TGL22" s="47"/>
      <c r="TGM22" s="47"/>
      <c r="TGN22" s="47"/>
      <c r="TGO22" s="47"/>
      <c r="TGP22" s="47"/>
      <c r="TGQ22" s="47"/>
      <c r="TGR22" s="47"/>
      <c r="TGS22" s="47"/>
      <c r="TGT22" s="47"/>
      <c r="TGU22" s="47"/>
      <c r="TGV22" s="47"/>
      <c r="TGW22" s="47"/>
      <c r="TGX22" s="47"/>
      <c r="TGY22" s="47"/>
      <c r="TGZ22" s="47"/>
      <c r="THA22" s="47"/>
      <c r="THB22" s="47"/>
      <c r="THC22" s="47"/>
      <c r="THD22" s="47"/>
      <c r="THE22" s="47"/>
      <c r="THF22" s="47"/>
      <c r="THG22" s="47"/>
      <c r="THH22" s="47"/>
      <c r="THI22" s="47"/>
      <c r="THJ22" s="47"/>
      <c r="THK22" s="47"/>
      <c r="THL22" s="47"/>
      <c r="THM22" s="47"/>
      <c r="THN22" s="47"/>
      <c r="THO22" s="47"/>
      <c r="THP22" s="47"/>
      <c r="THQ22" s="47"/>
      <c r="THR22" s="47"/>
      <c r="THS22" s="47"/>
      <c r="THT22" s="47"/>
      <c r="THU22" s="47"/>
      <c r="THV22" s="47"/>
      <c r="THW22" s="47"/>
      <c r="THX22" s="47"/>
      <c r="THY22" s="47"/>
      <c r="THZ22" s="47"/>
      <c r="TIA22" s="47"/>
      <c r="TIB22" s="47"/>
      <c r="TIC22" s="47"/>
      <c r="TID22" s="47"/>
      <c r="TIE22" s="47"/>
      <c r="TIF22" s="47"/>
      <c r="TIG22" s="47"/>
      <c r="TIH22" s="47"/>
      <c r="TII22" s="47"/>
      <c r="TIJ22" s="47"/>
      <c r="TIK22" s="47"/>
      <c r="TIL22" s="47"/>
      <c r="TIM22" s="47"/>
      <c r="TIN22" s="47"/>
      <c r="TIO22" s="47"/>
      <c r="TIP22" s="47"/>
      <c r="TIQ22" s="47"/>
      <c r="TIR22" s="47"/>
      <c r="TIS22" s="47"/>
      <c r="TIT22" s="47"/>
      <c r="TIU22" s="47"/>
      <c r="TIV22" s="47"/>
      <c r="TIW22" s="47"/>
      <c r="TIX22" s="47"/>
      <c r="TIY22" s="47"/>
      <c r="TIZ22" s="47"/>
      <c r="TJA22" s="47"/>
      <c r="TJB22" s="47"/>
      <c r="TJC22" s="47"/>
      <c r="TJD22" s="47"/>
      <c r="TJE22" s="47"/>
      <c r="TJF22" s="47"/>
      <c r="TJG22" s="47"/>
      <c r="TJH22" s="47"/>
      <c r="TJI22" s="47"/>
      <c r="TJJ22" s="47"/>
      <c r="TJK22" s="47"/>
      <c r="TJL22" s="47"/>
      <c r="TJM22" s="47"/>
      <c r="TJN22" s="47"/>
      <c r="TJO22" s="47"/>
      <c r="TJP22" s="47"/>
      <c r="TJQ22" s="47"/>
      <c r="TJR22" s="47"/>
      <c r="TJS22" s="47"/>
      <c r="TJT22" s="47"/>
      <c r="TJU22" s="47"/>
      <c r="TJV22" s="47"/>
      <c r="TJW22" s="47"/>
      <c r="TJX22" s="47"/>
      <c r="TJY22" s="47"/>
      <c r="TJZ22" s="47"/>
      <c r="TKA22" s="47"/>
      <c r="TKB22" s="47"/>
      <c r="TKC22" s="47"/>
      <c r="TKD22" s="47"/>
      <c r="TKE22" s="47"/>
      <c r="TKF22" s="47"/>
      <c r="TKG22" s="47"/>
      <c r="TKH22" s="47"/>
      <c r="TKI22" s="47"/>
      <c r="TKJ22" s="47"/>
      <c r="TKK22" s="47"/>
      <c r="TKL22" s="47"/>
      <c r="TKM22" s="47"/>
      <c r="TKN22" s="47"/>
      <c r="TKO22" s="47"/>
      <c r="TKP22" s="47"/>
      <c r="TKQ22" s="47"/>
      <c r="TKR22" s="47"/>
      <c r="TKS22" s="47"/>
      <c r="TKT22" s="47"/>
      <c r="TKU22" s="47"/>
      <c r="TKV22" s="47"/>
      <c r="TKW22" s="47"/>
      <c r="TKX22" s="47"/>
      <c r="TKY22" s="47"/>
      <c r="TKZ22" s="47"/>
      <c r="TLA22" s="47"/>
      <c r="TLB22" s="47"/>
      <c r="TLC22" s="47"/>
      <c r="TLD22" s="47"/>
      <c r="TLE22" s="47"/>
      <c r="TLF22" s="47"/>
      <c r="TLG22" s="47"/>
      <c r="TLH22" s="47"/>
      <c r="TLI22" s="47"/>
      <c r="TLJ22" s="47"/>
      <c r="TLK22" s="47"/>
      <c r="TLL22" s="47"/>
      <c r="TLM22" s="47"/>
      <c r="TLN22" s="47"/>
      <c r="TLO22" s="47"/>
      <c r="TLP22" s="47"/>
      <c r="TLQ22" s="47"/>
      <c r="TLR22" s="47"/>
      <c r="TLS22" s="47"/>
      <c r="TLT22" s="47"/>
      <c r="TLU22" s="47"/>
      <c r="TLV22" s="47"/>
      <c r="TLW22" s="47"/>
      <c r="TLX22" s="47"/>
      <c r="TLY22" s="47"/>
      <c r="TLZ22" s="47"/>
      <c r="TMA22" s="47"/>
      <c r="TMB22" s="47"/>
      <c r="TMC22" s="47"/>
      <c r="TMD22" s="47"/>
      <c r="TME22" s="47"/>
      <c r="TMF22" s="47"/>
      <c r="TMG22" s="47"/>
      <c r="TMH22" s="47"/>
      <c r="TMI22" s="47"/>
      <c r="TMJ22" s="47"/>
      <c r="TMK22" s="47"/>
      <c r="TML22" s="47"/>
      <c r="TMM22" s="47"/>
      <c r="TMN22" s="47"/>
      <c r="TMO22" s="47"/>
      <c r="TMP22" s="47"/>
      <c r="TMQ22" s="47"/>
      <c r="TMR22" s="47"/>
      <c r="TMS22" s="47"/>
      <c r="TMT22" s="47"/>
      <c r="TMU22" s="47"/>
      <c r="TMV22" s="47"/>
      <c r="TMW22" s="47"/>
      <c r="TMX22" s="47"/>
      <c r="TMY22" s="47"/>
      <c r="TMZ22" s="47"/>
      <c r="TNA22" s="47"/>
      <c r="TNB22" s="47"/>
      <c r="TNC22" s="47"/>
      <c r="TND22" s="47"/>
      <c r="TNE22" s="47"/>
      <c r="TNF22" s="47"/>
      <c r="TNG22" s="47"/>
      <c r="TNH22" s="47"/>
      <c r="TNI22" s="47"/>
      <c r="TNJ22" s="47"/>
      <c r="TNK22" s="47"/>
      <c r="TNL22" s="47"/>
      <c r="TNM22" s="47"/>
      <c r="TNN22" s="47"/>
      <c r="TNO22" s="47"/>
      <c r="TNP22" s="47"/>
      <c r="TNQ22" s="47"/>
      <c r="TNR22" s="47"/>
      <c r="TNS22" s="47"/>
      <c r="TNT22" s="47"/>
      <c r="TNU22" s="47"/>
      <c r="TNV22" s="47"/>
      <c r="TNW22" s="47"/>
      <c r="TNX22" s="47"/>
      <c r="TNY22" s="47"/>
      <c r="TNZ22" s="47"/>
      <c r="TOA22" s="47"/>
      <c r="TOB22" s="47"/>
      <c r="TOC22" s="47"/>
      <c r="TOD22" s="47"/>
      <c r="TOE22" s="47"/>
      <c r="TOF22" s="47"/>
      <c r="TOG22" s="47"/>
      <c r="TOH22" s="47"/>
      <c r="TOI22" s="47"/>
      <c r="TOJ22" s="47"/>
      <c r="TOK22" s="47"/>
      <c r="TOL22" s="47"/>
      <c r="TOM22" s="47"/>
      <c r="TON22" s="47"/>
      <c r="TOO22" s="47"/>
      <c r="TOP22" s="47"/>
      <c r="TOQ22" s="47"/>
      <c r="TOR22" s="47"/>
      <c r="TOS22" s="47"/>
      <c r="TOT22" s="47"/>
      <c r="TOU22" s="47"/>
      <c r="TOV22" s="47"/>
      <c r="TOW22" s="47"/>
      <c r="TOX22" s="47"/>
      <c r="TOY22" s="47"/>
      <c r="TOZ22" s="47"/>
      <c r="TPA22" s="47"/>
      <c r="TPB22" s="47"/>
      <c r="TPC22" s="47"/>
      <c r="TPD22" s="47"/>
      <c r="TPE22" s="47"/>
      <c r="TPF22" s="47"/>
      <c r="TPG22" s="47"/>
      <c r="TPH22" s="47"/>
      <c r="TPI22" s="47"/>
      <c r="TPJ22" s="47"/>
      <c r="TPK22" s="47"/>
      <c r="TPL22" s="47"/>
      <c r="TPM22" s="47"/>
      <c r="TPN22" s="47"/>
      <c r="TPO22" s="47"/>
      <c r="TPP22" s="47"/>
      <c r="TPQ22" s="47"/>
      <c r="TPR22" s="47"/>
      <c r="TPS22" s="47"/>
      <c r="TPT22" s="47"/>
      <c r="TPU22" s="47"/>
      <c r="TPV22" s="47"/>
      <c r="TPW22" s="47"/>
      <c r="TPX22" s="47"/>
      <c r="TPY22" s="47"/>
      <c r="TPZ22" s="47"/>
      <c r="TQA22" s="47"/>
      <c r="TQB22" s="47"/>
      <c r="TQC22" s="47"/>
      <c r="TQD22" s="47"/>
      <c r="TQE22" s="47"/>
      <c r="TQF22" s="47"/>
      <c r="TQG22" s="47"/>
      <c r="TQH22" s="47"/>
      <c r="TQI22" s="47"/>
      <c r="TQJ22" s="47"/>
      <c r="TQK22" s="47"/>
      <c r="TQL22" s="47"/>
      <c r="TQM22" s="47"/>
      <c r="TQN22" s="47"/>
      <c r="TQO22" s="47"/>
      <c r="TQP22" s="47"/>
      <c r="TQQ22" s="47"/>
      <c r="TQR22" s="47"/>
      <c r="TQS22" s="47"/>
      <c r="TQT22" s="47"/>
      <c r="TQU22" s="47"/>
      <c r="TQV22" s="47"/>
      <c r="TQW22" s="47"/>
      <c r="TQX22" s="47"/>
      <c r="TQY22" s="47"/>
      <c r="TQZ22" s="47"/>
      <c r="TRA22" s="47"/>
      <c r="TRB22" s="47"/>
      <c r="TRC22" s="47"/>
      <c r="TRD22" s="47"/>
      <c r="TRE22" s="47"/>
      <c r="TRF22" s="47"/>
      <c r="TRG22" s="47"/>
      <c r="TRH22" s="47"/>
      <c r="TRI22" s="47"/>
      <c r="TRJ22" s="47"/>
      <c r="TRK22" s="47"/>
      <c r="TRL22" s="47"/>
      <c r="TRM22" s="47"/>
      <c r="TRN22" s="47"/>
      <c r="TRO22" s="47"/>
      <c r="TRP22" s="47"/>
      <c r="TRQ22" s="47"/>
      <c r="TRR22" s="47"/>
      <c r="TRS22" s="47"/>
      <c r="TRT22" s="47"/>
      <c r="TRU22" s="47"/>
      <c r="TRV22" s="47"/>
      <c r="TRW22" s="47"/>
      <c r="TRX22" s="47"/>
      <c r="TRY22" s="47"/>
      <c r="TRZ22" s="47"/>
      <c r="TSA22" s="47"/>
      <c r="TSB22" s="47"/>
      <c r="TSC22" s="47"/>
      <c r="TSD22" s="47"/>
      <c r="TSE22" s="47"/>
      <c r="TSF22" s="47"/>
      <c r="TSG22" s="47"/>
      <c r="TSH22" s="47"/>
      <c r="TSI22" s="47"/>
      <c r="TSJ22" s="47"/>
      <c r="TSK22" s="47"/>
      <c r="TSL22" s="47"/>
      <c r="TSM22" s="47"/>
      <c r="TSN22" s="47"/>
      <c r="TSO22" s="47"/>
      <c r="TSP22" s="47"/>
      <c r="TSQ22" s="47"/>
      <c r="TSR22" s="47"/>
      <c r="TSS22" s="47"/>
      <c r="TST22" s="47"/>
      <c r="TSU22" s="47"/>
      <c r="TSV22" s="47"/>
      <c r="TSW22" s="47"/>
      <c r="TSX22" s="47"/>
      <c r="TSY22" s="47"/>
      <c r="TSZ22" s="47"/>
      <c r="TTA22" s="47"/>
      <c r="TTB22" s="47"/>
      <c r="TTC22" s="47"/>
      <c r="TTD22" s="47"/>
      <c r="TTE22" s="47"/>
      <c r="TTF22" s="47"/>
      <c r="TTG22" s="47"/>
      <c r="TTH22" s="47"/>
      <c r="TTI22" s="47"/>
      <c r="TTJ22" s="47"/>
      <c r="TTK22" s="47"/>
      <c r="TTL22" s="47"/>
      <c r="TTM22" s="47"/>
      <c r="TTN22" s="47"/>
      <c r="TTO22" s="47"/>
      <c r="TTP22" s="47"/>
      <c r="TTQ22" s="47"/>
      <c r="TTR22" s="47"/>
      <c r="TTS22" s="47"/>
      <c r="TTT22" s="47"/>
      <c r="TTU22" s="47"/>
      <c r="TTV22" s="47"/>
      <c r="TTW22" s="47"/>
      <c r="TTX22" s="47"/>
      <c r="TTY22" s="47"/>
      <c r="TTZ22" s="47"/>
      <c r="TUA22" s="47"/>
      <c r="TUB22" s="47"/>
      <c r="TUC22" s="47"/>
      <c r="TUD22" s="47"/>
      <c r="TUE22" s="47"/>
      <c r="TUF22" s="47"/>
      <c r="TUG22" s="47"/>
      <c r="TUH22" s="47"/>
      <c r="TUI22" s="47"/>
      <c r="TUJ22" s="47"/>
      <c r="TUK22" s="47"/>
      <c r="TUL22" s="47"/>
      <c r="TUM22" s="47"/>
      <c r="TUN22" s="47"/>
      <c r="TUO22" s="47"/>
      <c r="TUP22" s="47"/>
      <c r="TUQ22" s="47"/>
      <c r="TUR22" s="47"/>
      <c r="TUS22" s="47"/>
      <c r="TUT22" s="47"/>
      <c r="TUU22" s="47"/>
      <c r="TUV22" s="47"/>
      <c r="TUW22" s="47"/>
      <c r="TUX22" s="47"/>
      <c r="TUY22" s="47"/>
      <c r="TUZ22" s="47"/>
      <c r="TVA22" s="47"/>
      <c r="TVB22" s="47"/>
      <c r="TVC22" s="47"/>
      <c r="TVD22" s="47"/>
      <c r="TVE22" s="47"/>
      <c r="TVF22" s="47"/>
      <c r="TVG22" s="47"/>
      <c r="TVH22" s="47"/>
      <c r="TVI22" s="47"/>
      <c r="TVJ22" s="47"/>
      <c r="TVK22" s="47"/>
      <c r="TVL22" s="47"/>
      <c r="TVM22" s="47"/>
      <c r="TVN22" s="47"/>
      <c r="TVO22" s="47"/>
      <c r="TVP22" s="47"/>
      <c r="TVQ22" s="47"/>
      <c r="TVR22" s="47"/>
      <c r="TVS22" s="47"/>
      <c r="TVT22" s="47"/>
      <c r="TVU22" s="47"/>
      <c r="TVV22" s="47"/>
      <c r="TVW22" s="47"/>
      <c r="TVX22" s="47"/>
      <c r="TVY22" s="47"/>
      <c r="TVZ22" s="47"/>
      <c r="TWA22" s="47"/>
      <c r="TWB22" s="47"/>
      <c r="TWC22" s="47"/>
      <c r="TWD22" s="47"/>
      <c r="TWE22" s="47"/>
      <c r="TWF22" s="47"/>
      <c r="TWG22" s="47"/>
      <c r="TWH22" s="47"/>
      <c r="TWI22" s="47"/>
      <c r="TWJ22" s="47"/>
      <c r="TWK22" s="47"/>
      <c r="TWL22" s="47"/>
      <c r="TWM22" s="47"/>
      <c r="TWN22" s="47"/>
      <c r="TWO22" s="47"/>
      <c r="TWP22" s="47"/>
      <c r="TWQ22" s="47"/>
      <c r="TWR22" s="47"/>
      <c r="TWS22" s="47"/>
      <c r="TWT22" s="47"/>
      <c r="TWU22" s="47"/>
      <c r="TWV22" s="47"/>
      <c r="TWW22" s="47"/>
      <c r="TWX22" s="47"/>
      <c r="TWY22" s="47"/>
      <c r="TWZ22" s="47"/>
      <c r="TXA22" s="47"/>
      <c r="TXB22" s="47"/>
      <c r="TXC22" s="47"/>
      <c r="TXD22" s="47"/>
      <c r="TXE22" s="47"/>
      <c r="TXF22" s="47"/>
      <c r="TXG22" s="47"/>
      <c r="TXH22" s="47"/>
      <c r="TXI22" s="47"/>
      <c r="TXJ22" s="47"/>
      <c r="TXK22" s="47"/>
      <c r="TXL22" s="47"/>
      <c r="TXM22" s="47"/>
      <c r="TXN22" s="47"/>
      <c r="TXO22" s="47"/>
      <c r="TXP22" s="47"/>
      <c r="TXQ22" s="47"/>
      <c r="TXR22" s="47"/>
      <c r="TXS22" s="47"/>
      <c r="TXT22" s="47"/>
      <c r="TXU22" s="47"/>
      <c r="TXV22" s="47"/>
      <c r="TXW22" s="47"/>
      <c r="TXX22" s="47"/>
      <c r="TXY22" s="47"/>
      <c r="TXZ22" s="47"/>
      <c r="TYA22" s="47"/>
      <c r="TYB22" s="47"/>
      <c r="TYC22" s="47"/>
      <c r="TYD22" s="47"/>
      <c r="TYE22" s="47"/>
      <c r="TYF22" s="47"/>
      <c r="TYG22" s="47"/>
      <c r="TYH22" s="47"/>
      <c r="TYI22" s="47"/>
      <c r="TYJ22" s="47"/>
      <c r="TYK22" s="47"/>
      <c r="TYL22" s="47"/>
      <c r="TYM22" s="47"/>
      <c r="TYN22" s="47"/>
      <c r="TYO22" s="47"/>
      <c r="TYP22" s="47"/>
      <c r="TYQ22" s="47"/>
      <c r="TYR22" s="47"/>
      <c r="TYS22" s="47"/>
      <c r="TYT22" s="47"/>
      <c r="TYU22" s="47"/>
      <c r="TYV22" s="47"/>
      <c r="TYW22" s="47"/>
      <c r="TYX22" s="47"/>
      <c r="TYY22" s="47"/>
      <c r="TYZ22" s="47"/>
      <c r="TZA22" s="47"/>
      <c r="TZB22" s="47"/>
      <c r="TZC22" s="47"/>
      <c r="TZD22" s="47"/>
      <c r="TZE22" s="47"/>
      <c r="TZF22" s="47"/>
      <c r="TZG22" s="47"/>
      <c r="TZH22" s="47"/>
      <c r="TZI22" s="47"/>
      <c r="TZJ22" s="47"/>
      <c r="TZK22" s="47"/>
      <c r="TZL22" s="47"/>
      <c r="TZM22" s="47"/>
      <c r="TZN22" s="47"/>
      <c r="TZO22" s="47"/>
      <c r="TZP22" s="47"/>
      <c r="TZQ22" s="47"/>
      <c r="TZR22" s="47"/>
      <c r="TZS22" s="47"/>
      <c r="TZT22" s="47"/>
      <c r="TZU22" s="47"/>
      <c r="TZV22" s="47"/>
      <c r="TZW22" s="47"/>
      <c r="TZX22" s="47"/>
      <c r="TZY22" s="47"/>
      <c r="TZZ22" s="47"/>
      <c r="UAA22" s="47"/>
      <c r="UAB22" s="47"/>
      <c r="UAC22" s="47"/>
      <c r="UAD22" s="47"/>
      <c r="UAE22" s="47"/>
      <c r="UAF22" s="47"/>
      <c r="UAG22" s="47"/>
      <c r="UAH22" s="47"/>
      <c r="UAI22" s="47"/>
      <c r="UAJ22" s="47"/>
      <c r="UAK22" s="47"/>
      <c r="UAL22" s="47"/>
      <c r="UAM22" s="47"/>
      <c r="UAN22" s="47"/>
      <c r="UAO22" s="47"/>
      <c r="UAP22" s="47"/>
      <c r="UAQ22" s="47"/>
      <c r="UAR22" s="47"/>
      <c r="UAS22" s="47"/>
      <c r="UAT22" s="47"/>
      <c r="UAU22" s="47"/>
      <c r="UAV22" s="47"/>
      <c r="UAW22" s="47"/>
      <c r="UAX22" s="47"/>
      <c r="UAY22" s="47"/>
      <c r="UAZ22" s="47"/>
      <c r="UBA22" s="47"/>
      <c r="UBB22" s="47"/>
      <c r="UBC22" s="47"/>
      <c r="UBD22" s="47"/>
      <c r="UBE22" s="47"/>
      <c r="UBF22" s="47"/>
      <c r="UBG22" s="47"/>
      <c r="UBH22" s="47"/>
      <c r="UBI22" s="47"/>
      <c r="UBJ22" s="47"/>
      <c r="UBK22" s="47"/>
      <c r="UBL22" s="47"/>
      <c r="UBM22" s="47"/>
      <c r="UBN22" s="47"/>
      <c r="UBO22" s="47"/>
      <c r="UBP22" s="47"/>
      <c r="UBQ22" s="47"/>
      <c r="UBR22" s="47"/>
      <c r="UBS22" s="47"/>
      <c r="UBT22" s="47"/>
      <c r="UBU22" s="47"/>
      <c r="UBV22" s="47"/>
      <c r="UBW22" s="47"/>
      <c r="UBX22" s="47"/>
      <c r="UBY22" s="47"/>
      <c r="UBZ22" s="47"/>
      <c r="UCA22" s="47"/>
      <c r="UCB22" s="47"/>
      <c r="UCC22" s="47"/>
      <c r="UCD22" s="47"/>
      <c r="UCE22" s="47"/>
      <c r="UCF22" s="47"/>
      <c r="UCG22" s="47"/>
      <c r="UCH22" s="47"/>
      <c r="UCI22" s="47"/>
      <c r="UCJ22" s="47"/>
      <c r="UCK22" s="47"/>
      <c r="UCL22" s="47"/>
      <c r="UCM22" s="47"/>
      <c r="UCN22" s="47"/>
      <c r="UCO22" s="47"/>
      <c r="UCP22" s="47"/>
      <c r="UCQ22" s="47"/>
      <c r="UCR22" s="47"/>
      <c r="UCS22" s="47"/>
      <c r="UCT22" s="47"/>
      <c r="UCU22" s="47"/>
      <c r="UCV22" s="47"/>
      <c r="UCW22" s="47"/>
      <c r="UCX22" s="47"/>
      <c r="UCY22" s="47"/>
      <c r="UCZ22" s="47"/>
      <c r="UDA22" s="47"/>
      <c r="UDB22" s="47"/>
      <c r="UDC22" s="47"/>
      <c r="UDD22" s="47"/>
      <c r="UDE22" s="47"/>
      <c r="UDF22" s="47"/>
      <c r="UDG22" s="47"/>
      <c r="UDH22" s="47"/>
      <c r="UDI22" s="47"/>
      <c r="UDJ22" s="47"/>
      <c r="UDK22" s="47"/>
      <c r="UDL22" s="47"/>
      <c r="UDM22" s="47"/>
      <c r="UDN22" s="47"/>
      <c r="UDO22" s="47"/>
      <c r="UDP22" s="47"/>
      <c r="UDQ22" s="47"/>
      <c r="UDR22" s="47"/>
      <c r="UDS22" s="47"/>
      <c r="UDT22" s="47"/>
      <c r="UDU22" s="47"/>
      <c r="UDV22" s="47"/>
      <c r="UDW22" s="47"/>
      <c r="UDX22" s="47"/>
      <c r="UDY22" s="47"/>
      <c r="UDZ22" s="47"/>
      <c r="UEA22" s="47"/>
      <c r="UEB22" s="47"/>
      <c r="UEC22" s="47"/>
      <c r="UED22" s="47"/>
      <c r="UEE22" s="47"/>
      <c r="UEF22" s="47"/>
      <c r="UEG22" s="47"/>
      <c r="UEH22" s="47"/>
      <c r="UEI22" s="47"/>
      <c r="UEJ22" s="47"/>
      <c r="UEK22" s="47"/>
      <c r="UEL22" s="47"/>
      <c r="UEM22" s="47"/>
      <c r="UEN22" s="47"/>
      <c r="UEO22" s="47"/>
      <c r="UEP22" s="47"/>
      <c r="UEQ22" s="47"/>
      <c r="UER22" s="47"/>
      <c r="UES22" s="47"/>
      <c r="UET22" s="47"/>
      <c r="UEU22" s="47"/>
      <c r="UEV22" s="47"/>
      <c r="UEW22" s="47"/>
      <c r="UEX22" s="47"/>
      <c r="UEY22" s="47"/>
      <c r="UEZ22" s="47"/>
      <c r="UFA22" s="47"/>
      <c r="UFB22" s="47"/>
      <c r="UFC22" s="47"/>
      <c r="UFD22" s="47"/>
      <c r="UFE22" s="47"/>
      <c r="UFF22" s="47"/>
      <c r="UFG22" s="47"/>
      <c r="UFH22" s="47"/>
      <c r="UFI22" s="47"/>
      <c r="UFJ22" s="47"/>
      <c r="UFK22" s="47"/>
      <c r="UFL22" s="47"/>
      <c r="UFM22" s="47"/>
      <c r="UFN22" s="47"/>
      <c r="UFO22" s="47"/>
      <c r="UFP22" s="47"/>
      <c r="UFQ22" s="47"/>
      <c r="UFR22" s="47"/>
      <c r="UFS22" s="47"/>
      <c r="UFT22" s="47"/>
      <c r="UFU22" s="47"/>
      <c r="UFV22" s="47"/>
      <c r="UFW22" s="47"/>
      <c r="UFX22" s="47"/>
      <c r="UFY22" s="47"/>
      <c r="UFZ22" s="47"/>
      <c r="UGA22" s="47"/>
      <c r="UGB22" s="47"/>
      <c r="UGC22" s="47"/>
      <c r="UGD22" s="47"/>
      <c r="UGE22" s="47"/>
      <c r="UGF22" s="47"/>
      <c r="UGG22" s="47"/>
      <c r="UGH22" s="47"/>
      <c r="UGI22" s="47"/>
      <c r="UGJ22" s="47"/>
      <c r="UGK22" s="47"/>
      <c r="UGL22" s="47"/>
      <c r="UGM22" s="47"/>
      <c r="UGN22" s="47"/>
      <c r="UGO22" s="47"/>
      <c r="UGP22" s="47"/>
      <c r="UGQ22" s="47"/>
      <c r="UGR22" s="47"/>
      <c r="UGS22" s="47"/>
      <c r="UGT22" s="47"/>
      <c r="UGU22" s="47"/>
      <c r="UGV22" s="47"/>
      <c r="UGW22" s="47"/>
      <c r="UGX22" s="47"/>
      <c r="UGY22" s="47"/>
      <c r="UGZ22" s="47"/>
      <c r="UHA22" s="47"/>
      <c r="UHB22" s="47"/>
      <c r="UHC22" s="47"/>
      <c r="UHD22" s="47"/>
      <c r="UHE22" s="47"/>
      <c r="UHF22" s="47"/>
      <c r="UHG22" s="47"/>
      <c r="UHH22" s="47"/>
      <c r="UHI22" s="47"/>
      <c r="UHJ22" s="47"/>
      <c r="UHK22" s="47"/>
      <c r="UHL22" s="47"/>
      <c r="UHM22" s="47"/>
      <c r="UHN22" s="47"/>
      <c r="UHO22" s="47"/>
      <c r="UHP22" s="47"/>
      <c r="UHQ22" s="47"/>
      <c r="UHR22" s="47"/>
      <c r="UHS22" s="47"/>
      <c r="UHT22" s="47"/>
      <c r="UHU22" s="47"/>
      <c r="UHV22" s="47"/>
      <c r="UHW22" s="47"/>
      <c r="UHX22" s="47"/>
      <c r="UHY22" s="47"/>
      <c r="UHZ22" s="47"/>
      <c r="UIA22" s="47"/>
      <c r="UIB22" s="47"/>
      <c r="UIC22" s="47"/>
      <c r="UID22" s="47"/>
      <c r="UIE22" s="47"/>
      <c r="UIF22" s="47"/>
      <c r="UIG22" s="47"/>
      <c r="UIH22" s="47"/>
      <c r="UII22" s="47"/>
      <c r="UIJ22" s="47"/>
      <c r="UIK22" s="47"/>
      <c r="UIL22" s="47"/>
      <c r="UIM22" s="47"/>
      <c r="UIN22" s="47"/>
      <c r="UIO22" s="47"/>
      <c r="UIP22" s="47"/>
      <c r="UIQ22" s="47"/>
      <c r="UIR22" s="47"/>
      <c r="UIS22" s="47"/>
      <c r="UIT22" s="47"/>
      <c r="UIU22" s="47"/>
      <c r="UIV22" s="47"/>
      <c r="UIW22" s="47"/>
      <c r="UIX22" s="47"/>
      <c r="UIY22" s="47"/>
      <c r="UIZ22" s="47"/>
      <c r="UJA22" s="47"/>
      <c r="UJB22" s="47"/>
      <c r="UJC22" s="47"/>
      <c r="UJD22" s="47"/>
      <c r="UJE22" s="47"/>
      <c r="UJF22" s="47"/>
      <c r="UJG22" s="47"/>
      <c r="UJH22" s="47"/>
      <c r="UJI22" s="47"/>
      <c r="UJJ22" s="47"/>
      <c r="UJK22" s="47"/>
      <c r="UJL22" s="47"/>
      <c r="UJM22" s="47"/>
      <c r="UJN22" s="47"/>
      <c r="UJO22" s="47"/>
      <c r="UJP22" s="47"/>
      <c r="UJQ22" s="47"/>
      <c r="UJR22" s="47"/>
      <c r="UJS22" s="47"/>
      <c r="UJT22" s="47"/>
      <c r="UJU22" s="47"/>
      <c r="UJV22" s="47"/>
      <c r="UJW22" s="47"/>
      <c r="UJX22" s="47"/>
      <c r="UJY22" s="47"/>
      <c r="UJZ22" s="47"/>
      <c r="UKA22" s="47"/>
      <c r="UKB22" s="47"/>
      <c r="UKC22" s="47"/>
      <c r="UKD22" s="47"/>
      <c r="UKE22" s="47"/>
      <c r="UKF22" s="47"/>
      <c r="UKG22" s="47"/>
      <c r="UKH22" s="47"/>
      <c r="UKI22" s="47"/>
      <c r="UKJ22" s="47"/>
      <c r="UKK22" s="47"/>
      <c r="UKL22" s="47"/>
      <c r="UKM22" s="47"/>
      <c r="UKN22" s="47"/>
      <c r="UKO22" s="47"/>
      <c r="UKP22" s="47"/>
      <c r="UKQ22" s="47"/>
      <c r="UKR22" s="47"/>
      <c r="UKS22" s="47"/>
      <c r="UKT22" s="47"/>
      <c r="UKU22" s="47"/>
      <c r="UKV22" s="47"/>
      <c r="UKW22" s="47"/>
      <c r="UKX22" s="47"/>
      <c r="UKY22" s="47"/>
      <c r="UKZ22" s="47"/>
      <c r="ULA22" s="47"/>
      <c r="ULB22" s="47"/>
      <c r="ULC22" s="47"/>
      <c r="ULD22" s="47"/>
      <c r="ULE22" s="47"/>
      <c r="ULF22" s="47"/>
      <c r="ULG22" s="47"/>
      <c r="ULH22" s="47"/>
      <c r="ULI22" s="47"/>
      <c r="ULJ22" s="47"/>
      <c r="ULK22" s="47"/>
      <c r="ULL22" s="47"/>
      <c r="ULM22" s="47"/>
      <c r="ULN22" s="47"/>
      <c r="ULO22" s="47"/>
      <c r="ULP22" s="47"/>
      <c r="ULQ22" s="47"/>
      <c r="ULR22" s="47"/>
      <c r="ULS22" s="47"/>
      <c r="ULT22" s="47"/>
      <c r="ULU22" s="47"/>
      <c r="ULV22" s="47"/>
      <c r="ULW22" s="47"/>
      <c r="ULX22" s="47"/>
      <c r="ULY22" s="47"/>
      <c r="ULZ22" s="47"/>
      <c r="UMA22" s="47"/>
      <c r="UMB22" s="47"/>
      <c r="UMC22" s="47"/>
      <c r="UMD22" s="47"/>
      <c r="UME22" s="47"/>
      <c r="UMF22" s="47"/>
      <c r="UMG22" s="47"/>
      <c r="UMH22" s="47"/>
      <c r="UMI22" s="47"/>
      <c r="UMJ22" s="47"/>
      <c r="UMK22" s="47"/>
      <c r="UML22" s="47"/>
      <c r="UMM22" s="47"/>
      <c r="UMN22" s="47"/>
      <c r="UMO22" s="47"/>
      <c r="UMP22" s="47"/>
      <c r="UMQ22" s="47"/>
      <c r="UMR22" s="47"/>
      <c r="UMS22" s="47"/>
      <c r="UMT22" s="47"/>
      <c r="UMU22" s="47"/>
      <c r="UMV22" s="47"/>
      <c r="UMW22" s="47"/>
      <c r="UMX22" s="47"/>
      <c r="UMY22" s="47"/>
      <c r="UMZ22" s="47"/>
      <c r="UNA22" s="47"/>
      <c r="UNB22" s="47"/>
      <c r="UNC22" s="47"/>
      <c r="UND22" s="47"/>
      <c r="UNE22" s="47"/>
      <c r="UNF22" s="47"/>
      <c r="UNG22" s="47"/>
      <c r="UNH22" s="47"/>
      <c r="UNI22" s="47"/>
      <c r="UNJ22" s="47"/>
      <c r="UNK22" s="47"/>
      <c r="UNL22" s="47"/>
      <c r="UNM22" s="47"/>
      <c r="UNN22" s="47"/>
      <c r="UNO22" s="47"/>
      <c r="UNP22" s="47"/>
      <c r="UNQ22" s="47"/>
      <c r="UNR22" s="47"/>
      <c r="UNS22" s="47"/>
      <c r="UNT22" s="47"/>
      <c r="UNU22" s="47"/>
      <c r="UNV22" s="47"/>
      <c r="UNW22" s="47"/>
      <c r="UNX22" s="47"/>
      <c r="UNY22" s="47"/>
      <c r="UNZ22" s="47"/>
      <c r="UOA22" s="47"/>
      <c r="UOB22" s="47"/>
      <c r="UOC22" s="47"/>
      <c r="UOD22" s="47"/>
      <c r="UOE22" s="47"/>
      <c r="UOF22" s="47"/>
      <c r="UOG22" s="47"/>
      <c r="UOH22" s="47"/>
      <c r="UOI22" s="47"/>
      <c r="UOJ22" s="47"/>
      <c r="UOK22" s="47"/>
      <c r="UOL22" s="47"/>
      <c r="UOM22" s="47"/>
      <c r="UON22" s="47"/>
      <c r="UOO22" s="47"/>
      <c r="UOP22" s="47"/>
      <c r="UOQ22" s="47"/>
      <c r="UOR22" s="47"/>
      <c r="UOS22" s="47"/>
      <c r="UOT22" s="47"/>
      <c r="UOU22" s="47"/>
      <c r="UOV22" s="47"/>
      <c r="UOW22" s="47"/>
      <c r="UOX22" s="47"/>
      <c r="UOY22" s="47"/>
      <c r="UOZ22" s="47"/>
      <c r="UPA22" s="47"/>
      <c r="UPB22" s="47"/>
      <c r="UPC22" s="47"/>
      <c r="UPD22" s="47"/>
      <c r="UPE22" s="47"/>
      <c r="UPF22" s="47"/>
      <c r="UPG22" s="47"/>
      <c r="UPH22" s="47"/>
      <c r="UPI22" s="47"/>
      <c r="UPJ22" s="47"/>
      <c r="UPK22" s="47"/>
      <c r="UPL22" s="47"/>
      <c r="UPM22" s="47"/>
      <c r="UPN22" s="47"/>
      <c r="UPO22" s="47"/>
      <c r="UPP22" s="47"/>
      <c r="UPQ22" s="47"/>
      <c r="UPR22" s="47"/>
      <c r="UPS22" s="47"/>
      <c r="UPT22" s="47"/>
      <c r="UPU22" s="47"/>
      <c r="UPV22" s="47"/>
      <c r="UPW22" s="47"/>
      <c r="UPX22" s="47"/>
      <c r="UPY22" s="47"/>
      <c r="UPZ22" s="47"/>
      <c r="UQA22" s="47"/>
      <c r="UQB22" s="47"/>
      <c r="UQC22" s="47"/>
      <c r="UQD22" s="47"/>
      <c r="UQE22" s="47"/>
      <c r="UQF22" s="47"/>
      <c r="UQG22" s="47"/>
      <c r="UQH22" s="47"/>
      <c r="UQI22" s="47"/>
      <c r="UQJ22" s="47"/>
      <c r="UQK22" s="47"/>
      <c r="UQL22" s="47"/>
      <c r="UQM22" s="47"/>
      <c r="UQN22" s="47"/>
      <c r="UQO22" s="47"/>
      <c r="UQP22" s="47"/>
      <c r="UQQ22" s="47"/>
      <c r="UQR22" s="47"/>
      <c r="UQS22" s="47"/>
      <c r="UQT22" s="47"/>
      <c r="UQU22" s="47"/>
      <c r="UQV22" s="47"/>
      <c r="UQW22" s="47"/>
      <c r="UQX22" s="47"/>
      <c r="UQY22" s="47"/>
      <c r="UQZ22" s="47"/>
      <c r="URA22" s="47"/>
      <c r="URB22" s="47"/>
      <c r="URC22" s="47"/>
      <c r="URD22" s="47"/>
      <c r="URE22" s="47"/>
      <c r="URF22" s="47"/>
      <c r="URG22" s="47"/>
      <c r="URH22" s="47"/>
      <c r="URI22" s="47"/>
      <c r="URJ22" s="47"/>
      <c r="URK22" s="47"/>
      <c r="URL22" s="47"/>
      <c r="URM22" s="47"/>
      <c r="URN22" s="47"/>
      <c r="URO22" s="47"/>
      <c r="URP22" s="47"/>
      <c r="URQ22" s="47"/>
      <c r="URR22" s="47"/>
      <c r="URS22" s="47"/>
      <c r="URT22" s="47"/>
      <c r="URU22" s="47"/>
      <c r="URV22" s="47"/>
      <c r="URW22" s="47"/>
      <c r="URX22" s="47"/>
      <c r="URY22" s="47"/>
      <c r="URZ22" s="47"/>
      <c r="USA22" s="47"/>
      <c r="USB22" s="47"/>
      <c r="USC22" s="47"/>
      <c r="USD22" s="47"/>
      <c r="USE22" s="47"/>
      <c r="USF22" s="47"/>
      <c r="USG22" s="47"/>
      <c r="USH22" s="47"/>
      <c r="USI22" s="47"/>
      <c r="USJ22" s="47"/>
      <c r="USK22" s="47"/>
      <c r="USL22" s="47"/>
      <c r="USM22" s="47"/>
      <c r="USN22" s="47"/>
      <c r="USO22" s="47"/>
      <c r="USP22" s="47"/>
      <c r="USQ22" s="47"/>
      <c r="USR22" s="47"/>
      <c r="USS22" s="47"/>
      <c r="UST22" s="47"/>
      <c r="USU22" s="47"/>
      <c r="USV22" s="47"/>
      <c r="USW22" s="47"/>
      <c r="USX22" s="47"/>
      <c r="USY22" s="47"/>
      <c r="USZ22" s="47"/>
      <c r="UTA22" s="47"/>
      <c r="UTB22" s="47"/>
      <c r="UTC22" s="47"/>
      <c r="UTD22" s="47"/>
      <c r="UTE22" s="47"/>
      <c r="UTF22" s="47"/>
      <c r="UTG22" s="47"/>
      <c r="UTH22" s="47"/>
      <c r="UTI22" s="47"/>
      <c r="UTJ22" s="47"/>
      <c r="UTK22" s="47"/>
      <c r="UTL22" s="47"/>
      <c r="UTM22" s="47"/>
      <c r="UTN22" s="47"/>
      <c r="UTO22" s="47"/>
      <c r="UTP22" s="47"/>
      <c r="UTQ22" s="47"/>
      <c r="UTR22" s="47"/>
      <c r="UTS22" s="47"/>
      <c r="UTT22" s="47"/>
      <c r="UTU22" s="47"/>
      <c r="UTV22" s="47"/>
      <c r="UTW22" s="47"/>
      <c r="UTX22" s="47"/>
      <c r="UTY22" s="47"/>
      <c r="UTZ22" s="47"/>
      <c r="UUA22" s="47"/>
      <c r="UUB22" s="47"/>
      <c r="UUC22" s="47"/>
      <c r="UUD22" s="47"/>
      <c r="UUE22" s="47"/>
      <c r="UUF22" s="47"/>
      <c r="UUG22" s="47"/>
      <c r="UUH22" s="47"/>
      <c r="UUI22" s="47"/>
      <c r="UUJ22" s="47"/>
      <c r="UUK22" s="47"/>
      <c r="UUL22" s="47"/>
      <c r="UUM22" s="47"/>
      <c r="UUN22" s="47"/>
      <c r="UUO22" s="47"/>
      <c r="UUP22" s="47"/>
      <c r="UUQ22" s="47"/>
      <c r="UUR22" s="47"/>
      <c r="UUS22" s="47"/>
      <c r="UUT22" s="47"/>
      <c r="UUU22" s="47"/>
      <c r="UUV22" s="47"/>
      <c r="UUW22" s="47"/>
      <c r="UUX22" s="47"/>
      <c r="UUY22" s="47"/>
      <c r="UUZ22" s="47"/>
      <c r="UVA22" s="47"/>
      <c r="UVB22" s="47"/>
      <c r="UVC22" s="47"/>
      <c r="UVD22" s="47"/>
      <c r="UVE22" s="47"/>
      <c r="UVF22" s="47"/>
      <c r="UVG22" s="47"/>
      <c r="UVH22" s="47"/>
      <c r="UVI22" s="47"/>
      <c r="UVJ22" s="47"/>
      <c r="UVK22" s="47"/>
      <c r="UVL22" s="47"/>
      <c r="UVM22" s="47"/>
      <c r="UVN22" s="47"/>
      <c r="UVO22" s="47"/>
      <c r="UVP22" s="47"/>
      <c r="UVQ22" s="47"/>
      <c r="UVR22" s="47"/>
      <c r="UVS22" s="47"/>
      <c r="UVT22" s="47"/>
      <c r="UVU22" s="47"/>
      <c r="UVV22" s="47"/>
      <c r="UVW22" s="47"/>
      <c r="UVX22" s="47"/>
      <c r="UVY22" s="47"/>
      <c r="UVZ22" s="47"/>
      <c r="UWA22" s="47"/>
      <c r="UWB22" s="47"/>
      <c r="UWC22" s="47"/>
      <c r="UWD22" s="47"/>
      <c r="UWE22" s="47"/>
      <c r="UWF22" s="47"/>
      <c r="UWG22" s="47"/>
      <c r="UWH22" s="47"/>
      <c r="UWI22" s="47"/>
      <c r="UWJ22" s="47"/>
      <c r="UWK22" s="47"/>
      <c r="UWL22" s="47"/>
      <c r="UWM22" s="47"/>
      <c r="UWN22" s="47"/>
      <c r="UWO22" s="47"/>
      <c r="UWP22" s="47"/>
      <c r="UWQ22" s="47"/>
      <c r="UWR22" s="47"/>
      <c r="UWS22" s="47"/>
      <c r="UWT22" s="47"/>
      <c r="UWU22" s="47"/>
      <c r="UWV22" s="47"/>
      <c r="UWW22" s="47"/>
      <c r="UWX22" s="47"/>
      <c r="UWY22" s="47"/>
      <c r="UWZ22" s="47"/>
      <c r="UXA22" s="47"/>
      <c r="UXB22" s="47"/>
      <c r="UXC22" s="47"/>
      <c r="UXD22" s="47"/>
      <c r="UXE22" s="47"/>
      <c r="UXF22" s="47"/>
      <c r="UXG22" s="47"/>
      <c r="UXH22" s="47"/>
      <c r="UXI22" s="47"/>
      <c r="UXJ22" s="47"/>
      <c r="UXK22" s="47"/>
      <c r="UXL22" s="47"/>
      <c r="UXM22" s="47"/>
      <c r="UXN22" s="47"/>
      <c r="UXO22" s="47"/>
      <c r="UXP22" s="47"/>
      <c r="UXQ22" s="47"/>
      <c r="UXR22" s="47"/>
      <c r="UXS22" s="47"/>
      <c r="UXT22" s="47"/>
      <c r="UXU22" s="47"/>
      <c r="UXV22" s="47"/>
      <c r="UXW22" s="47"/>
      <c r="UXX22" s="47"/>
      <c r="UXY22" s="47"/>
      <c r="UXZ22" s="47"/>
      <c r="UYA22" s="47"/>
      <c r="UYB22" s="47"/>
      <c r="UYC22" s="47"/>
      <c r="UYD22" s="47"/>
      <c r="UYE22" s="47"/>
      <c r="UYF22" s="47"/>
      <c r="UYG22" s="47"/>
      <c r="UYH22" s="47"/>
      <c r="UYI22" s="47"/>
      <c r="UYJ22" s="47"/>
      <c r="UYK22" s="47"/>
      <c r="UYL22" s="47"/>
      <c r="UYM22" s="47"/>
      <c r="UYN22" s="47"/>
      <c r="UYO22" s="47"/>
      <c r="UYP22" s="47"/>
      <c r="UYQ22" s="47"/>
      <c r="UYR22" s="47"/>
      <c r="UYS22" s="47"/>
      <c r="UYT22" s="47"/>
      <c r="UYU22" s="47"/>
      <c r="UYV22" s="47"/>
      <c r="UYW22" s="47"/>
      <c r="UYX22" s="47"/>
      <c r="UYY22" s="47"/>
      <c r="UYZ22" s="47"/>
      <c r="UZA22" s="47"/>
      <c r="UZB22" s="47"/>
      <c r="UZC22" s="47"/>
      <c r="UZD22" s="47"/>
      <c r="UZE22" s="47"/>
      <c r="UZF22" s="47"/>
      <c r="UZG22" s="47"/>
      <c r="UZH22" s="47"/>
      <c r="UZI22" s="47"/>
      <c r="UZJ22" s="47"/>
      <c r="UZK22" s="47"/>
      <c r="UZL22" s="47"/>
      <c r="UZM22" s="47"/>
      <c r="UZN22" s="47"/>
      <c r="UZO22" s="47"/>
      <c r="UZP22" s="47"/>
      <c r="UZQ22" s="47"/>
      <c r="UZR22" s="47"/>
      <c r="UZS22" s="47"/>
      <c r="UZT22" s="47"/>
      <c r="UZU22" s="47"/>
      <c r="UZV22" s="47"/>
      <c r="UZW22" s="47"/>
      <c r="UZX22" s="47"/>
      <c r="UZY22" s="47"/>
      <c r="UZZ22" s="47"/>
      <c r="VAA22" s="47"/>
      <c r="VAB22" s="47"/>
      <c r="VAC22" s="47"/>
      <c r="VAD22" s="47"/>
      <c r="VAE22" s="47"/>
      <c r="VAF22" s="47"/>
      <c r="VAG22" s="47"/>
      <c r="VAH22" s="47"/>
      <c r="VAI22" s="47"/>
      <c r="VAJ22" s="47"/>
      <c r="VAK22" s="47"/>
      <c r="VAL22" s="47"/>
      <c r="VAM22" s="47"/>
      <c r="VAN22" s="47"/>
      <c r="VAO22" s="47"/>
      <c r="VAP22" s="47"/>
      <c r="VAQ22" s="47"/>
      <c r="VAR22" s="47"/>
      <c r="VAS22" s="47"/>
      <c r="VAT22" s="47"/>
      <c r="VAU22" s="47"/>
      <c r="VAV22" s="47"/>
      <c r="VAW22" s="47"/>
      <c r="VAX22" s="47"/>
      <c r="VAY22" s="47"/>
      <c r="VAZ22" s="47"/>
      <c r="VBA22" s="47"/>
      <c r="VBB22" s="47"/>
      <c r="VBC22" s="47"/>
      <c r="VBD22" s="47"/>
      <c r="VBE22" s="47"/>
      <c r="VBF22" s="47"/>
      <c r="VBG22" s="47"/>
      <c r="VBH22" s="47"/>
      <c r="VBI22" s="47"/>
      <c r="VBJ22" s="47"/>
      <c r="VBK22" s="47"/>
      <c r="VBL22" s="47"/>
      <c r="VBM22" s="47"/>
      <c r="VBN22" s="47"/>
      <c r="VBO22" s="47"/>
      <c r="VBP22" s="47"/>
      <c r="VBQ22" s="47"/>
      <c r="VBR22" s="47"/>
      <c r="VBS22" s="47"/>
      <c r="VBT22" s="47"/>
      <c r="VBU22" s="47"/>
      <c r="VBV22" s="47"/>
      <c r="VBW22" s="47"/>
      <c r="VBX22" s="47"/>
      <c r="VBY22" s="47"/>
      <c r="VBZ22" s="47"/>
      <c r="VCA22" s="47"/>
      <c r="VCB22" s="47"/>
      <c r="VCC22" s="47"/>
      <c r="VCD22" s="47"/>
      <c r="VCE22" s="47"/>
      <c r="VCF22" s="47"/>
      <c r="VCG22" s="47"/>
      <c r="VCH22" s="47"/>
      <c r="VCI22" s="47"/>
      <c r="VCJ22" s="47"/>
      <c r="VCK22" s="47"/>
      <c r="VCL22" s="47"/>
      <c r="VCM22" s="47"/>
      <c r="VCN22" s="47"/>
      <c r="VCO22" s="47"/>
      <c r="VCP22" s="47"/>
      <c r="VCQ22" s="47"/>
      <c r="VCR22" s="47"/>
      <c r="VCS22" s="47"/>
      <c r="VCT22" s="47"/>
      <c r="VCU22" s="47"/>
      <c r="VCV22" s="47"/>
      <c r="VCW22" s="47"/>
      <c r="VCX22" s="47"/>
      <c r="VCY22" s="47"/>
      <c r="VCZ22" s="47"/>
      <c r="VDA22" s="47"/>
      <c r="VDB22" s="47"/>
      <c r="VDC22" s="47"/>
      <c r="VDD22" s="47"/>
      <c r="VDE22" s="47"/>
      <c r="VDF22" s="47"/>
      <c r="VDG22" s="47"/>
      <c r="VDH22" s="47"/>
      <c r="VDI22" s="47"/>
      <c r="VDJ22" s="47"/>
      <c r="VDK22" s="47"/>
      <c r="VDL22" s="47"/>
      <c r="VDM22" s="47"/>
      <c r="VDN22" s="47"/>
      <c r="VDO22" s="47"/>
      <c r="VDP22" s="47"/>
      <c r="VDQ22" s="47"/>
      <c r="VDR22" s="47"/>
      <c r="VDS22" s="47"/>
      <c r="VDT22" s="47"/>
      <c r="VDU22" s="47"/>
      <c r="VDV22" s="47"/>
      <c r="VDW22" s="47"/>
      <c r="VDX22" s="47"/>
      <c r="VDY22" s="47"/>
      <c r="VDZ22" s="47"/>
      <c r="VEA22" s="47"/>
      <c r="VEB22" s="47"/>
      <c r="VEC22" s="47"/>
      <c r="VED22" s="47"/>
      <c r="VEE22" s="47"/>
      <c r="VEF22" s="47"/>
      <c r="VEG22" s="47"/>
      <c r="VEH22" s="47"/>
      <c r="VEI22" s="47"/>
      <c r="VEJ22" s="47"/>
      <c r="VEK22" s="47"/>
      <c r="VEL22" s="47"/>
      <c r="VEM22" s="47"/>
      <c r="VEN22" s="47"/>
      <c r="VEO22" s="47"/>
      <c r="VEP22" s="47"/>
      <c r="VEQ22" s="47"/>
      <c r="VER22" s="47"/>
      <c r="VES22" s="47"/>
      <c r="VET22" s="47"/>
      <c r="VEU22" s="47"/>
      <c r="VEV22" s="47"/>
      <c r="VEW22" s="47"/>
      <c r="VEX22" s="47"/>
      <c r="VEY22" s="47"/>
      <c r="VEZ22" s="47"/>
      <c r="VFA22" s="47"/>
      <c r="VFB22" s="47"/>
      <c r="VFC22" s="47"/>
      <c r="VFD22" s="47"/>
      <c r="VFE22" s="47"/>
      <c r="VFF22" s="47"/>
      <c r="VFG22" s="47"/>
      <c r="VFH22" s="47"/>
      <c r="VFI22" s="47"/>
      <c r="VFJ22" s="47"/>
      <c r="VFK22" s="47"/>
      <c r="VFL22" s="47"/>
      <c r="VFM22" s="47"/>
      <c r="VFN22" s="47"/>
      <c r="VFO22" s="47"/>
      <c r="VFP22" s="47"/>
      <c r="VFQ22" s="47"/>
      <c r="VFR22" s="47"/>
      <c r="VFS22" s="47"/>
      <c r="VFT22" s="47"/>
      <c r="VFU22" s="47"/>
      <c r="VFV22" s="47"/>
      <c r="VFW22" s="47"/>
      <c r="VFX22" s="47"/>
      <c r="VFY22" s="47"/>
      <c r="VFZ22" s="47"/>
      <c r="VGA22" s="47"/>
      <c r="VGB22" s="47"/>
      <c r="VGC22" s="47"/>
      <c r="VGD22" s="47"/>
      <c r="VGE22" s="47"/>
      <c r="VGF22" s="47"/>
      <c r="VGG22" s="47"/>
      <c r="VGH22" s="47"/>
      <c r="VGI22" s="47"/>
      <c r="VGJ22" s="47"/>
      <c r="VGK22" s="47"/>
      <c r="VGL22" s="47"/>
      <c r="VGM22" s="47"/>
      <c r="VGN22" s="47"/>
      <c r="VGO22" s="47"/>
      <c r="VGP22" s="47"/>
      <c r="VGQ22" s="47"/>
      <c r="VGR22" s="47"/>
      <c r="VGS22" s="47"/>
      <c r="VGT22" s="47"/>
      <c r="VGU22" s="47"/>
      <c r="VGV22" s="47"/>
      <c r="VGW22" s="47"/>
      <c r="VGX22" s="47"/>
      <c r="VGY22" s="47"/>
      <c r="VGZ22" s="47"/>
      <c r="VHA22" s="47"/>
      <c r="VHB22" s="47"/>
      <c r="VHC22" s="47"/>
      <c r="VHD22" s="47"/>
      <c r="VHE22" s="47"/>
      <c r="VHF22" s="47"/>
      <c r="VHG22" s="47"/>
      <c r="VHH22" s="47"/>
      <c r="VHI22" s="47"/>
      <c r="VHJ22" s="47"/>
      <c r="VHK22" s="47"/>
      <c r="VHL22" s="47"/>
      <c r="VHM22" s="47"/>
      <c r="VHN22" s="47"/>
      <c r="VHO22" s="47"/>
      <c r="VHP22" s="47"/>
      <c r="VHQ22" s="47"/>
      <c r="VHR22" s="47"/>
      <c r="VHS22" s="47"/>
      <c r="VHT22" s="47"/>
      <c r="VHU22" s="47"/>
      <c r="VHV22" s="47"/>
      <c r="VHW22" s="47"/>
      <c r="VHX22" s="47"/>
      <c r="VHY22" s="47"/>
      <c r="VHZ22" s="47"/>
      <c r="VIA22" s="47"/>
      <c r="VIB22" s="47"/>
      <c r="VIC22" s="47"/>
      <c r="VID22" s="47"/>
      <c r="VIE22" s="47"/>
      <c r="VIF22" s="47"/>
      <c r="VIG22" s="47"/>
      <c r="VIH22" s="47"/>
      <c r="VII22" s="47"/>
      <c r="VIJ22" s="47"/>
      <c r="VIK22" s="47"/>
      <c r="VIL22" s="47"/>
      <c r="VIM22" s="47"/>
      <c r="VIN22" s="47"/>
      <c r="VIO22" s="47"/>
      <c r="VIP22" s="47"/>
      <c r="VIQ22" s="47"/>
      <c r="VIR22" s="47"/>
      <c r="VIS22" s="47"/>
      <c r="VIT22" s="47"/>
      <c r="VIU22" s="47"/>
      <c r="VIV22" s="47"/>
      <c r="VIW22" s="47"/>
      <c r="VIX22" s="47"/>
      <c r="VIY22" s="47"/>
      <c r="VIZ22" s="47"/>
      <c r="VJA22" s="47"/>
      <c r="VJB22" s="47"/>
      <c r="VJC22" s="47"/>
      <c r="VJD22" s="47"/>
      <c r="VJE22" s="47"/>
      <c r="VJF22" s="47"/>
      <c r="VJG22" s="47"/>
      <c r="VJH22" s="47"/>
      <c r="VJI22" s="47"/>
      <c r="VJJ22" s="47"/>
      <c r="VJK22" s="47"/>
      <c r="VJL22" s="47"/>
      <c r="VJM22" s="47"/>
      <c r="VJN22" s="47"/>
      <c r="VJO22" s="47"/>
      <c r="VJP22" s="47"/>
      <c r="VJQ22" s="47"/>
      <c r="VJR22" s="47"/>
      <c r="VJS22" s="47"/>
      <c r="VJT22" s="47"/>
      <c r="VJU22" s="47"/>
      <c r="VJV22" s="47"/>
      <c r="VJW22" s="47"/>
      <c r="VJX22" s="47"/>
      <c r="VJY22" s="47"/>
      <c r="VJZ22" s="47"/>
      <c r="VKA22" s="47"/>
      <c r="VKB22" s="47"/>
      <c r="VKC22" s="47"/>
      <c r="VKD22" s="47"/>
      <c r="VKE22" s="47"/>
      <c r="VKF22" s="47"/>
      <c r="VKG22" s="47"/>
      <c r="VKH22" s="47"/>
      <c r="VKI22" s="47"/>
      <c r="VKJ22" s="47"/>
      <c r="VKK22" s="47"/>
      <c r="VKL22" s="47"/>
      <c r="VKM22" s="47"/>
      <c r="VKN22" s="47"/>
      <c r="VKO22" s="47"/>
      <c r="VKP22" s="47"/>
      <c r="VKQ22" s="47"/>
      <c r="VKR22" s="47"/>
      <c r="VKS22" s="47"/>
      <c r="VKT22" s="47"/>
      <c r="VKU22" s="47"/>
      <c r="VKV22" s="47"/>
      <c r="VKW22" s="47"/>
      <c r="VKX22" s="47"/>
      <c r="VKY22" s="47"/>
      <c r="VKZ22" s="47"/>
      <c r="VLA22" s="47"/>
      <c r="VLB22" s="47"/>
      <c r="VLC22" s="47"/>
      <c r="VLD22" s="47"/>
      <c r="VLE22" s="47"/>
      <c r="VLF22" s="47"/>
      <c r="VLG22" s="47"/>
      <c r="VLH22" s="47"/>
      <c r="VLI22" s="47"/>
      <c r="VLJ22" s="47"/>
      <c r="VLK22" s="47"/>
      <c r="VLL22" s="47"/>
      <c r="VLM22" s="47"/>
      <c r="VLN22" s="47"/>
      <c r="VLO22" s="47"/>
      <c r="VLP22" s="47"/>
      <c r="VLQ22" s="47"/>
      <c r="VLR22" s="47"/>
      <c r="VLS22" s="47"/>
      <c r="VLT22" s="47"/>
      <c r="VLU22" s="47"/>
      <c r="VLV22" s="47"/>
      <c r="VLW22" s="47"/>
      <c r="VLX22" s="47"/>
      <c r="VLY22" s="47"/>
      <c r="VLZ22" s="47"/>
      <c r="VMA22" s="47"/>
      <c r="VMB22" s="47"/>
      <c r="VMC22" s="47"/>
      <c r="VMD22" s="47"/>
      <c r="VME22" s="47"/>
      <c r="VMF22" s="47"/>
      <c r="VMG22" s="47"/>
      <c r="VMH22" s="47"/>
      <c r="VMI22" s="47"/>
      <c r="VMJ22" s="47"/>
      <c r="VMK22" s="47"/>
      <c r="VML22" s="47"/>
      <c r="VMM22" s="47"/>
      <c r="VMN22" s="47"/>
      <c r="VMO22" s="47"/>
      <c r="VMP22" s="47"/>
      <c r="VMQ22" s="47"/>
      <c r="VMR22" s="47"/>
      <c r="VMS22" s="47"/>
      <c r="VMT22" s="47"/>
      <c r="VMU22" s="47"/>
      <c r="VMV22" s="47"/>
      <c r="VMW22" s="47"/>
      <c r="VMX22" s="47"/>
      <c r="VMY22" s="47"/>
      <c r="VMZ22" s="47"/>
      <c r="VNA22" s="47"/>
      <c r="VNB22" s="47"/>
      <c r="VNC22" s="47"/>
      <c r="VND22" s="47"/>
      <c r="VNE22" s="47"/>
      <c r="VNF22" s="47"/>
      <c r="VNG22" s="47"/>
      <c r="VNH22" s="47"/>
      <c r="VNI22" s="47"/>
      <c r="VNJ22" s="47"/>
      <c r="VNK22" s="47"/>
      <c r="VNL22" s="47"/>
      <c r="VNM22" s="47"/>
      <c r="VNN22" s="47"/>
      <c r="VNO22" s="47"/>
      <c r="VNP22" s="47"/>
      <c r="VNQ22" s="47"/>
      <c r="VNR22" s="47"/>
      <c r="VNS22" s="47"/>
      <c r="VNT22" s="47"/>
      <c r="VNU22" s="47"/>
      <c r="VNV22" s="47"/>
      <c r="VNW22" s="47"/>
      <c r="VNX22" s="47"/>
      <c r="VNY22" s="47"/>
      <c r="VNZ22" s="47"/>
      <c r="VOA22" s="47"/>
      <c r="VOB22" s="47"/>
      <c r="VOC22" s="47"/>
      <c r="VOD22" s="47"/>
      <c r="VOE22" s="47"/>
      <c r="VOF22" s="47"/>
      <c r="VOG22" s="47"/>
      <c r="VOH22" s="47"/>
      <c r="VOI22" s="47"/>
      <c r="VOJ22" s="47"/>
      <c r="VOK22" s="47"/>
      <c r="VOL22" s="47"/>
      <c r="VOM22" s="47"/>
      <c r="VON22" s="47"/>
      <c r="VOO22" s="47"/>
      <c r="VOP22" s="47"/>
      <c r="VOQ22" s="47"/>
      <c r="VOR22" s="47"/>
      <c r="VOS22" s="47"/>
      <c r="VOT22" s="47"/>
      <c r="VOU22" s="47"/>
      <c r="VOV22" s="47"/>
      <c r="VOW22" s="47"/>
      <c r="VOX22" s="47"/>
      <c r="VOY22" s="47"/>
      <c r="VOZ22" s="47"/>
      <c r="VPA22" s="47"/>
      <c r="VPB22" s="47"/>
      <c r="VPC22" s="47"/>
      <c r="VPD22" s="47"/>
      <c r="VPE22" s="47"/>
      <c r="VPF22" s="47"/>
      <c r="VPG22" s="47"/>
      <c r="VPH22" s="47"/>
      <c r="VPI22" s="47"/>
      <c r="VPJ22" s="47"/>
      <c r="VPK22" s="47"/>
      <c r="VPL22" s="47"/>
      <c r="VPM22" s="47"/>
      <c r="VPN22" s="47"/>
      <c r="VPO22" s="47"/>
      <c r="VPP22" s="47"/>
      <c r="VPQ22" s="47"/>
      <c r="VPR22" s="47"/>
      <c r="VPS22" s="47"/>
      <c r="VPT22" s="47"/>
      <c r="VPU22" s="47"/>
      <c r="VPV22" s="47"/>
      <c r="VPW22" s="47"/>
      <c r="VPX22" s="47"/>
      <c r="VPY22" s="47"/>
      <c r="VPZ22" s="47"/>
      <c r="VQA22" s="47"/>
      <c r="VQB22" s="47"/>
      <c r="VQC22" s="47"/>
      <c r="VQD22" s="47"/>
      <c r="VQE22" s="47"/>
      <c r="VQF22" s="47"/>
      <c r="VQG22" s="47"/>
      <c r="VQH22" s="47"/>
      <c r="VQI22" s="47"/>
      <c r="VQJ22" s="47"/>
      <c r="VQK22" s="47"/>
      <c r="VQL22" s="47"/>
      <c r="VQM22" s="47"/>
      <c r="VQN22" s="47"/>
      <c r="VQO22" s="47"/>
      <c r="VQP22" s="47"/>
      <c r="VQQ22" s="47"/>
      <c r="VQR22" s="47"/>
      <c r="VQS22" s="47"/>
      <c r="VQT22" s="47"/>
      <c r="VQU22" s="47"/>
      <c r="VQV22" s="47"/>
      <c r="VQW22" s="47"/>
      <c r="VQX22" s="47"/>
      <c r="VQY22" s="47"/>
      <c r="VQZ22" s="47"/>
      <c r="VRA22" s="47"/>
      <c r="VRB22" s="47"/>
      <c r="VRC22" s="47"/>
      <c r="VRD22" s="47"/>
      <c r="VRE22" s="47"/>
      <c r="VRF22" s="47"/>
      <c r="VRG22" s="47"/>
      <c r="VRH22" s="47"/>
      <c r="VRI22" s="47"/>
      <c r="VRJ22" s="47"/>
      <c r="VRK22" s="47"/>
      <c r="VRL22" s="47"/>
      <c r="VRM22" s="47"/>
      <c r="VRN22" s="47"/>
      <c r="VRO22" s="47"/>
      <c r="VRP22" s="47"/>
      <c r="VRQ22" s="47"/>
      <c r="VRR22" s="47"/>
      <c r="VRS22" s="47"/>
      <c r="VRT22" s="47"/>
      <c r="VRU22" s="47"/>
      <c r="VRV22" s="47"/>
      <c r="VRW22" s="47"/>
      <c r="VRX22" s="47"/>
      <c r="VRY22" s="47"/>
      <c r="VRZ22" s="47"/>
      <c r="VSA22" s="47"/>
      <c r="VSB22" s="47"/>
      <c r="VSC22" s="47"/>
      <c r="VSD22" s="47"/>
      <c r="VSE22" s="47"/>
      <c r="VSF22" s="47"/>
      <c r="VSG22" s="47"/>
      <c r="VSH22" s="47"/>
      <c r="VSI22" s="47"/>
      <c r="VSJ22" s="47"/>
      <c r="VSK22" s="47"/>
      <c r="VSL22" s="47"/>
      <c r="VSM22" s="47"/>
      <c r="VSN22" s="47"/>
      <c r="VSO22" s="47"/>
      <c r="VSP22" s="47"/>
      <c r="VSQ22" s="47"/>
      <c r="VSR22" s="47"/>
      <c r="VSS22" s="47"/>
      <c r="VST22" s="47"/>
      <c r="VSU22" s="47"/>
      <c r="VSV22" s="47"/>
      <c r="VSW22" s="47"/>
      <c r="VSX22" s="47"/>
      <c r="VSY22" s="47"/>
      <c r="VSZ22" s="47"/>
      <c r="VTA22" s="47"/>
      <c r="VTB22" s="47"/>
      <c r="VTC22" s="47"/>
      <c r="VTD22" s="47"/>
      <c r="VTE22" s="47"/>
      <c r="VTF22" s="47"/>
      <c r="VTG22" s="47"/>
      <c r="VTH22" s="47"/>
      <c r="VTI22" s="47"/>
      <c r="VTJ22" s="47"/>
      <c r="VTK22" s="47"/>
      <c r="VTL22" s="47"/>
      <c r="VTM22" s="47"/>
      <c r="VTN22" s="47"/>
      <c r="VTO22" s="47"/>
      <c r="VTP22" s="47"/>
      <c r="VTQ22" s="47"/>
      <c r="VTR22" s="47"/>
      <c r="VTS22" s="47"/>
      <c r="VTT22" s="47"/>
      <c r="VTU22" s="47"/>
      <c r="VTV22" s="47"/>
      <c r="VTW22" s="47"/>
      <c r="VTX22" s="47"/>
      <c r="VTY22" s="47"/>
      <c r="VTZ22" s="47"/>
      <c r="VUA22" s="47"/>
      <c r="VUB22" s="47"/>
      <c r="VUC22" s="47"/>
      <c r="VUD22" s="47"/>
      <c r="VUE22" s="47"/>
      <c r="VUF22" s="47"/>
      <c r="VUG22" s="47"/>
      <c r="VUH22" s="47"/>
      <c r="VUI22" s="47"/>
      <c r="VUJ22" s="47"/>
      <c r="VUK22" s="47"/>
      <c r="VUL22" s="47"/>
      <c r="VUM22" s="47"/>
      <c r="VUN22" s="47"/>
      <c r="VUO22" s="47"/>
      <c r="VUP22" s="47"/>
      <c r="VUQ22" s="47"/>
      <c r="VUR22" s="47"/>
      <c r="VUS22" s="47"/>
      <c r="VUT22" s="47"/>
      <c r="VUU22" s="47"/>
      <c r="VUV22" s="47"/>
      <c r="VUW22" s="47"/>
      <c r="VUX22" s="47"/>
      <c r="VUY22" s="47"/>
      <c r="VUZ22" s="47"/>
      <c r="VVA22" s="47"/>
      <c r="VVB22" s="47"/>
      <c r="VVC22" s="47"/>
      <c r="VVD22" s="47"/>
      <c r="VVE22" s="47"/>
      <c r="VVF22" s="47"/>
      <c r="VVG22" s="47"/>
      <c r="VVH22" s="47"/>
      <c r="VVI22" s="47"/>
      <c r="VVJ22" s="47"/>
      <c r="VVK22" s="47"/>
      <c r="VVL22" s="47"/>
      <c r="VVM22" s="47"/>
      <c r="VVN22" s="47"/>
      <c r="VVO22" s="47"/>
      <c r="VVP22" s="47"/>
      <c r="VVQ22" s="47"/>
      <c r="VVR22" s="47"/>
      <c r="VVS22" s="47"/>
      <c r="VVT22" s="47"/>
      <c r="VVU22" s="47"/>
      <c r="VVV22" s="47"/>
      <c r="VVW22" s="47"/>
      <c r="VVX22" s="47"/>
      <c r="VVY22" s="47"/>
      <c r="VVZ22" s="47"/>
      <c r="VWA22" s="47"/>
      <c r="VWB22" s="47"/>
      <c r="VWC22" s="47"/>
      <c r="VWD22" s="47"/>
      <c r="VWE22" s="47"/>
      <c r="VWF22" s="47"/>
      <c r="VWG22" s="47"/>
      <c r="VWH22" s="47"/>
      <c r="VWI22" s="47"/>
      <c r="VWJ22" s="47"/>
      <c r="VWK22" s="47"/>
      <c r="VWL22" s="47"/>
      <c r="VWM22" s="47"/>
      <c r="VWN22" s="47"/>
      <c r="VWO22" s="47"/>
      <c r="VWP22" s="47"/>
      <c r="VWQ22" s="47"/>
      <c r="VWR22" s="47"/>
      <c r="VWS22" s="47"/>
      <c r="VWT22" s="47"/>
      <c r="VWU22" s="47"/>
      <c r="VWV22" s="47"/>
      <c r="VWW22" s="47"/>
      <c r="VWX22" s="47"/>
      <c r="VWY22" s="47"/>
      <c r="VWZ22" s="47"/>
      <c r="VXA22" s="47"/>
      <c r="VXB22" s="47"/>
      <c r="VXC22" s="47"/>
      <c r="VXD22" s="47"/>
      <c r="VXE22" s="47"/>
      <c r="VXF22" s="47"/>
      <c r="VXG22" s="47"/>
      <c r="VXH22" s="47"/>
      <c r="VXI22" s="47"/>
      <c r="VXJ22" s="47"/>
      <c r="VXK22" s="47"/>
      <c r="VXL22" s="47"/>
      <c r="VXM22" s="47"/>
      <c r="VXN22" s="47"/>
      <c r="VXO22" s="47"/>
      <c r="VXP22" s="47"/>
      <c r="VXQ22" s="47"/>
      <c r="VXR22" s="47"/>
      <c r="VXS22" s="47"/>
      <c r="VXT22" s="47"/>
      <c r="VXU22" s="47"/>
      <c r="VXV22" s="47"/>
      <c r="VXW22" s="47"/>
      <c r="VXX22" s="47"/>
      <c r="VXY22" s="47"/>
      <c r="VXZ22" s="47"/>
      <c r="VYA22" s="47"/>
      <c r="VYB22" s="47"/>
      <c r="VYC22" s="47"/>
      <c r="VYD22" s="47"/>
      <c r="VYE22" s="47"/>
      <c r="VYF22" s="47"/>
      <c r="VYG22" s="47"/>
      <c r="VYH22" s="47"/>
      <c r="VYI22" s="47"/>
      <c r="VYJ22" s="47"/>
      <c r="VYK22" s="47"/>
      <c r="VYL22" s="47"/>
      <c r="VYM22" s="47"/>
      <c r="VYN22" s="47"/>
      <c r="VYO22" s="47"/>
      <c r="VYP22" s="47"/>
      <c r="VYQ22" s="47"/>
      <c r="VYR22" s="47"/>
      <c r="VYS22" s="47"/>
      <c r="VYT22" s="47"/>
      <c r="VYU22" s="47"/>
      <c r="VYV22" s="47"/>
      <c r="VYW22" s="47"/>
      <c r="VYX22" s="47"/>
      <c r="VYY22" s="47"/>
      <c r="VYZ22" s="47"/>
      <c r="VZA22" s="47"/>
      <c r="VZB22" s="47"/>
      <c r="VZC22" s="47"/>
      <c r="VZD22" s="47"/>
      <c r="VZE22" s="47"/>
      <c r="VZF22" s="47"/>
      <c r="VZG22" s="47"/>
      <c r="VZH22" s="47"/>
      <c r="VZI22" s="47"/>
      <c r="VZJ22" s="47"/>
      <c r="VZK22" s="47"/>
      <c r="VZL22" s="47"/>
      <c r="VZM22" s="47"/>
      <c r="VZN22" s="47"/>
      <c r="VZO22" s="47"/>
      <c r="VZP22" s="47"/>
      <c r="VZQ22" s="47"/>
      <c r="VZR22" s="47"/>
      <c r="VZS22" s="47"/>
      <c r="VZT22" s="47"/>
      <c r="VZU22" s="47"/>
      <c r="VZV22" s="47"/>
      <c r="VZW22" s="47"/>
      <c r="VZX22" s="47"/>
      <c r="VZY22" s="47"/>
      <c r="VZZ22" s="47"/>
      <c r="WAA22" s="47"/>
      <c r="WAB22" s="47"/>
      <c r="WAC22" s="47"/>
      <c r="WAD22" s="47"/>
      <c r="WAE22" s="47"/>
      <c r="WAF22" s="47"/>
      <c r="WAG22" s="47"/>
      <c r="WAH22" s="47"/>
      <c r="WAI22" s="47"/>
      <c r="WAJ22" s="47"/>
      <c r="WAK22" s="47"/>
      <c r="WAL22" s="47"/>
      <c r="WAM22" s="47"/>
      <c r="WAN22" s="47"/>
      <c r="WAO22" s="47"/>
      <c r="WAP22" s="47"/>
      <c r="WAQ22" s="47"/>
      <c r="WAR22" s="47"/>
      <c r="WAS22" s="47"/>
      <c r="WAT22" s="47"/>
      <c r="WAU22" s="47"/>
      <c r="WAV22" s="47"/>
      <c r="WAW22" s="47"/>
      <c r="WAX22" s="47"/>
      <c r="WAY22" s="47"/>
      <c r="WAZ22" s="47"/>
      <c r="WBA22" s="47"/>
      <c r="WBB22" s="47"/>
      <c r="WBC22" s="47"/>
      <c r="WBD22" s="47"/>
      <c r="WBE22" s="47"/>
      <c r="WBF22" s="47"/>
      <c r="WBG22" s="47"/>
      <c r="WBH22" s="47"/>
      <c r="WBI22" s="47"/>
      <c r="WBJ22" s="47"/>
      <c r="WBK22" s="47"/>
      <c r="WBL22" s="47"/>
      <c r="WBM22" s="47"/>
      <c r="WBN22" s="47"/>
      <c r="WBO22" s="47"/>
      <c r="WBP22" s="47"/>
      <c r="WBQ22" s="47"/>
      <c r="WBR22" s="47"/>
      <c r="WBS22" s="47"/>
      <c r="WBT22" s="47"/>
      <c r="WBU22" s="47"/>
      <c r="WBV22" s="47"/>
      <c r="WBW22" s="47"/>
      <c r="WBX22" s="47"/>
      <c r="WBY22" s="47"/>
      <c r="WBZ22" s="47"/>
      <c r="WCA22" s="47"/>
      <c r="WCB22" s="47"/>
      <c r="WCC22" s="47"/>
      <c r="WCD22" s="47"/>
      <c r="WCE22" s="47"/>
      <c r="WCF22" s="47"/>
      <c r="WCG22" s="47"/>
      <c r="WCH22" s="47"/>
      <c r="WCI22" s="47"/>
      <c r="WCJ22" s="47"/>
      <c r="WCK22" s="47"/>
      <c r="WCL22" s="47"/>
      <c r="WCM22" s="47"/>
      <c r="WCN22" s="47"/>
      <c r="WCO22" s="47"/>
      <c r="WCP22" s="47"/>
      <c r="WCQ22" s="47"/>
      <c r="WCR22" s="47"/>
      <c r="WCS22" s="47"/>
      <c r="WCT22" s="47"/>
      <c r="WCU22" s="47"/>
      <c r="WCV22" s="47"/>
      <c r="WCW22" s="47"/>
      <c r="WCX22" s="47"/>
      <c r="WCY22" s="47"/>
      <c r="WCZ22" s="47"/>
      <c r="WDA22" s="47"/>
      <c r="WDB22" s="47"/>
      <c r="WDC22" s="47"/>
      <c r="WDD22" s="47"/>
      <c r="WDE22" s="47"/>
      <c r="WDF22" s="47"/>
      <c r="WDG22" s="47"/>
      <c r="WDH22" s="47"/>
      <c r="WDI22" s="47"/>
      <c r="WDJ22" s="47"/>
      <c r="WDK22" s="47"/>
      <c r="WDL22" s="47"/>
      <c r="WDM22" s="47"/>
      <c r="WDN22" s="47"/>
      <c r="WDO22" s="47"/>
      <c r="WDP22" s="47"/>
      <c r="WDQ22" s="47"/>
      <c r="WDR22" s="47"/>
      <c r="WDS22" s="47"/>
      <c r="WDT22" s="47"/>
      <c r="WDU22" s="47"/>
      <c r="WDV22" s="47"/>
      <c r="WDW22" s="47"/>
      <c r="WDX22" s="47"/>
      <c r="WDY22" s="47"/>
      <c r="WDZ22" s="47"/>
      <c r="WEA22" s="47"/>
      <c r="WEB22" s="47"/>
      <c r="WEC22" s="47"/>
      <c r="WED22" s="47"/>
      <c r="WEE22" s="47"/>
      <c r="WEF22" s="47"/>
      <c r="WEG22" s="47"/>
      <c r="WEH22" s="47"/>
      <c r="WEI22" s="47"/>
      <c r="WEJ22" s="47"/>
      <c r="WEK22" s="47"/>
      <c r="WEL22" s="47"/>
      <c r="WEM22" s="47"/>
      <c r="WEN22" s="47"/>
      <c r="WEO22" s="47"/>
      <c r="WEP22" s="47"/>
      <c r="WEQ22" s="47"/>
      <c r="WER22" s="47"/>
      <c r="WES22" s="47"/>
      <c r="WET22" s="47"/>
      <c r="WEU22" s="47"/>
      <c r="WEV22" s="47"/>
      <c r="WEW22" s="47"/>
      <c r="WEX22" s="47"/>
      <c r="WEY22" s="47"/>
      <c r="WEZ22" s="47"/>
      <c r="WFA22" s="47"/>
      <c r="WFB22" s="47"/>
      <c r="WFC22" s="47"/>
      <c r="WFD22" s="47"/>
      <c r="WFE22" s="47"/>
      <c r="WFF22" s="47"/>
      <c r="WFG22" s="47"/>
      <c r="WFH22" s="47"/>
      <c r="WFI22" s="47"/>
      <c r="WFJ22" s="47"/>
      <c r="WFK22" s="47"/>
      <c r="WFL22" s="47"/>
      <c r="WFM22" s="47"/>
      <c r="WFN22" s="47"/>
      <c r="WFO22" s="47"/>
      <c r="WFP22" s="47"/>
      <c r="WFQ22" s="47"/>
      <c r="WFR22" s="47"/>
      <c r="WFS22" s="47"/>
      <c r="WFT22" s="47"/>
      <c r="WFU22" s="47"/>
      <c r="WFV22" s="47"/>
      <c r="WFW22" s="47"/>
      <c r="WFX22" s="47"/>
      <c r="WFY22" s="47"/>
      <c r="WFZ22" s="47"/>
      <c r="WGA22" s="47"/>
      <c r="WGB22" s="47"/>
      <c r="WGC22" s="47"/>
      <c r="WGD22" s="47"/>
      <c r="WGE22" s="47"/>
      <c r="WGF22" s="47"/>
      <c r="WGG22" s="47"/>
      <c r="WGH22" s="47"/>
      <c r="WGI22" s="47"/>
      <c r="WGJ22" s="47"/>
      <c r="WGK22" s="47"/>
      <c r="WGL22" s="47"/>
      <c r="WGM22" s="47"/>
      <c r="WGN22" s="47"/>
      <c r="WGO22" s="47"/>
      <c r="WGP22" s="47"/>
      <c r="WGQ22" s="47"/>
      <c r="WGR22" s="47"/>
      <c r="WGS22" s="47"/>
      <c r="WGT22" s="47"/>
      <c r="WGU22" s="47"/>
      <c r="WGV22" s="47"/>
      <c r="WGW22" s="47"/>
      <c r="WGX22" s="47"/>
      <c r="WGY22" s="47"/>
      <c r="WGZ22" s="47"/>
      <c r="WHA22" s="47"/>
      <c r="WHB22" s="47"/>
      <c r="WHC22" s="47"/>
      <c r="WHD22" s="47"/>
      <c r="WHE22" s="47"/>
      <c r="WHF22" s="47"/>
      <c r="WHG22" s="47"/>
      <c r="WHH22" s="47"/>
      <c r="WHI22" s="47"/>
      <c r="WHJ22" s="47"/>
      <c r="WHK22" s="47"/>
      <c r="WHL22" s="47"/>
      <c r="WHM22" s="47"/>
      <c r="WHN22" s="47"/>
      <c r="WHO22" s="47"/>
      <c r="WHP22" s="47"/>
      <c r="WHQ22" s="47"/>
      <c r="WHR22" s="47"/>
      <c r="WHS22" s="47"/>
      <c r="WHT22" s="47"/>
      <c r="WHU22" s="47"/>
      <c r="WHV22" s="47"/>
      <c r="WHW22" s="47"/>
      <c r="WHX22" s="47"/>
      <c r="WHY22" s="47"/>
      <c r="WHZ22" s="47"/>
      <c r="WIA22" s="47"/>
      <c r="WIB22" s="47"/>
      <c r="WIC22" s="47"/>
      <c r="WID22" s="47"/>
      <c r="WIE22" s="47"/>
      <c r="WIF22" s="47"/>
      <c r="WIG22" s="47"/>
      <c r="WIH22" s="47"/>
      <c r="WII22" s="47"/>
      <c r="WIJ22" s="47"/>
      <c r="WIK22" s="47"/>
      <c r="WIL22" s="47"/>
      <c r="WIM22" s="47"/>
      <c r="WIN22" s="47"/>
      <c r="WIO22" s="47"/>
      <c r="WIP22" s="47"/>
      <c r="WIQ22" s="47"/>
      <c r="WIR22" s="47"/>
      <c r="WIS22" s="47"/>
      <c r="WIT22" s="47"/>
      <c r="WIU22" s="47"/>
      <c r="WIV22" s="47"/>
      <c r="WIW22" s="47"/>
      <c r="WIX22" s="47"/>
      <c r="WIY22" s="47"/>
      <c r="WIZ22" s="47"/>
      <c r="WJA22" s="47"/>
      <c r="WJB22" s="47"/>
      <c r="WJC22" s="47"/>
      <c r="WJD22" s="47"/>
      <c r="WJE22" s="47"/>
      <c r="WJF22" s="47"/>
      <c r="WJG22" s="47"/>
      <c r="WJH22" s="47"/>
      <c r="WJI22" s="47"/>
      <c r="WJJ22" s="47"/>
      <c r="WJK22" s="47"/>
      <c r="WJL22" s="47"/>
      <c r="WJM22" s="47"/>
      <c r="WJN22" s="47"/>
      <c r="WJO22" s="47"/>
      <c r="WJP22" s="47"/>
      <c r="WJQ22" s="47"/>
      <c r="WJR22" s="47"/>
      <c r="WJS22" s="47"/>
      <c r="WJT22" s="47"/>
      <c r="WJU22" s="47"/>
      <c r="WJV22" s="47"/>
      <c r="WJW22" s="47"/>
      <c r="WJX22" s="47"/>
      <c r="WJY22" s="47"/>
      <c r="WJZ22" s="47"/>
      <c r="WKA22" s="47"/>
      <c r="WKB22" s="47"/>
      <c r="WKC22" s="47"/>
      <c r="WKD22" s="47"/>
      <c r="WKE22" s="47"/>
      <c r="WKF22" s="47"/>
      <c r="WKG22" s="47"/>
      <c r="WKH22" s="47"/>
      <c r="WKI22" s="47"/>
      <c r="WKJ22" s="47"/>
      <c r="WKK22" s="47"/>
      <c r="WKL22" s="47"/>
      <c r="WKM22" s="47"/>
      <c r="WKN22" s="47"/>
      <c r="WKO22" s="47"/>
      <c r="WKP22" s="47"/>
      <c r="WKQ22" s="47"/>
      <c r="WKR22" s="47"/>
      <c r="WKS22" s="47"/>
      <c r="WKT22" s="47"/>
      <c r="WKU22" s="47"/>
      <c r="WKV22" s="47"/>
      <c r="WKW22" s="47"/>
      <c r="WKX22" s="47"/>
      <c r="WKY22" s="47"/>
      <c r="WKZ22" s="47"/>
      <c r="WLA22" s="47"/>
      <c r="WLB22" s="47"/>
      <c r="WLC22" s="47"/>
      <c r="WLD22" s="47"/>
      <c r="WLE22" s="47"/>
      <c r="WLF22" s="47"/>
      <c r="WLG22" s="47"/>
      <c r="WLH22" s="47"/>
      <c r="WLI22" s="47"/>
      <c r="WLJ22" s="47"/>
      <c r="WLK22" s="47"/>
      <c r="WLL22" s="47"/>
      <c r="WLM22" s="47"/>
      <c r="WLN22" s="47"/>
      <c r="WLO22" s="47"/>
      <c r="WLP22" s="47"/>
      <c r="WLQ22" s="47"/>
      <c r="WLR22" s="47"/>
      <c r="WLS22" s="47"/>
      <c r="WLT22" s="47"/>
      <c r="WLU22" s="47"/>
      <c r="WLV22" s="47"/>
      <c r="WLW22" s="47"/>
      <c r="WLX22" s="47"/>
      <c r="WLY22" s="47"/>
      <c r="WLZ22" s="47"/>
      <c r="WMA22" s="47"/>
      <c r="WMB22" s="47"/>
      <c r="WMC22" s="47"/>
      <c r="WMD22" s="47"/>
      <c r="WME22" s="47"/>
      <c r="WMF22" s="47"/>
      <c r="WMG22" s="47"/>
      <c r="WMH22" s="47"/>
      <c r="WMI22" s="47"/>
      <c r="WMJ22" s="47"/>
      <c r="WMK22" s="47"/>
      <c r="WML22" s="47"/>
      <c r="WMM22" s="47"/>
      <c r="WMN22" s="47"/>
      <c r="WMO22" s="47"/>
      <c r="WMP22" s="47"/>
      <c r="WMQ22" s="47"/>
      <c r="WMR22" s="47"/>
      <c r="WMS22" s="47"/>
      <c r="WMT22" s="47"/>
      <c r="WMU22" s="47"/>
      <c r="WMV22" s="47"/>
      <c r="WMW22" s="47"/>
      <c r="WMX22" s="47"/>
      <c r="WMY22" s="47"/>
      <c r="WMZ22" s="47"/>
      <c r="WNA22" s="47"/>
      <c r="WNB22" s="47"/>
      <c r="WNC22" s="47"/>
      <c r="WND22" s="47"/>
      <c r="WNE22" s="47"/>
      <c r="WNF22" s="47"/>
      <c r="WNG22" s="47"/>
      <c r="WNH22" s="47"/>
      <c r="WNI22" s="47"/>
      <c r="WNJ22" s="47"/>
      <c r="WNK22" s="47"/>
      <c r="WNL22" s="47"/>
      <c r="WNM22" s="47"/>
      <c r="WNN22" s="47"/>
      <c r="WNO22" s="47"/>
      <c r="WNP22" s="47"/>
      <c r="WNQ22" s="47"/>
      <c r="WNR22" s="47"/>
      <c r="WNS22" s="47"/>
      <c r="WNT22" s="47"/>
      <c r="WNU22" s="47"/>
      <c r="WNV22" s="47"/>
      <c r="WNW22" s="47"/>
      <c r="WNX22" s="47"/>
      <c r="WNY22" s="47"/>
      <c r="WNZ22" s="47"/>
      <c r="WOA22" s="47"/>
      <c r="WOB22" s="47"/>
      <c r="WOC22" s="47"/>
      <c r="WOD22" s="47"/>
      <c r="WOE22" s="47"/>
      <c r="WOF22" s="47"/>
      <c r="WOG22" s="47"/>
      <c r="WOH22" s="47"/>
      <c r="WOI22" s="47"/>
      <c r="WOJ22" s="47"/>
      <c r="WOK22" s="47"/>
      <c r="WOL22" s="47"/>
      <c r="WOM22" s="47"/>
      <c r="WON22" s="47"/>
      <c r="WOO22" s="47"/>
      <c r="WOP22" s="47"/>
      <c r="WOQ22" s="47"/>
      <c r="WOR22" s="47"/>
      <c r="WOS22" s="47"/>
      <c r="WOT22" s="47"/>
      <c r="WOU22" s="47"/>
      <c r="WOV22" s="47"/>
      <c r="WOW22" s="47"/>
      <c r="WOX22" s="47"/>
      <c r="WOY22" s="47"/>
      <c r="WOZ22" s="47"/>
      <c r="WPA22" s="47"/>
      <c r="WPB22" s="47"/>
      <c r="WPC22" s="47"/>
      <c r="WPD22" s="47"/>
      <c r="WPE22" s="47"/>
      <c r="WPF22" s="47"/>
      <c r="WPG22" s="47"/>
      <c r="WPH22" s="47"/>
      <c r="WPI22" s="47"/>
      <c r="WPJ22" s="47"/>
      <c r="WPK22" s="47"/>
      <c r="WPL22" s="47"/>
      <c r="WPM22" s="47"/>
      <c r="WPN22" s="47"/>
      <c r="WPO22" s="47"/>
      <c r="WPP22" s="47"/>
      <c r="WPQ22" s="47"/>
      <c r="WPR22" s="47"/>
      <c r="WPS22" s="47"/>
      <c r="WPT22" s="47"/>
      <c r="WPU22" s="47"/>
      <c r="WPV22" s="47"/>
      <c r="WPW22" s="47"/>
      <c r="WPX22" s="47"/>
      <c r="WPY22" s="47"/>
      <c r="WPZ22" s="47"/>
      <c r="WQA22" s="47"/>
      <c r="WQB22" s="47"/>
      <c r="WQC22" s="47"/>
      <c r="WQD22" s="47"/>
      <c r="WQE22" s="47"/>
      <c r="WQF22" s="47"/>
      <c r="WQG22" s="47"/>
      <c r="WQH22" s="47"/>
      <c r="WQI22" s="47"/>
      <c r="WQJ22" s="47"/>
      <c r="WQK22" s="47"/>
      <c r="WQL22" s="47"/>
      <c r="WQM22" s="47"/>
      <c r="WQN22" s="47"/>
      <c r="WQO22" s="47"/>
      <c r="WQP22" s="47"/>
      <c r="WQQ22" s="47"/>
      <c r="WQR22" s="47"/>
      <c r="WQS22" s="47"/>
      <c r="WQT22" s="47"/>
      <c r="WQU22" s="47"/>
      <c r="WQV22" s="47"/>
      <c r="WQW22" s="47"/>
      <c r="WQX22" s="47"/>
      <c r="WQY22" s="47"/>
      <c r="WQZ22" s="47"/>
      <c r="WRA22" s="47"/>
      <c r="WRB22" s="47"/>
      <c r="WRC22" s="47"/>
      <c r="WRD22" s="47"/>
      <c r="WRE22" s="47"/>
      <c r="WRF22" s="47"/>
      <c r="WRG22" s="47"/>
      <c r="WRH22" s="47"/>
      <c r="WRI22" s="47"/>
      <c r="WRJ22" s="47"/>
      <c r="WRK22" s="47"/>
      <c r="WRL22" s="47"/>
      <c r="WRM22" s="47"/>
      <c r="WRN22" s="47"/>
      <c r="WRO22" s="47"/>
      <c r="WRP22" s="47"/>
      <c r="WRQ22" s="47"/>
      <c r="WRR22" s="47"/>
      <c r="WRS22" s="47"/>
      <c r="WRT22" s="47"/>
      <c r="WRU22" s="47"/>
      <c r="WRV22" s="47"/>
      <c r="WRW22" s="47"/>
      <c r="WRX22" s="47"/>
      <c r="WRY22" s="47"/>
      <c r="WRZ22" s="47"/>
      <c r="WSA22" s="47"/>
      <c r="WSB22" s="47"/>
      <c r="WSC22" s="47"/>
      <c r="WSD22" s="47"/>
      <c r="WSE22" s="47"/>
      <c r="WSF22" s="47"/>
      <c r="WSG22" s="47"/>
      <c r="WSH22" s="47"/>
      <c r="WSI22" s="47"/>
      <c r="WSJ22" s="47"/>
      <c r="WSK22" s="47"/>
      <c r="WSL22" s="47"/>
      <c r="WSM22" s="47"/>
      <c r="WSN22" s="47"/>
      <c r="WSO22" s="47"/>
      <c r="WSP22" s="47"/>
      <c r="WSQ22" s="47"/>
      <c r="WSR22" s="47"/>
      <c r="WSS22" s="47"/>
      <c r="WST22" s="47"/>
      <c r="WSU22" s="47"/>
      <c r="WSV22" s="47"/>
      <c r="WSW22" s="47"/>
      <c r="WSX22" s="47"/>
      <c r="WSY22" s="47"/>
      <c r="WSZ22" s="47"/>
      <c r="WTA22" s="47"/>
      <c r="WTB22" s="47"/>
      <c r="WTC22" s="47"/>
      <c r="WTD22" s="47"/>
      <c r="WTE22" s="47"/>
      <c r="WTF22" s="47"/>
      <c r="WTG22" s="47"/>
      <c r="WTH22" s="47"/>
      <c r="WTI22" s="47"/>
      <c r="WTJ22" s="47"/>
      <c r="WTK22" s="47"/>
      <c r="WTL22" s="47"/>
      <c r="WTM22" s="47"/>
      <c r="WTN22" s="47"/>
      <c r="WTO22" s="47"/>
      <c r="WTP22" s="47"/>
      <c r="WTQ22" s="47"/>
      <c r="WTR22" s="47"/>
      <c r="WTS22" s="47"/>
      <c r="WTT22" s="47"/>
      <c r="WTU22" s="47"/>
      <c r="WTV22" s="47"/>
      <c r="WTW22" s="47"/>
      <c r="WTX22" s="47"/>
      <c r="WTY22" s="47"/>
      <c r="WTZ22" s="47"/>
      <c r="WUA22" s="47"/>
      <c r="WUB22" s="47"/>
      <c r="WUC22" s="47"/>
      <c r="WUD22" s="47"/>
      <c r="WUE22" s="47"/>
      <c r="WUF22" s="47"/>
      <c r="WUG22" s="47"/>
      <c r="WUH22" s="47"/>
      <c r="WUI22" s="47"/>
      <c r="WUJ22" s="47"/>
      <c r="WUK22" s="47"/>
      <c r="WUL22" s="47"/>
      <c r="WUM22" s="47"/>
      <c r="WUN22" s="47"/>
      <c r="WUO22" s="47"/>
      <c r="WUP22" s="47"/>
      <c r="WUQ22" s="47"/>
      <c r="WUR22" s="47"/>
      <c r="WUS22" s="47"/>
      <c r="WUT22" s="47"/>
      <c r="WUU22" s="47"/>
      <c r="WUV22" s="47"/>
      <c r="WUW22" s="47"/>
      <c r="WUX22" s="47"/>
      <c r="WUY22" s="47"/>
      <c r="WUZ22" s="47"/>
      <c r="WVA22" s="47"/>
      <c r="WVB22" s="47"/>
      <c r="WVC22" s="47"/>
      <c r="WVD22" s="47"/>
      <c r="WVE22" s="47"/>
      <c r="WVF22" s="47"/>
      <c r="WVG22" s="47"/>
      <c r="WVH22" s="47"/>
      <c r="WVI22" s="47"/>
      <c r="WVJ22" s="47"/>
      <c r="WVK22" s="47"/>
      <c r="WVL22" s="47"/>
      <c r="WVM22" s="47"/>
      <c r="WVN22" s="47"/>
      <c r="WVO22" s="47"/>
      <c r="WVP22" s="47"/>
      <c r="WVQ22" s="47"/>
      <c r="WVR22" s="47"/>
      <c r="WVS22" s="47"/>
      <c r="WVT22" s="47"/>
      <c r="WVU22" s="47"/>
      <c r="WVV22" s="47"/>
      <c r="WVW22" s="47"/>
      <c r="WVX22" s="47"/>
      <c r="WVY22" s="47"/>
      <c r="WVZ22" s="47"/>
      <c r="WWA22" s="47"/>
      <c r="WWB22" s="47"/>
      <c r="WWC22" s="47"/>
      <c r="WWD22" s="47"/>
      <c r="WWE22" s="47"/>
      <c r="WWF22" s="47"/>
      <c r="WWG22" s="47"/>
      <c r="WWH22" s="47"/>
      <c r="WWI22" s="47"/>
      <c r="WWJ22" s="47"/>
      <c r="WWK22" s="47"/>
      <c r="WWL22" s="47"/>
      <c r="WWM22" s="47"/>
      <c r="WWN22" s="47"/>
      <c r="WWO22" s="47"/>
      <c r="WWP22" s="47"/>
      <c r="WWQ22" s="47"/>
      <c r="WWR22" s="47"/>
      <c r="WWS22" s="47"/>
      <c r="WWT22" s="47"/>
      <c r="WWU22" s="47"/>
      <c r="WWV22" s="47"/>
      <c r="WWW22" s="47"/>
      <c r="WWX22" s="47"/>
      <c r="WWY22" s="47"/>
      <c r="WWZ22" s="47"/>
      <c r="WXA22" s="47"/>
      <c r="WXB22" s="47"/>
      <c r="WXC22" s="47"/>
      <c r="WXD22" s="47"/>
      <c r="WXE22" s="47"/>
      <c r="WXF22" s="47"/>
      <c r="WXG22" s="47"/>
      <c r="WXH22" s="47"/>
      <c r="WXI22" s="47"/>
      <c r="WXJ22" s="47"/>
      <c r="WXK22" s="47"/>
      <c r="WXL22" s="47"/>
      <c r="WXM22" s="47"/>
      <c r="WXN22" s="47"/>
      <c r="WXO22" s="47"/>
      <c r="WXP22" s="47"/>
      <c r="WXQ22" s="47"/>
      <c r="WXR22" s="47"/>
      <c r="WXS22" s="47"/>
      <c r="WXT22" s="47"/>
      <c r="WXU22" s="47"/>
      <c r="WXV22" s="47"/>
      <c r="WXW22" s="47"/>
      <c r="WXX22" s="47"/>
      <c r="WXY22" s="47"/>
      <c r="WXZ22" s="47"/>
      <c r="WYA22" s="47"/>
      <c r="WYB22" s="47"/>
      <c r="WYC22" s="47"/>
      <c r="WYD22" s="47"/>
      <c r="WYE22" s="47"/>
      <c r="WYF22" s="47"/>
      <c r="WYG22" s="47"/>
      <c r="WYH22" s="47"/>
      <c r="WYI22" s="47"/>
      <c r="WYJ22" s="47"/>
      <c r="WYK22" s="47"/>
      <c r="WYL22" s="47"/>
      <c r="WYM22" s="47"/>
      <c r="WYN22" s="47"/>
      <c r="WYO22" s="47"/>
      <c r="WYP22" s="47"/>
      <c r="WYQ22" s="47"/>
      <c r="WYR22" s="47"/>
      <c r="WYS22" s="47"/>
      <c r="WYT22" s="47"/>
      <c r="WYU22" s="47"/>
      <c r="WYV22" s="47"/>
      <c r="WYW22" s="47"/>
      <c r="WYX22" s="47"/>
      <c r="WYY22" s="47"/>
      <c r="WYZ22" s="47"/>
      <c r="WZA22" s="47"/>
      <c r="WZB22" s="47"/>
      <c r="WZC22" s="47"/>
      <c r="WZD22" s="47"/>
      <c r="WZE22" s="47"/>
      <c r="WZF22" s="47"/>
      <c r="WZG22" s="47"/>
      <c r="WZH22" s="47"/>
      <c r="WZI22" s="47"/>
      <c r="WZJ22" s="47"/>
      <c r="WZK22" s="47"/>
      <c r="WZL22" s="47"/>
      <c r="WZM22" s="47"/>
      <c r="WZN22" s="47"/>
      <c r="WZO22" s="47"/>
      <c r="WZP22" s="47"/>
      <c r="WZQ22" s="47"/>
      <c r="WZR22" s="47"/>
      <c r="WZS22" s="47"/>
      <c r="WZT22" s="47"/>
      <c r="WZU22" s="47"/>
      <c r="WZV22" s="47"/>
      <c r="WZW22" s="47"/>
      <c r="WZX22" s="47"/>
      <c r="WZY22" s="47"/>
      <c r="WZZ22" s="47"/>
      <c r="XAA22" s="47"/>
      <c r="XAB22" s="47"/>
      <c r="XAC22" s="47"/>
      <c r="XAD22" s="47"/>
      <c r="XAE22" s="47"/>
      <c r="XAF22" s="47"/>
      <c r="XAG22" s="47"/>
      <c r="XAH22" s="47"/>
      <c r="XAI22" s="47"/>
      <c r="XAJ22" s="47"/>
      <c r="XAK22" s="47"/>
      <c r="XAL22" s="47"/>
      <c r="XAM22" s="47"/>
      <c r="XAN22" s="47"/>
      <c r="XAO22" s="47"/>
      <c r="XAP22" s="47"/>
      <c r="XAQ22" s="47"/>
      <c r="XAR22" s="47"/>
      <c r="XAS22" s="47"/>
      <c r="XAT22" s="47"/>
      <c r="XAU22" s="47"/>
      <c r="XAV22" s="47"/>
      <c r="XAW22" s="47"/>
      <c r="XAX22" s="47"/>
      <c r="XAY22" s="47"/>
      <c r="XAZ22" s="47"/>
      <c r="XBA22" s="47"/>
      <c r="XBB22" s="47"/>
      <c r="XBC22" s="47"/>
      <c r="XBD22" s="47"/>
      <c r="XBE22" s="47"/>
      <c r="XBF22" s="47"/>
      <c r="XBG22" s="47"/>
      <c r="XBH22" s="47"/>
      <c r="XBI22" s="47"/>
      <c r="XBJ22" s="47"/>
      <c r="XBK22" s="47"/>
      <c r="XBL22" s="47"/>
      <c r="XBM22" s="47"/>
      <c r="XBN22" s="47"/>
      <c r="XBO22" s="47"/>
      <c r="XBP22" s="47"/>
      <c r="XBQ22" s="47"/>
      <c r="XBR22" s="47"/>
      <c r="XBS22" s="47"/>
      <c r="XBT22" s="47"/>
      <c r="XBU22" s="47"/>
      <c r="XBV22" s="47"/>
      <c r="XBW22" s="47"/>
      <c r="XBX22" s="47"/>
      <c r="XBY22" s="47"/>
      <c r="XBZ22" s="47"/>
      <c r="XCA22" s="47"/>
      <c r="XCB22" s="47"/>
      <c r="XCC22" s="47"/>
      <c r="XCD22" s="47"/>
      <c r="XCE22" s="47"/>
      <c r="XCF22" s="47"/>
      <c r="XCG22" s="47"/>
      <c r="XCH22" s="47"/>
      <c r="XCI22" s="47"/>
      <c r="XCJ22" s="47"/>
      <c r="XCK22" s="47"/>
      <c r="XCL22" s="47"/>
      <c r="XCM22" s="47"/>
      <c r="XCN22" s="47"/>
      <c r="XCO22" s="47"/>
      <c r="XCP22" s="47"/>
      <c r="XCQ22" s="47"/>
      <c r="XCR22" s="47"/>
      <c r="XCS22" s="47"/>
      <c r="XCT22" s="47"/>
      <c r="XCU22" s="47"/>
      <c r="XCV22" s="47"/>
      <c r="XCW22" s="47"/>
      <c r="XCX22" s="47"/>
      <c r="XCY22" s="47"/>
      <c r="XCZ22" s="47"/>
      <c r="XDA22" s="47"/>
      <c r="XDB22" s="47"/>
      <c r="XDC22" s="47"/>
      <c r="XDD22" s="47"/>
      <c r="XDE22" s="47"/>
      <c r="XDF22" s="47"/>
      <c r="XDG22" s="47"/>
      <c r="XDH22" s="47"/>
      <c r="XDI22" s="47"/>
      <c r="XDJ22" s="47"/>
      <c r="XDK22" s="47"/>
      <c r="XDL22" s="47"/>
      <c r="XDM22" s="47"/>
      <c r="XDN22" s="47"/>
      <c r="XDO22" s="47"/>
      <c r="XDP22" s="47"/>
      <c r="XDQ22" s="47"/>
      <c r="XDR22" s="47"/>
      <c r="XDS22" s="47"/>
      <c r="XDT22" s="47"/>
      <c r="XDU22" s="47"/>
      <c r="XDV22" s="47"/>
      <c r="XDW22" s="47"/>
      <c r="XDX22" s="47"/>
      <c r="XDY22" s="47"/>
      <c r="XDZ22" s="47"/>
      <c r="XEA22" s="47"/>
      <c r="XEB22" s="47"/>
      <c r="XEC22" s="47"/>
      <c r="XED22" s="47"/>
      <c r="XEE22" s="47"/>
      <c r="XEF22" s="47"/>
      <c r="XEG22" s="47"/>
      <c r="XEH22" s="47"/>
      <c r="XEI22" s="47"/>
      <c r="XEJ22" s="47"/>
      <c r="XEK22" s="47"/>
      <c r="XEL22" s="47"/>
      <c r="XEM22" s="47"/>
      <c r="XEN22" s="47"/>
      <c r="XEO22" s="47"/>
      <c r="XEP22" s="47"/>
      <c r="XEQ22" s="47"/>
      <c r="XER22" s="47"/>
      <c r="XES22" s="47"/>
      <c r="XET22" s="47"/>
      <c r="XEU22" s="47"/>
      <c r="XEV22" s="47"/>
      <c r="XEW22" s="47"/>
      <c r="XEX22" s="47"/>
    </row>
    <row r="23" spans="1:16378" s="6" customFormat="1" ht="15" customHeight="1" x14ac:dyDescent="0.25">
      <c r="A23" s="47"/>
      <c r="B23" s="74"/>
      <c r="C23" s="77" t="s">
        <v>146</v>
      </c>
      <c r="D23" s="199">
        <v>214.52073999999999</v>
      </c>
      <c r="E23" s="199">
        <v>211.28997000000001</v>
      </c>
      <c r="F23" s="199">
        <v>566.1060082969899</v>
      </c>
      <c r="G23" s="88">
        <f t="shared" si="0"/>
        <v>1.6389336914323058</v>
      </c>
      <c r="H23" s="88">
        <f t="shared" si="1"/>
        <v>1.6792848155404152</v>
      </c>
      <c r="I23" s="199"/>
      <c r="J23" s="199">
        <v>307.26350000000002</v>
      </c>
      <c r="K23" s="199">
        <v>277.58890000000008</v>
      </c>
      <c r="L23" s="199">
        <v>930.76699999999983</v>
      </c>
      <c r="M23" s="88">
        <f t="shared" si="2"/>
        <v>2.0292143388329551</v>
      </c>
      <c r="N23" s="88">
        <f t="shared" si="3"/>
        <v>2.3530411338493704</v>
      </c>
      <c r="O23" s="47"/>
      <c r="P23" s="286"/>
      <c r="Q23" s="142"/>
      <c r="R23" s="142"/>
      <c r="S23" s="142"/>
      <c r="T23" s="142"/>
      <c r="U23" s="142"/>
      <c r="V23" s="142"/>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c r="IW23" s="47"/>
      <c r="IX23" s="47"/>
      <c r="IY23" s="47"/>
      <c r="IZ23" s="47"/>
      <c r="JA23" s="47"/>
      <c r="JB23" s="47"/>
      <c r="JC23" s="47"/>
      <c r="JD23" s="47"/>
      <c r="JE23" s="47"/>
      <c r="JF23" s="47"/>
      <c r="JG23" s="47"/>
      <c r="JH23" s="47"/>
      <c r="JI23" s="47"/>
      <c r="JJ23" s="47"/>
      <c r="JK23" s="47"/>
      <c r="JL23" s="47"/>
      <c r="JM23" s="47"/>
      <c r="JN23" s="47"/>
      <c r="JO23" s="47"/>
      <c r="JP23" s="47"/>
      <c r="JQ23" s="47"/>
      <c r="JR23" s="47"/>
      <c r="JS23" s="47"/>
      <c r="JT23" s="47"/>
      <c r="JU23" s="47"/>
      <c r="JV23" s="47"/>
      <c r="JW23" s="47"/>
      <c r="JX23" s="47"/>
      <c r="JY23" s="47"/>
      <c r="JZ23" s="47"/>
      <c r="KA23" s="47"/>
      <c r="KB23" s="47"/>
      <c r="KC23" s="47"/>
      <c r="KD23" s="47"/>
      <c r="KE23" s="47"/>
      <c r="KF23" s="47"/>
      <c r="KG23" s="47"/>
      <c r="KH23" s="47"/>
      <c r="KI23" s="47"/>
      <c r="KJ23" s="47"/>
      <c r="KK23" s="47"/>
      <c r="KL23" s="47"/>
      <c r="KM23" s="47"/>
      <c r="KN23" s="47"/>
      <c r="KO23" s="47"/>
      <c r="KP23" s="47"/>
      <c r="KQ23" s="47"/>
      <c r="KR23" s="47"/>
      <c r="KS23" s="47"/>
      <c r="KT23" s="47"/>
      <c r="KU23" s="47"/>
      <c r="KV23" s="47"/>
      <c r="KW23" s="47"/>
      <c r="KX23" s="47"/>
      <c r="KY23" s="47"/>
      <c r="KZ23" s="47"/>
      <c r="LA23" s="47"/>
      <c r="LB23" s="47"/>
      <c r="LC23" s="47"/>
      <c r="LD23" s="47"/>
      <c r="LE23" s="47"/>
      <c r="LF23" s="47"/>
      <c r="LG23" s="47"/>
      <c r="LH23" s="47"/>
      <c r="LI23" s="47"/>
      <c r="LJ23" s="47"/>
      <c r="LK23" s="47"/>
      <c r="LL23" s="47"/>
      <c r="LM23" s="47"/>
      <c r="LN23" s="47"/>
      <c r="LO23" s="47"/>
      <c r="LP23" s="47"/>
      <c r="LQ23" s="47"/>
      <c r="LR23" s="47"/>
      <c r="LS23" s="47"/>
      <c r="LT23" s="47"/>
      <c r="LU23" s="47"/>
      <c r="LV23" s="47"/>
      <c r="LW23" s="47"/>
      <c r="LX23" s="47"/>
      <c r="LY23" s="47"/>
      <c r="LZ23" s="47"/>
      <c r="MA23" s="47"/>
      <c r="MB23" s="47"/>
      <c r="MC23" s="47"/>
      <c r="MD23" s="47"/>
      <c r="ME23" s="47"/>
      <c r="MF23" s="47"/>
      <c r="MG23" s="47"/>
      <c r="MH23" s="47"/>
      <c r="MI23" s="47"/>
      <c r="MJ23" s="47"/>
      <c r="MK23" s="47"/>
      <c r="ML23" s="47"/>
      <c r="MM23" s="47"/>
      <c r="MN23" s="47"/>
      <c r="MO23" s="47"/>
      <c r="MP23" s="47"/>
      <c r="MQ23" s="47"/>
      <c r="MR23" s="47"/>
      <c r="MS23" s="47"/>
      <c r="MT23" s="47"/>
      <c r="MU23" s="47"/>
      <c r="MV23" s="47"/>
      <c r="MW23" s="47"/>
      <c r="MX23" s="47"/>
      <c r="MY23" s="47"/>
      <c r="MZ23" s="47"/>
      <c r="NA23" s="47"/>
      <c r="NB23" s="47"/>
      <c r="NC23" s="47"/>
      <c r="ND23" s="47"/>
      <c r="NE23" s="47"/>
      <c r="NF23" s="47"/>
      <c r="NG23" s="47"/>
      <c r="NH23" s="47"/>
      <c r="NI23" s="47"/>
      <c r="NJ23" s="47"/>
      <c r="NK23" s="47"/>
      <c r="NL23" s="47"/>
      <c r="NM23" s="47"/>
      <c r="NN23" s="47"/>
      <c r="NO23" s="47"/>
      <c r="NP23" s="47"/>
      <c r="NQ23" s="47"/>
      <c r="NR23" s="47"/>
      <c r="NS23" s="47"/>
      <c r="NT23" s="47"/>
      <c r="NU23" s="47"/>
      <c r="NV23" s="47"/>
      <c r="NW23" s="47"/>
      <c r="NX23" s="47"/>
      <c r="NY23" s="47"/>
      <c r="NZ23" s="47"/>
      <c r="OA23" s="47"/>
      <c r="OB23" s="47"/>
      <c r="OC23" s="47"/>
      <c r="OD23" s="47"/>
      <c r="OE23" s="47"/>
      <c r="OF23" s="47"/>
      <c r="OG23" s="47"/>
      <c r="OH23" s="47"/>
      <c r="OI23" s="47"/>
      <c r="OJ23" s="47"/>
      <c r="OK23" s="47"/>
      <c r="OL23" s="47"/>
      <c r="OM23" s="47"/>
      <c r="ON23" s="47"/>
      <c r="OO23" s="47"/>
      <c r="OP23" s="47"/>
      <c r="OQ23" s="47"/>
      <c r="OR23" s="47"/>
      <c r="OS23" s="47"/>
      <c r="OT23" s="47"/>
      <c r="OU23" s="47"/>
      <c r="OV23" s="47"/>
      <c r="OW23" s="47"/>
      <c r="OX23" s="47"/>
      <c r="OY23" s="47"/>
      <c r="OZ23" s="47"/>
      <c r="PA23" s="47"/>
      <c r="PB23" s="47"/>
      <c r="PC23" s="47"/>
      <c r="PD23" s="47"/>
      <c r="PE23" s="47"/>
      <c r="PF23" s="47"/>
      <c r="PG23" s="47"/>
      <c r="PH23" s="47"/>
      <c r="PI23" s="47"/>
      <c r="PJ23" s="47"/>
      <c r="PK23" s="47"/>
      <c r="PL23" s="47"/>
      <c r="PM23" s="47"/>
      <c r="PN23" s="47"/>
      <c r="PO23" s="47"/>
      <c r="PP23" s="47"/>
      <c r="PQ23" s="47"/>
      <c r="PR23" s="47"/>
      <c r="PS23" s="47"/>
      <c r="PT23" s="47"/>
      <c r="PU23" s="47"/>
      <c r="PV23" s="47"/>
      <c r="PW23" s="47"/>
      <c r="PX23" s="47"/>
      <c r="PY23" s="47"/>
      <c r="PZ23" s="47"/>
      <c r="QA23" s="47"/>
      <c r="QB23" s="47"/>
      <c r="QC23" s="47"/>
      <c r="QD23" s="47"/>
      <c r="QE23" s="47"/>
      <c r="QF23" s="47"/>
      <c r="QG23" s="47"/>
      <c r="QH23" s="47"/>
      <c r="QI23" s="47"/>
      <c r="QJ23" s="47"/>
      <c r="QK23" s="47"/>
      <c r="QL23" s="47"/>
      <c r="QM23" s="47"/>
      <c r="QN23" s="47"/>
      <c r="QO23" s="47"/>
      <c r="QP23" s="47"/>
      <c r="QQ23" s="47"/>
      <c r="QR23" s="47"/>
      <c r="QS23" s="47"/>
      <c r="QT23" s="47"/>
      <c r="QU23" s="47"/>
      <c r="QV23" s="47"/>
      <c r="QW23" s="47"/>
      <c r="QX23" s="47"/>
      <c r="QY23" s="47"/>
      <c r="QZ23" s="47"/>
      <c r="RA23" s="47"/>
      <c r="RB23" s="47"/>
      <c r="RC23" s="47"/>
      <c r="RD23" s="47"/>
      <c r="RE23" s="47"/>
      <c r="RF23" s="47"/>
      <c r="RG23" s="47"/>
      <c r="RH23" s="47"/>
      <c r="RI23" s="47"/>
      <c r="RJ23" s="47"/>
      <c r="RK23" s="47"/>
      <c r="RL23" s="47"/>
      <c r="RM23" s="47"/>
      <c r="RN23" s="47"/>
      <c r="RO23" s="47"/>
      <c r="RP23" s="47"/>
      <c r="RQ23" s="47"/>
      <c r="RR23" s="47"/>
      <c r="RS23" s="47"/>
      <c r="RT23" s="47"/>
      <c r="RU23" s="47"/>
      <c r="RV23" s="47"/>
      <c r="RW23" s="47"/>
      <c r="RX23" s="47"/>
      <c r="RY23" s="47"/>
      <c r="RZ23" s="47"/>
      <c r="SA23" s="47"/>
      <c r="SB23" s="47"/>
      <c r="SC23" s="47"/>
      <c r="SD23" s="47"/>
      <c r="SE23" s="47"/>
      <c r="SF23" s="47"/>
      <c r="SG23" s="47"/>
      <c r="SH23" s="47"/>
      <c r="SI23" s="47"/>
      <c r="SJ23" s="47"/>
      <c r="SK23" s="47"/>
      <c r="SL23" s="47"/>
      <c r="SM23" s="47"/>
      <c r="SN23" s="47"/>
      <c r="SO23" s="47"/>
      <c r="SP23" s="47"/>
      <c r="SQ23" s="47"/>
      <c r="SR23" s="47"/>
      <c r="SS23" s="47"/>
      <c r="ST23" s="47"/>
      <c r="SU23" s="47"/>
      <c r="SV23" s="47"/>
      <c r="SW23" s="47"/>
      <c r="SX23" s="47"/>
      <c r="SY23" s="47"/>
      <c r="SZ23" s="47"/>
      <c r="TA23" s="47"/>
      <c r="TB23" s="47"/>
      <c r="TC23" s="47"/>
      <c r="TD23" s="47"/>
      <c r="TE23" s="47"/>
      <c r="TF23" s="47"/>
      <c r="TG23" s="47"/>
      <c r="TH23" s="47"/>
      <c r="TI23" s="47"/>
      <c r="TJ23" s="47"/>
      <c r="TK23" s="47"/>
      <c r="TL23" s="47"/>
      <c r="TM23" s="47"/>
      <c r="TN23" s="47"/>
      <c r="TO23" s="47"/>
      <c r="TP23" s="47"/>
      <c r="TQ23" s="47"/>
      <c r="TR23" s="47"/>
      <c r="TS23" s="47"/>
      <c r="TT23" s="47"/>
      <c r="TU23" s="47"/>
      <c r="TV23" s="47"/>
      <c r="TW23" s="47"/>
      <c r="TX23" s="47"/>
      <c r="TY23" s="47"/>
      <c r="TZ23" s="47"/>
      <c r="UA23" s="47"/>
      <c r="UB23" s="47"/>
      <c r="UC23" s="47"/>
      <c r="UD23" s="47"/>
      <c r="UE23" s="47"/>
      <c r="UF23" s="47"/>
      <c r="UG23" s="47"/>
      <c r="UH23" s="47"/>
      <c r="UI23" s="47"/>
      <c r="UJ23" s="47"/>
      <c r="UK23" s="47"/>
      <c r="UL23" s="47"/>
      <c r="UM23" s="47"/>
      <c r="UN23" s="47"/>
      <c r="UO23" s="47"/>
      <c r="UP23" s="47"/>
      <c r="UQ23" s="47"/>
      <c r="UR23" s="47"/>
      <c r="US23" s="47"/>
      <c r="UT23" s="47"/>
      <c r="UU23" s="47"/>
      <c r="UV23" s="47"/>
      <c r="UW23" s="47"/>
      <c r="UX23" s="47"/>
      <c r="UY23" s="47"/>
      <c r="UZ23" s="47"/>
      <c r="VA23" s="47"/>
      <c r="VB23" s="47"/>
      <c r="VC23" s="47"/>
      <c r="VD23" s="47"/>
      <c r="VE23" s="47"/>
      <c r="VF23" s="47"/>
      <c r="VG23" s="47"/>
      <c r="VH23" s="47"/>
      <c r="VI23" s="47"/>
      <c r="VJ23" s="47"/>
      <c r="VK23" s="47"/>
      <c r="VL23" s="47"/>
      <c r="VM23" s="47"/>
      <c r="VN23" s="47"/>
      <c r="VO23" s="47"/>
      <c r="VP23" s="47"/>
      <c r="VQ23" s="47"/>
      <c r="VR23" s="47"/>
      <c r="VS23" s="47"/>
      <c r="VT23" s="47"/>
      <c r="VU23" s="47"/>
      <c r="VV23" s="47"/>
      <c r="VW23" s="47"/>
      <c r="VX23" s="47"/>
      <c r="VY23" s="47"/>
      <c r="VZ23" s="47"/>
      <c r="WA23" s="47"/>
      <c r="WB23" s="47"/>
      <c r="WC23" s="47"/>
      <c r="WD23" s="47"/>
      <c r="WE23" s="47"/>
      <c r="WF23" s="47"/>
      <c r="WG23" s="47"/>
      <c r="WH23" s="47"/>
      <c r="WI23" s="47"/>
      <c r="WJ23" s="47"/>
      <c r="WK23" s="47"/>
      <c r="WL23" s="47"/>
      <c r="WM23" s="47"/>
      <c r="WN23" s="47"/>
      <c r="WO23" s="47"/>
      <c r="WP23" s="47"/>
      <c r="WQ23" s="47"/>
      <c r="WR23" s="47"/>
      <c r="WS23" s="47"/>
      <c r="WT23" s="47"/>
      <c r="WU23" s="47"/>
      <c r="WV23" s="47"/>
      <c r="WW23" s="47"/>
      <c r="WX23" s="47"/>
      <c r="WY23" s="47"/>
      <c r="WZ23" s="47"/>
      <c r="XA23" s="47"/>
      <c r="XB23" s="47"/>
      <c r="XC23" s="47"/>
      <c r="XD23" s="47"/>
      <c r="XE23" s="47"/>
      <c r="XF23" s="47"/>
      <c r="XG23" s="47"/>
      <c r="XH23" s="47"/>
      <c r="XI23" s="47"/>
      <c r="XJ23" s="47"/>
      <c r="XK23" s="47"/>
      <c r="XL23" s="47"/>
      <c r="XM23" s="47"/>
      <c r="XN23" s="47"/>
      <c r="XO23" s="47"/>
      <c r="XP23" s="47"/>
      <c r="XQ23" s="47"/>
      <c r="XR23" s="47"/>
      <c r="XS23" s="47"/>
      <c r="XT23" s="47"/>
      <c r="XU23" s="47"/>
      <c r="XV23" s="47"/>
      <c r="XW23" s="47"/>
      <c r="XX23" s="47"/>
      <c r="XY23" s="47"/>
      <c r="XZ23" s="47"/>
      <c r="YA23" s="47"/>
      <c r="YB23" s="47"/>
      <c r="YC23" s="47"/>
      <c r="YD23" s="47"/>
      <c r="YE23" s="47"/>
      <c r="YF23" s="47"/>
      <c r="YG23" s="47"/>
      <c r="YH23" s="47"/>
      <c r="YI23" s="47"/>
      <c r="YJ23" s="47"/>
      <c r="YK23" s="47"/>
      <c r="YL23" s="47"/>
      <c r="YM23" s="47"/>
      <c r="YN23" s="47"/>
      <c r="YO23" s="47"/>
      <c r="YP23" s="47"/>
      <c r="YQ23" s="47"/>
      <c r="YR23" s="47"/>
      <c r="YS23" s="47"/>
      <c r="YT23" s="47"/>
      <c r="YU23" s="47"/>
      <c r="YV23" s="47"/>
      <c r="YW23" s="47"/>
      <c r="YX23" s="47"/>
      <c r="YY23" s="47"/>
      <c r="YZ23" s="47"/>
      <c r="ZA23" s="47"/>
      <c r="ZB23" s="47"/>
      <c r="ZC23" s="47"/>
      <c r="ZD23" s="47"/>
      <c r="ZE23" s="47"/>
      <c r="ZF23" s="47"/>
      <c r="ZG23" s="47"/>
      <c r="ZH23" s="47"/>
      <c r="ZI23" s="47"/>
      <c r="ZJ23" s="47"/>
      <c r="ZK23" s="47"/>
      <c r="ZL23" s="47"/>
      <c r="ZM23" s="47"/>
      <c r="ZN23" s="47"/>
      <c r="ZO23" s="47"/>
      <c r="ZP23" s="47"/>
      <c r="ZQ23" s="47"/>
      <c r="ZR23" s="47"/>
      <c r="ZS23" s="47"/>
      <c r="ZT23" s="47"/>
      <c r="ZU23" s="47"/>
      <c r="ZV23" s="47"/>
      <c r="ZW23" s="47"/>
      <c r="ZX23" s="47"/>
      <c r="ZY23" s="47"/>
      <c r="ZZ23" s="47"/>
      <c r="AAA23" s="47"/>
      <c r="AAB23" s="47"/>
      <c r="AAC23" s="47"/>
      <c r="AAD23" s="47"/>
      <c r="AAE23" s="47"/>
      <c r="AAF23" s="47"/>
      <c r="AAG23" s="47"/>
      <c r="AAH23" s="47"/>
      <c r="AAI23" s="47"/>
      <c r="AAJ23" s="47"/>
      <c r="AAK23" s="47"/>
      <c r="AAL23" s="47"/>
      <c r="AAM23" s="47"/>
      <c r="AAN23" s="47"/>
      <c r="AAO23" s="47"/>
      <c r="AAP23" s="47"/>
      <c r="AAQ23" s="47"/>
      <c r="AAR23" s="47"/>
      <c r="AAS23" s="47"/>
      <c r="AAT23" s="47"/>
      <c r="AAU23" s="47"/>
      <c r="AAV23" s="47"/>
      <c r="AAW23" s="47"/>
      <c r="AAX23" s="47"/>
      <c r="AAY23" s="47"/>
      <c r="AAZ23" s="47"/>
      <c r="ABA23" s="47"/>
      <c r="ABB23" s="47"/>
      <c r="ABC23" s="47"/>
      <c r="ABD23" s="47"/>
      <c r="ABE23" s="47"/>
      <c r="ABF23" s="47"/>
      <c r="ABG23" s="47"/>
      <c r="ABH23" s="47"/>
      <c r="ABI23" s="47"/>
      <c r="ABJ23" s="47"/>
      <c r="ABK23" s="47"/>
      <c r="ABL23" s="47"/>
      <c r="ABM23" s="47"/>
      <c r="ABN23" s="47"/>
      <c r="ABO23" s="47"/>
      <c r="ABP23" s="47"/>
      <c r="ABQ23" s="47"/>
      <c r="ABR23" s="47"/>
      <c r="ABS23" s="47"/>
      <c r="ABT23" s="47"/>
      <c r="ABU23" s="47"/>
      <c r="ABV23" s="47"/>
      <c r="ABW23" s="47"/>
      <c r="ABX23" s="47"/>
      <c r="ABY23" s="47"/>
      <c r="ABZ23" s="47"/>
      <c r="ACA23" s="47"/>
      <c r="ACB23" s="47"/>
      <c r="ACC23" s="47"/>
      <c r="ACD23" s="47"/>
      <c r="ACE23" s="47"/>
      <c r="ACF23" s="47"/>
      <c r="ACG23" s="47"/>
      <c r="ACH23" s="47"/>
      <c r="ACI23" s="47"/>
      <c r="ACJ23" s="47"/>
      <c r="ACK23" s="47"/>
      <c r="ACL23" s="47"/>
      <c r="ACM23" s="47"/>
      <c r="ACN23" s="47"/>
      <c r="ACO23" s="47"/>
      <c r="ACP23" s="47"/>
      <c r="ACQ23" s="47"/>
      <c r="ACR23" s="47"/>
      <c r="ACS23" s="47"/>
      <c r="ACT23" s="47"/>
      <c r="ACU23" s="47"/>
      <c r="ACV23" s="47"/>
      <c r="ACW23" s="47"/>
      <c r="ACX23" s="47"/>
      <c r="ACY23" s="47"/>
      <c r="ACZ23" s="47"/>
      <c r="ADA23" s="47"/>
      <c r="ADB23" s="47"/>
      <c r="ADC23" s="47"/>
      <c r="ADD23" s="47"/>
      <c r="ADE23" s="47"/>
      <c r="ADF23" s="47"/>
      <c r="ADG23" s="47"/>
      <c r="ADH23" s="47"/>
      <c r="ADI23" s="47"/>
      <c r="ADJ23" s="47"/>
      <c r="ADK23" s="47"/>
      <c r="ADL23" s="47"/>
      <c r="ADM23" s="47"/>
      <c r="ADN23" s="47"/>
      <c r="ADO23" s="47"/>
      <c r="ADP23" s="47"/>
      <c r="ADQ23" s="47"/>
      <c r="ADR23" s="47"/>
      <c r="ADS23" s="47"/>
      <c r="ADT23" s="47"/>
      <c r="ADU23" s="47"/>
      <c r="ADV23" s="47"/>
      <c r="ADW23" s="47"/>
      <c r="ADX23" s="47"/>
      <c r="ADY23" s="47"/>
      <c r="ADZ23" s="47"/>
      <c r="AEA23" s="47"/>
      <c r="AEB23" s="47"/>
      <c r="AEC23" s="47"/>
      <c r="AED23" s="47"/>
      <c r="AEE23" s="47"/>
      <c r="AEF23" s="47"/>
      <c r="AEG23" s="47"/>
      <c r="AEH23" s="47"/>
      <c r="AEI23" s="47"/>
      <c r="AEJ23" s="47"/>
      <c r="AEK23" s="47"/>
      <c r="AEL23" s="47"/>
      <c r="AEM23" s="47"/>
      <c r="AEN23" s="47"/>
      <c r="AEO23" s="47"/>
      <c r="AEP23" s="47"/>
      <c r="AEQ23" s="47"/>
      <c r="AER23" s="47"/>
      <c r="AES23" s="47"/>
      <c r="AET23" s="47"/>
      <c r="AEU23" s="47"/>
      <c r="AEV23" s="47"/>
      <c r="AEW23" s="47"/>
      <c r="AEX23" s="47"/>
      <c r="AEY23" s="47"/>
      <c r="AEZ23" s="47"/>
      <c r="AFA23" s="47"/>
      <c r="AFB23" s="47"/>
      <c r="AFC23" s="47"/>
      <c r="AFD23" s="47"/>
      <c r="AFE23" s="47"/>
      <c r="AFF23" s="47"/>
      <c r="AFG23" s="47"/>
      <c r="AFH23" s="47"/>
      <c r="AFI23" s="47"/>
      <c r="AFJ23" s="47"/>
      <c r="AFK23" s="47"/>
      <c r="AFL23" s="47"/>
      <c r="AFM23" s="47"/>
      <c r="AFN23" s="47"/>
      <c r="AFO23" s="47"/>
      <c r="AFP23" s="47"/>
      <c r="AFQ23" s="47"/>
      <c r="AFR23" s="47"/>
      <c r="AFS23" s="47"/>
      <c r="AFT23" s="47"/>
      <c r="AFU23" s="47"/>
      <c r="AFV23" s="47"/>
      <c r="AFW23" s="47"/>
      <c r="AFX23" s="47"/>
      <c r="AFY23" s="47"/>
      <c r="AFZ23" s="47"/>
      <c r="AGA23" s="47"/>
      <c r="AGB23" s="47"/>
      <c r="AGC23" s="47"/>
      <c r="AGD23" s="47"/>
      <c r="AGE23" s="47"/>
      <c r="AGF23" s="47"/>
      <c r="AGG23" s="47"/>
      <c r="AGH23" s="47"/>
      <c r="AGI23" s="47"/>
      <c r="AGJ23" s="47"/>
      <c r="AGK23" s="47"/>
      <c r="AGL23" s="47"/>
      <c r="AGM23" s="47"/>
      <c r="AGN23" s="47"/>
      <c r="AGO23" s="47"/>
      <c r="AGP23" s="47"/>
      <c r="AGQ23" s="47"/>
      <c r="AGR23" s="47"/>
      <c r="AGS23" s="47"/>
      <c r="AGT23" s="47"/>
      <c r="AGU23" s="47"/>
      <c r="AGV23" s="47"/>
      <c r="AGW23" s="47"/>
      <c r="AGX23" s="47"/>
      <c r="AGY23" s="47"/>
      <c r="AGZ23" s="47"/>
      <c r="AHA23" s="47"/>
      <c r="AHB23" s="47"/>
      <c r="AHC23" s="47"/>
      <c r="AHD23" s="47"/>
      <c r="AHE23" s="47"/>
      <c r="AHF23" s="47"/>
      <c r="AHG23" s="47"/>
      <c r="AHH23" s="47"/>
      <c r="AHI23" s="47"/>
      <c r="AHJ23" s="47"/>
      <c r="AHK23" s="47"/>
      <c r="AHL23" s="47"/>
      <c r="AHM23" s="47"/>
      <c r="AHN23" s="47"/>
      <c r="AHO23" s="47"/>
      <c r="AHP23" s="47"/>
      <c r="AHQ23" s="47"/>
      <c r="AHR23" s="47"/>
      <c r="AHS23" s="47"/>
      <c r="AHT23" s="47"/>
      <c r="AHU23" s="47"/>
      <c r="AHV23" s="47"/>
      <c r="AHW23" s="47"/>
      <c r="AHX23" s="47"/>
      <c r="AHY23" s="47"/>
      <c r="AHZ23" s="47"/>
      <c r="AIA23" s="47"/>
      <c r="AIB23" s="47"/>
      <c r="AIC23" s="47"/>
      <c r="AID23" s="47"/>
      <c r="AIE23" s="47"/>
      <c r="AIF23" s="47"/>
      <c r="AIG23" s="47"/>
      <c r="AIH23" s="47"/>
      <c r="AII23" s="47"/>
      <c r="AIJ23" s="47"/>
      <c r="AIK23" s="47"/>
      <c r="AIL23" s="47"/>
      <c r="AIM23" s="47"/>
      <c r="AIN23" s="47"/>
      <c r="AIO23" s="47"/>
      <c r="AIP23" s="47"/>
      <c r="AIQ23" s="47"/>
      <c r="AIR23" s="47"/>
      <c r="AIS23" s="47"/>
      <c r="AIT23" s="47"/>
      <c r="AIU23" s="47"/>
      <c r="AIV23" s="47"/>
      <c r="AIW23" s="47"/>
      <c r="AIX23" s="47"/>
      <c r="AIY23" s="47"/>
      <c r="AIZ23" s="47"/>
      <c r="AJA23" s="47"/>
      <c r="AJB23" s="47"/>
      <c r="AJC23" s="47"/>
      <c r="AJD23" s="47"/>
      <c r="AJE23" s="47"/>
      <c r="AJF23" s="47"/>
      <c r="AJG23" s="47"/>
      <c r="AJH23" s="47"/>
      <c r="AJI23" s="47"/>
      <c r="AJJ23" s="47"/>
      <c r="AJK23" s="47"/>
      <c r="AJL23" s="47"/>
      <c r="AJM23" s="47"/>
      <c r="AJN23" s="47"/>
      <c r="AJO23" s="47"/>
      <c r="AJP23" s="47"/>
      <c r="AJQ23" s="47"/>
      <c r="AJR23" s="47"/>
      <c r="AJS23" s="47"/>
      <c r="AJT23" s="47"/>
      <c r="AJU23" s="47"/>
      <c r="AJV23" s="47"/>
      <c r="AJW23" s="47"/>
      <c r="AJX23" s="47"/>
      <c r="AJY23" s="47"/>
      <c r="AJZ23" s="47"/>
      <c r="AKA23" s="47"/>
      <c r="AKB23" s="47"/>
      <c r="AKC23" s="47"/>
      <c r="AKD23" s="47"/>
      <c r="AKE23" s="47"/>
      <c r="AKF23" s="47"/>
      <c r="AKG23" s="47"/>
      <c r="AKH23" s="47"/>
      <c r="AKI23" s="47"/>
      <c r="AKJ23" s="47"/>
      <c r="AKK23" s="47"/>
      <c r="AKL23" s="47"/>
      <c r="AKM23" s="47"/>
      <c r="AKN23" s="47"/>
      <c r="AKO23" s="47"/>
      <c r="AKP23" s="47"/>
      <c r="AKQ23" s="47"/>
      <c r="AKR23" s="47"/>
      <c r="AKS23" s="47"/>
      <c r="AKT23" s="47"/>
      <c r="AKU23" s="47"/>
      <c r="AKV23" s="47"/>
      <c r="AKW23" s="47"/>
      <c r="AKX23" s="47"/>
      <c r="AKY23" s="47"/>
      <c r="AKZ23" s="47"/>
      <c r="ALA23" s="47"/>
      <c r="ALB23" s="47"/>
      <c r="ALC23" s="47"/>
      <c r="ALD23" s="47"/>
      <c r="ALE23" s="47"/>
      <c r="ALF23" s="47"/>
      <c r="ALG23" s="47"/>
      <c r="ALH23" s="47"/>
      <c r="ALI23" s="47"/>
      <c r="ALJ23" s="47"/>
      <c r="ALK23" s="47"/>
      <c r="ALL23" s="47"/>
      <c r="ALM23" s="47"/>
      <c r="ALN23" s="47"/>
      <c r="ALO23" s="47"/>
      <c r="ALP23" s="47"/>
      <c r="ALQ23" s="47"/>
      <c r="ALR23" s="47"/>
      <c r="ALS23" s="47"/>
      <c r="ALT23" s="47"/>
      <c r="ALU23" s="47"/>
      <c r="ALV23" s="47"/>
      <c r="ALW23" s="47"/>
      <c r="ALX23" s="47"/>
      <c r="ALY23" s="47"/>
      <c r="ALZ23" s="47"/>
      <c r="AMA23" s="47"/>
      <c r="AMB23" s="47"/>
      <c r="AMC23" s="47"/>
      <c r="AMD23" s="47"/>
      <c r="AME23" s="47"/>
      <c r="AMF23" s="47"/>
      <c r="AMG23" s="47"/>
      <c r="AMH23" s="47"/>
      <c r="AMI23" s="47"/>
      <c r="AMJ23" s="47"/>
      <c r="AMK23" s="47"/>
      <c r="AML23" s="47"/>
      <c r="AMM23" s="47"/>
      <c r="AMN23" s="47"/>
      <c r="AMO23" s="47"/>
      <c r="AMP23" s="47"/>
      <c r="AMQ23" s="47"/>
      <c r="AMR23" s="47"/>
      <c r="AMS23" s="47"/>
      <c r="AMT23" s="47"/>
      <c r="AMU23" s="47"/>
      <c r="AMV23" s="47"/>
      <c r="AMW23" s="47"/>
      <c r="AMX23" s="47"/>
      <c r="AMY23" s="47"/>
      <c r="AMZ23" s="47"/>
      <c r="ANA23" s="47"/>
      <c r="ANB23" s="47"/>
      <c r="ANC23" s="47"/>
      <c r="AND23" s="47"/>
      <c r="ANE23" s="47"/>
      <c r="ANF23" s="47"/>
      <c r="ANG23" s="47"/>
      <c r="ANH23" s="47"/>
      <c r="ANI23" s="47"/>
      <c r="ANJ23" s="47"/>
      <c r="ANK23" s="47"/>
      <c r="ANL23" s="47"/>
      <c r="ANM23" s="47"/>
      <c r="ANN23" s="47"/>
      <c r="ANO23" s="47"/>
      <c r="ANP23" s="47"/>
      <c r="ANQ23" s="47"/>
      <c r="ANR23" s="47"/>
      <c r="ANS23" s="47"/>
      <c r="ANT23" s="47"/>
      <c r="ANU23" s="47"/>
      <c r="ANV23" s="47"/>
      <c r="ANW23" s="47"/>
      <c r="ANX23" s="47"/>
      <c r="ANY23" s="47"/>
      <c r="ANZ23" s="47"/>
      <c r="AOA23" s="47"/>
      <c r="AOB23" s="47"/>
      <c r="AOC23" s="47"/>
      <c r="AOD23" s="47"/>
      <c r="AOE23" s="47"/>
      <c r="AOF23" s="47"/>
      <c r="AOG23" s="47"/>
      <c r="AOH23" s="47"/>
      <c r="AOI23" s="47"/>
      <c r="AOJ23" s="47"/>
      <c r="AOK23" s="47"/>
      <c r="AOL23" s="47"/>
      <c r="AOM23" s="47"/>
      <c r="AON23" s="47"/>
      <c r="AOO23" s="47"/>
      <c r="AOP23" s="47"/>
      <c r="AOQ23" s="47"/>
      <c r="AOR23" s="47"/>
      <c r="AOS23" s="47"/>
      <c r="AOT23" s="47"/>
      <c r="AOU23" s="47"/>
      <c r="AOV23" s="47"/>
      <c r="AOW23" s="47"/>
      <c r="AOX23" s="47"/>
      <c r="AOY23" s="47"/>
      <c r="AOZ23" s="47"/>
      <c r="APA23" s="47"/>
      <c r="APB23" s="47"/>
      <c r="APC23" s="47"/>
      <c r="APD23" s="47"/>
      <c r="APE23" s="47"/>
      <c r="APF23" s="47"/>
      <c r="APG23" s="47"/>
      <c r="APH23" s="47"/>
      <c r="API23" s="47"/>
      <c r="APJ23" s="47"/>
      <c r="APK23" s="47"/>
      <c r="APL23" s="47"/>
      <c r="APM23" s="47"/>
      <c r="APN23" s="47"/>
      <c r="APO23" s="47"/>
      <c r="APP23" s="47"/>
      <c r="APQ23" s="47"/>
      <c r="APR23" s="47"/>
      <c r="APS23" s="47"/>
      <c r="APT23" s="47"/>
      <c r="APU23" s="47"/>
      <c r="APV23" s="47"/>
      <c r="APW23" s="47"/>
      <c r="APX23" s="47"/>
      <c r="APY23" s="47"/>
      <c r="APZ23" s="47"/>
      <c r="AQA23" s="47"/>
      <c r="AQB23" s="47"/>
      <c r="AQC23" s="47"/>
      <c r="AQD23" s="47"/>
      <c r="AQE23" s="47"/>
      <c r="AQF23" s="47"/>
      <c r="AQG23" s="47"/>
      <c r="AQH23" s="47"/>
      <c r="AQI23" s="47"/>
      <c r="AQJ23" s="47"/>
      <c r="AQK23" s="47"/>
      <c r="AQL23" s="47"/>
      <c r="AQM23" s="47"/>
      <c r="AQN23" s="47"/>
      <c r="AQO23" s="47"/>
      <c r="AQP23" s="47"/>
      <c r="AQQ23" s="47"/>
      <c r="AQR23" s="47"/>
      <c r="AQS23" s="47"/>
      <c r="AQT23" s="47"/>
      <c r="AQU23" s="47"/>
      <c r="AQV23" s="47"/>
      <c r="AQW23" s="47"/>
      <c r="AQX23" s="47"/>
      <c r="AQY23" s="47"/>
      <c r="AQZ23" s="47"/>
      <c r="ARA23" s="47"/>
      <c r="ARB23" s="47"/>
      <c r="ARC23" s="47"/>
      <c r="ARD23" s="47"/>
      <c r="ARE23" s="47"/>
      <c r="ARF23" s="47"/>
      <c r="ARG23" s="47"/>
      <c r="ARH23" s="47"/>
      <c r="ARI23" s="47"/>
      <c r="ARJ23" s="47"/>
      <c r="ARK23" s="47"/>
      <c r="ARL23" s="47"/>
      <c r="ARM23" s="47"/>
      <c r="ARN23" s="47"/>
      <c r="ARO23" s="47"/>
      <c r="ARP23" s="47"/>
      <c r="ARQ23" s="47"/>
      <c r="ARR23" s="47"/>
      <c r="ARS23" s="47"/>
      <c r="ART23" s="47"/>
      <c r="ARU23" s="47"/>
      <c r="ARV23" s="47"/>
      <c r="ARW23" s="47"/>
      <c r="ARX23" s="47"/>
      <c r="ARY23" s="47"/>
      <c r="ARZ23" s="47"/>
      <c r="ASA23" s="47"/>
      <c r="ASB23" s="47"/>
      <c r="ASC23" s="47"/>
      <c r="ASD23" s="47"/>
      <c r="ASE23" s="47"/>
      <c r="ASF23" s="47"/>
      <c r="ASG23" s="47"/>
      <c r="ASH23" s="47"/>
      <c r="ASI23" s="47"/>
      <c r="ASJ23" s="47"/>
      <c r="ASK23" s="47"/>
      <c r="ASL23" s="47"/>
      <c r="ASM23" s="47"/>
      <c r="ASN23" s="47"/>
      <c r="ASO23" s="47"/>
      <c r="ASP23" s="47"/>
      <c r="ASQ23" s="47"/>
      <c r="ASR23" s="47"/>
      <c r="ASS23" s="47"/>
      <c r="AST23" s="47"/>
      <c r="ASU23" s="47"/>
      <c r="ASV23" s="47"/>
      <c r="ASW23" s="47"/>
      <c r="ASX23" s="47"/>
      <c r="ASY23" s="47"/>
      <c r="ASZ23" s="47"/>
      <c r="ATA23" s="47"/>
      <c r="ATB23" s="47"/>
      <c r="ATC23" s="47"/>
      <c r="ATD23" s="47"/>
      <c r="ATE23" s="47"/>
      <c r="ATF23" s="47"/>
      <c r="ATG23" s="47"/>
      <c r="ATH23" s="47"/>
      <c r="ATI23" s="47"/>
      <c r="ATJ23" s="47"/>
      <c r="ATK23" s="47"/>
      <c r="ATL23" s="47"/>
      <c r="ATM23" s="47"/>
      <c r="ATN23" s="47"/>
      <c r="ATO23" s="47"/>
      <c r="ATP23" s="47"/>
      <c r="ATQ23" s="47"/>
      <c r="ATR23" s="47"/>
      <c r="ATS23" s="47"/>
      <c r="ATT23" s="47"/>
      <c r="ATU23" s="47"/>
      <c r="ATV23" s="47"/>
      <c r="ATW23" s="47"/>
      <c r="ATX23" s="47"/>
      <c r="ATY23" s="47"/>
      <c r="ATZ23" s="47"/>
      <c r="AUA23" s="47"/>
      <c r="AUB23" s="47"/>
      <c r="AUC23" s="47"/>
      <c r="AUD23" s="47"/>
      <c r="AUE23" s="47"/>
      <c r="AUF23" s="47"/>
      <c r="AUG23" s="47"/>
      <c r="AUH23" s="47"/>
      <c r="AUI23" s="47"/>
      <c r="AUJ23" s="47"/>
      <c r="AUK23" s="47"/>
      <c r="AUL23" s="47"/>
      <c r="AUM23" s="47"/>
      <c r="AUN23" s="47"/>
      <c r="AUO23" s="47"/>
      <c r="AUP23" s="47"/>
      <c r="AUQ23" s="47"/>
      <c r="AUR23" s="47"/>
      <c r="AUS23" s="47"/>
      <c r="AUT23" s="47"/>
      <c r="AUU23" s="47"/>
      <c r="AUV23" s="47"/>
      <c r="AUW23" s="47"/>
      <c r="AUX23" s="47"/>
      <c r="AUY23" s="47"/>
      <c r="AUZ23" s="47"/>
      <c r="AVA23" s="47"/>
      <c r="AVB23" s="47"/>
      <c r="AVC23" s="47"/>
      <c r="AVD23" s="47"/>
      <c r="AVE23" s="47"/>
      <c r="AVF23" s="47"/>
      <c r="AVG23" s="47"/>
      <c r="AVH23" s="47"/>
      <c r="AVI23" s="47"/>
      <c r="AVJ23" s="47"/>
      <c r="AVK23" s="47"/>
      <c r="AVL23" s="47"/>
      <c r="AVM23" s="47"/>
      <c r="AVN23" s="47"/>
      <c r="AVO23" s="47"/>
      <c r="AVP23" s="47"/>
      <c r="AVQ23" s="47"/>
      <c r="AVR23" s="47"/>
      <c r="AVS23" s="47"/>
      <c r="AVT23" s="47"/>
      <c r="AVU23" s="47"/>
      <c r="AVV23" s="47"/>
      <c r="AVW23" s="47"/>
      <c r="AVX23" s="47"/>
      <c r="AVY23" s="47"/>
      <c r="AVZ23" s="47"/>
      <c r="AWA23" s="47"/>
      <c r="AWB23" s="47"/>
      <c r="AWC23" s="47"/>
      <c r="AWD23" s="47"/>
      <c r="AWE23" s="47"/>
      <c r="AWF23" s="47"/>
      <c r="AWG23" s="47"/>
      <c r="AWH23" s="47"/>
      <c r="AWI23" s="47"/>
      <c r="AWJ23" s="47"/>
      <c r="AWK23" s="47"/>
      <c r="AWL23" s="47"/>
      <c r="AWM23" s="47"/>
      <c r="AWN23" s="47"/>
      <c r="AWO23" s="47"/>
      <c r="AWP23" s="47"/>
      <c r="AWQ23" s="47"/>
      <c r="AWR23" s="47"/>
      <c r="AWS23" s="47"/>
      <c r="AWT23" s="47"/>
      <c r="AWU23" s="47"/>
      <c r="AWV23" s="47"/>
      <c r="AWW23" s="47"/>
      <c r="AWX23" s="47"/>
      <c r="AWY23" s="47"/>
      <c r="AWZ23" s="47"/>
      <c r="AXA23" s="47"/>
      <c r="AXB23" s="47"/>
      <c r="AXC23" s="47"/>
      <c r="AXD23" s="47"/>
      <c r="AXE23" s="47"/>
      <c r="AXF23" s="47"/>
      <c r="AXG23" s="47"/>
      <c r="AXH23" s="47"/>
      <c r="AXI23" s="47"/>
      <c r="AXJ23" s="47"/>
      <c r="AXK23" s="47"/>
      <c r="AXL23" s="47"/>
      <c r="AXM23" s="47"/>
      <c r="AXN23" s="47"/>
      <c r="AXO23" s="47"/>
      <c r="AXP23" s="47"/>
      <c r="AXQ23" s="47"/>
      <c r="AXR23" s="47"/>
      <c r="AXS23" s="47"/>
      <c r="AXT23" s="47"/>
      <c r="AXU23" s="47"/>
      <c r="AXV23" s="47"/>
      <c r="AXW23" s="47"/>
      <c r="AXX23" s="47"/>
      <c r="AXY23" s="47"/>
      <c r="AXZ23" s="47"/>
      <c r="AYA23" s="47"/>
      <c r="AYB23" s="47"/>
      <c r="AYC23" s="47"/>
      <c r="AYD23" s="47"/>
      <c r="AYE23" s="47"/>
      <c r="AYF23" s="47"/>
      <c r="AYG23" s="47"/>
      <c r="AYH23" s="47"/>
      <c r="AYI23" s="47"/>
      <c r="AYJ23" s="47"/>
      <c r="AYK23" s="47"/>
      <c r="AYL23" s="47"/>
      <c r="AYM23" s="47"/>
      <c r="AYN23" s="47"/>
      <c r="AYO23" s="47"/>
      <c r="AYP23" s="47"/>
      <c r="AYQ23" s="47"/>
      <c r="AYR23" s="47"/>
      <c r="AYS23" s="47"/>
      <c r="AYT23" s="47"/>
      <c r="AYU23" s="47"/>
      <c r="AYV23" s="47"/>
      <c r="AYW23" s="47"/>
      <c r="AYX23" s="47"/>
      <c r="AYY23" s="47"/>
      <c r="AYZ23" s="47"/>
      <c r="AZA23" s="47"/>
      <c r="AZB23" s="47"/>
      <c r="AZC23" s="47"/>
      <c r="AZD23" s="47"/>
      <c r="AZE23" s="47"/>
      <c r="AZF23" s="47"/>
      <c r="AZG23" s="47"/>
      <c r="AZH23" s="47"/>
      <c r="AZI23" s="47"/>
      <c r="AZJ23" s="47"/>
      <c r="AZK23" s="47"/>
      <c r="AZL23" s="47"/>
      <c r="AZM23" s="47"/>
      <c r="AZN23" s="47"/>
      <c r="AZO23" s="47"/>
      <c r="AZP23" s="47"/>
      <c r="AZQ23" s="47"/>
      <c r="AZR23" s="47"/>
      <c r="AZS23" s="47"/>
      <c r="AZT23" s="47"/>
      <c r="AZU23" s="47"/>
      <c r="AZV23" s="47"/>
      <c r="AZW23" s="47"/>
      <c r="AZX23" s="47"/>
      <c r="AZY23" s="47"/>
      <c r="AZZ23" s="47"/>
      <c r="BAA23" s="47"/>
      <c r="BAB23" s="47"/>
      <c r="BAC23" s="47"/>
      <c r="BAD23" s="47"/>
      <c r="BAE23" s="47"/>
      <c r="BAF23" s="47"/>
      <c r="BAG23" s="47"/>
      <c r="BAH23" s="47"/>
      <c r="BAI23" s="47"/>
      <c r="BAJ23" s="47"/>
      <c r="BAK23" s="47"/>
      <c r="BAL23" s="47"/>
      <c r="BAM23" s="47"/>
      <c r="BAN23" s="47"/>
      <c r="BAO23" s="47"/>
      <c r="BAP23" s="47"/>
      <c r="BAQ23" s="47"/>
      <c r="BAR23" s="47"/>
      <c r="BAS23" s="47"/>
      <c r="BAT23" s="47"/>
      <c r="BAU23" s="47"/>
      <c r="BAV23" s="47"/>
      <c r="BAW23" s="47"/>
      <c r="BAX23" s="47"/>
      <c r="BAY23" s="47"/>
      <c r="BAZ23" s="47"/>
      <c r="BBA23" s="47"/>
      <c r="BBB23" s="47"/>
      <c r="BBC23" s="47"/>
      <c r="BBD23" s="47"/>
      <c r="BBE23" s="47"/>
      <c r="BBF23" s="47"/>
      <c r="BBG23" s="47"/>
      <c r="BBH23" s="47"/>
      <c r="BBI23" s="47"/>
      <c r="BBJ23" s="47"/>
      <c r="BBK23" s="47"/>
      <c r="BBL23" s="47"/>
      <c r="BBM23" s="47"/>
      <c r="BBN23" s="47"/>
      <c r="BBO23" s="47"/>
      <c r="BBP23" s="47"/>
      <c r="BBQ23" s="47"/>
      <c r="BBR23" s="47"/>
      <c r="BBS23" s="47"/>
      <c r="BBT23" s="47"/>
      <c r="BBU23" s="47"/>
      <c r="BBV23" s="47"/>
      <c r="BBW23" s="47"/>
      <c r="BBX23" s="47"/>
      <c r="BBY23" s="47"/>
      <c r="BBZ23" s="47"/>
      <c r="BCA23" s="47"/>
      <c r="BCB23" s="47"/>
      <c r="BCC23" s="47"/>
      <c r="BCD23" s="47"/>
      <c r="BCE23" s="47"/>
      <c r="BCF23" s="47"/>
      <c r="BCG23" s="47"/>
      <c r="BCH23" s="47"/>
      <c r="BCI23" s="47"/>
      <c r="BCJ23" s="47"/>
      <c r="BCK23" s="47"/>
      <c r="BCL23" s="47"/>
      <c r="BCM23" s="47"/>
      <c r="BCN23" s="47"/>
      <c r="BCO23" s="47"/>
      <c r="BCP23" s="47"/>
      <c r="BCQ23" s="47"/>
      <c r="BCR23" s="47"/>
      <c r="BCS23" s="47"/>
      <c r="BCT23" s="47"/>
      <c r="BCU23" s="47"/>
      <c r="BCV23" s="47"/>
      <c r="BCW23" s="47"/>
      <c r="BCX23" s="47"/>
      <c r="BCY23" s="47"/>
      <c r="BCZ23" s="47"/>
      <c r="BDA23" s="47"/>
      <c r="BDB23" s="47"/>
      <c r="BDC23" s="47"/>
      <c r="BDD23" s="47"/>
      <c r="BDE23" s="47"/>
      <c r="BDF23" s="47"/>
      <c r="BDG23" s="47"/>
      <c r="BDH23" s="47"/>
      <c r="BDI23" s="47"/>
      <c r="BDJ23" s="47"/>
      <c r="BDK23" s="47"/>
      <c r="BDL23" s="47"/>
      <c r="BDM23" s="47"/>
      <c r="BDN23" s="47"/>
      <c r="BDO23" s="47"/>
      <c r="BDP23" s="47"/>
      <c r="BDQ23" s="47"/>
      <c r="BDR23" s="47"/>
      <c r="BDS23" s="47"/>
      <c r="BDT23" s="47"/>
      <c r="BDU23" s="47"/>
      <c r="BDV23" s="47"/>
      <c r="BDW23" s="47"/>
      <c r="BDX23" s="47"/>
      <c r="BDY23" s="47"/>
      <c r="BDZ23" s="47"/>
      <c r="BEA23" s="47"/>
      <c r="BEB23" s="47"/>
      <c r="BEC23" s="47"/>
      <c r="BED23" s="47"/>
      <c r="BEE23" s="47"/>
      <c r="BEF23" s="47"/>
      <c r="BEG23" s="47"/>
      <c r="BEH23" s="47"/>
      <c r="BEI23" s="47"/>
      <c r="BEJ23" s="47"/>
      <c r="BEK23" s="47"/>
      <c r="BEL23" s="47"/>
      <c r="BEM23" s="47"/>
      <c r="BEN23" s="47"/>
      <c r="BEO23" s="47"/>
      <c r="BEP23" s="47"/>
      <c r="BEQ23" s="47"/>
      <c r="BER23" s="47"/>
      <c r="BES23" s="47"/>
      <c r="BET23" s="47"/>
      <c r="BEU23" s="47"/>
      <c r="BEV23" s="47"/>
      <c r="BEW23" s="47"/>
      <c r="BEX23" s="47"/>
      <c r="BEY23" s="47"/>
      <c r="BEZ23" s="47"/>
      <c r="BFA23" s="47"/>
      <c r="BFB23" s="47"/>
      <c r="BFC23" s="47"/>
      <c r="BFD23" s="47"/>
      <c r="BFE23" s="47"/>
      <c r="BFF23" s="47"/>
      <c r="BFG23" s="47"/>
      <c r="BFH23" s="47"/>
      <c r="BFI23" s="47"/>
      <c r="BFJ23" s="47"/>
      <c r="BFK23" s="47"/>
      <c r="BFL23" s="47"/>
      <c r="BFM23" s="47"/>
      <c r="BFN23" s="47"/>
      <c r="BFO23" s="47"/>
      <c r="BFP23" s="47"/>
      <c r="BFQ23" s="47"/>
      <c r="BFR23" s="47"/>
      <c r="BFS23" s="47"/>
      <c r="BFT23" s="47"/>
      <c r="BFU23" s="47"/>
      <c r="BFV23" s="47"/>
      <c r="BFW23" s="47"/>
      <c r="BFX23" s="47"/>
      <c r="BFY23" s="47"/>
      <c r="BFZ23" s="47"/>
      <c r="BGA23" s="47"/>
      <c r="BGB23" s="47"/>
      <c r="BGC23" s="47"/>
      <c r="BGD23" s="47"/>
      <c r="BGE23" s="47"/>
      <c r="BGF23" s="47"/>
      <c r="BGG23" s="47"/>
      <c r="BGH23" s="47"/>
      <c r="BGI23" s="47"/>
      <c r="BGJ23" s="47"/>
      <c r="BGK23" s="47"/>
      <c r="BGL23" s="47"/>
      <c r="BGM23" s="47"/>
      <c r="BGN23" s="47"/>
      <c r="BGO23" s="47"/>
      <c r="BGP23" s="47"/>
      <c r="BGQ23" s="47"/>
      <c r="BGR23" s="47"/>
      <c r="BGS23" s="47"/>
      <c r="BGT23" s="47"/>
      <c r="BGU23" s="47"/>
      <c r="BGV23" s="47"/>
      <c r="BGW23" s="47"/>
      <c r="BGX23" s="47"/>
      <c r="BGY23" s="47"/>
      <c r="BGZ23" s="47"/>
      <c r="BHA23" s="47"/>
      <c r="BHB23" s="47"/>
      <c r="BHC23" s="47"/>
      <c r="BHD23" s="47"/>
      <c r="BHE23" s="47"/>
      <c r="BHF23" s="47"/>
      <c r="BHG23" s="47"/>
      <c r="BHH23" s="47"/>
      <c r="BHI23" s="47"/>
      <c r="BHJ23" s="47"/>
      <c r="BHK23" s="47"/>
      <c r="BHL23" s="47"/>
      <c r="BHM23" s="47"/>
      <c r="BHN23" s="47"/>
      <c r="BHO23" s="47"/>
      <c r="BHP23" s="47"/>
      <c r="BHQ23" s="47"/>
      <c r="BHR23" s="47"/>
      <c r="BHS23" s="47"/>
      <c r="BHT23" s="47"/>
      <c r="BHU23" s="47"/>
      <c r="BHV23" s="47"/>
      <c r="BHW23" s="47"/>
      <c r="BHX23" s="47"/>
      <c r="BHY23" s="47"/>
      <c r="BHZ23" s="47"/>
      <c r="BIA23" s="47"/>
      <c r="BIB23" s="47"/>
      <c r="BIC23" s="47"/>
      <c r="BID23" s="47"/>
      <c r="BIE23" s="47"/>
      <c r="BIF23" s="47"/>
      <c r="BIG23" s="47"/>
      <c r="BIH23" s="47"/>
      <c r="BII23" s="47"/>
      <c r="BIJ23" s="47"/>
      <c r="BIK23" s="47"/>
      <c r="BIL23" s="47"/>
      <c r="BIM23" s="47"/>
      <c r="BIN23" s="47"/>
      <c r="BIO23" s="47"/>
      <c r="BIP23" s="47"/>
      <c r="BIQ23" s="47"/>
      <c r="BIR23" s="47"/>
      <c r="BIS23" s="47"/>
      <c r="BIT23" s="47"/>
      <c r="BIU23" s="47"/>
      <c r="BIV23" s="47"/>
      <c r="BIW23" s="47"/>
      <c r="BIX23" s="47"/>
      <c r="BIY23" s="47"/>
      <c r="BIZ23" s="47"/>
      <c r="BJA23" s="47"/>
      <c r="BJB23" s="47"/>
      <c r="BJC23" s="47"/>
      <c r="BJD23" s="47"/>
      <c r="BJE23" s="47"/>
      <c r="BJF23" s="47"/>
      <c r="BJG23" s="47"/>
      <c r="BJH23" s="47"/>
      <c r="BJI23" s="47"/>
      <c r="BJJ23" s="47"/>
      <c r="BJK23" s="47"/>
      <c r="BJL23" s="47"/>
      <c r="BJM23" s="47"/>
      <c r="BJN23" s="47"/>
      <c r="BJO23" s="47"/>
      <c r="BJP23" s="47"/>
      <c r="BJQ23" s="47"/>
      <c r="BJR23" s="47"/>
      <c r="BJS23" s="47"/>
      <c r="BJT23" s="47"/>
      <c r="BJU23" s="47"/>
      <c r="BJV23" s="47"/>
      <c r="BJW23" s="47"/>
      <c r="BJX23" s="47"/>
      <c r="BJY23" s="47"/>
      <c r="BJZ23" s="47"/>
      <c r="BKA23" s="47"/>
      <c r="BKB23" s="47"/>
      <c r="BKC23" s="47"/>
      <c r="BKD23" s="47"/>
      <c r="BKE23" s="47"/>
      <c r="BKF23" s="47"/>
      <c r="BKG23" s="47"/>
      <c r="BKH23" s="47"/>
      <c r="BKI23" s="47"/>
      <c r="BKJ23" s="47"/>
      <c r="BKK23" s="47"/>
      <c r="BKL23" s="47"/>
      <c r="BKM23" s="47"/>
      <c r="BKN23" s="47"/>
      <c r="BKO23" s="47"/>
      <c r="BKP23" s="47"/>
      <c r="BKQ23" s="47"/>
      <c r="BKR23" s="47"/>
      <c r="BKS23" s="47"/>
      <c r="BKT23" s="47"/>
      <c r="BKU23" s="47"/>
      <c r="BKV23" s="47"/>
      <c r="BKW23" s="47"/>
      <c r="BKX23" s="47"/>
      <c r="BKY23" s="47"/>
      <c r="BKZ23" s="47"/>
      <c r="BLA23" s="47"/>
      <c r="BLB23" s="47"/>
      <c r="BLC23" s="47"/>
      <c r="BLD23" s="47"/>
      <c r="BLE23" s="47"/>
      <c r="BLF23" s="47"/>
      <c r="BLG23" s="47"/>
      <c r="BLH23" s="47"/>
      <c r="BLI23" s="47"/>
      <c r="BLJ23" s="47"/>
      <c r="BLK23" s="47"/>
      <c r="BLL23" s="47"/>
      <c r="BLM23" s="47"/>
      <c r="BLN23" s="47"/>
      <c r="BLO23" s="47"/>
      <c r="BLP23" s="47"/>
      <c r="BLQ23" s="47"/>
      <c r="BLR23" s="47"/>
      <c r="BLS23" s="47"/>
      <c r="BLT23" s="47"/>
      <c r="BLU23" s="47"/>
      <c r="BLV23" s="47"/>
      <c r="BLW23" s="47"/>
      <c r="BLX23" s="47"/>
      <c r="BLY23" s="47"/>
      <c r="BLZ23" s="47"/>
      <c r="BMA23" s="47"/>
      <c r="BMB23" s="47"/>
      <c r="BMC23" s="47"/>
      <c r="BMD23" s="47"/>
      <c r="BME23" s="47"/>
      <c r="BMF23" s="47"/>
      <c r="BMG23" s="47"/>
      <c r="BMH23" s="47"/>
      <c r="BMI23" s="47"/>
      <c r="BMJ23" s="47"/>
      <c r="BMK23" s="47"/>
      <c r="BML23" s="47"/>
      <c r="BMM23" s="47"/>
      <c r="BMN23" s="47"/>
      <c r="BMO23" s="47"/>
      <c r="BMP23" s="47"/>
      <c r="BMQ23" s="47"/>
      <c r="BMR23" s="47"/>
      <c r="BMS23" s="47"/>
      <c r="BMT23" s="47"/>
      <c r="BMU23" s="47"/>
      <c r="BMV23" s="47"/>
      <c r="BMW23" s="47"/>
      <c r="BMX23" s="47"/>
      <c r="BMY23" s="47"/>
      <c r="BMZ23" s="47"/>
      <c r="BNA23" s="47"/>
      <c r="BNB23" s="47"/>
      <c r="BNC23" s="47"/>
      <c r="BND23" s="47"/>
      <c r="BNE23" s="47"/>
      <c r="BNF23" s="47"/>
      <c r="BNG23" s="47"/>
      <c r="BNH23" s="47"/>
      <c r="BNI23" s="47"/>
      <c r="BNJ23" s="47"/>
      <c r="BNK23" s="47"/>
      <c r="BNL23" s="47"/>
      <c r="BNM23" s="47"/>
      <c r="BNN23" s="47"/>
      <c r="BNO23" s="47"/>
      <c r="BNP23" s="47"/>
      <c r="BNQ23" s="47"/>
      <c r="BNR23" s="47"/>
      <c r="BNS23" s="47"/>
      <c r="BNT23" s="47"/>
      <c r="BNU23" s="47"/>
      <c r="BNV23" s="47"/>
      <c r="BNW23" s="47"/>
      <c r="BNX23" s="47"/>
      <c r="BNY23" s="47"/>
      <c r="BNZ23" s="47"/>
      <c r="BOA23" s="47"/>
      <c r="BOB23" s="47"/>
      <c r="BOC23" s="47"/>
      <c r="BOD23" s="47"/>
      <c r="BOE23" s="47"/>
      <c r="BOF23" s="47"/>
      <c r="BOG23" s="47"/>
      <c r="BOH23" s="47"/>
      <c r="BOI23" s="47"/>
      <c r="BOJ23" s="47"/>
      <c r="BOK23" s="47"/>
      <c r="BOL23" s="47"/>
      <c r="BOM23" s="47"/>
      <c r="BON23" s="47"/>
      <c r="BOO23" s="47"/>
      <c r="BOP23" s="47"/>
      <c r="BOQ23" s="47"/>
      <c r="BOR23" s="47"/>
      <c r="BOS23" s="47"/>
      <c r="BOT23" s="47"/>
      <c r="BOU23" s="47"/>
      <c r="BOV23" s="47"/>
      <c r="BOW23" s="47"/>
      <c r="BOX23" s="47"/>
      <c r="BOY23" s="47"/>
      <c r="BOZ23" s="47"/>
      <c r="BPA23" s="47"/>
      <c r="BPB23" s="47"/>
      <c r="BPC23" s="47"/>
      <c r="BPD23" s="47"/>
      <c r="BPE23" s="47"/>
      <c r="BPF23" s="47"/>
      <c r="BPG23" s="47"/>
      <c r="BPH23" s="47"/>
      <c r="BPI23" s="47"/>
      <c r="BPJ23" s="47"/>
      <c r="BPK23" s="47"/>
      <c r="BPL23" s="47"/>
      <c r="BPM23" s="47"/>
      <c r="BPN23" s="47"/>
      <c r="BPO23" s="47"/>
      <c r="BPP23" s="47"/>
      <c r="BPQ23" s="47"/>
      <c r="BPR23" s="47"/>
      <c r="BPS23" s="47"/>
      <c r="BPT23" s="47"/>
      <c r="BPU23" s="47"/>
      <c r="BPV23" s="47"/>
      <c r="BPW23" s="47"/>
      <c r="BPX23" s="47"/>
      <c r="BPY23" s="47"/>
      <c r="BPZ23" s="47"/>
      <c r="BQA23" s="47"/>
      <c r="BQB23" s="47"/>
      <c r="BQC23" s="47"/>
      <c r="BQD23" s="47"/>
      <c r="BQE23" s="47"/>
      <c r="BQF23" s="47"/>
      <c r="BQG23" s="47"/>
      <c r="BQH23" s="47"/>
      <c r="BQI23" s="47"/>
      <c r="BQJ23" s="47"/>
      <c r="BQK23" s="47"/>
      <c r="BQL23" s="47"/>
      <c r="BQM23" s="47"/>
      <c r="BQN23" s="47"/>
      <c r="BQO23" s="47"/>
      <c r="BQP23" s="47"/>
      <c r="BQQ23" s="47"/>
      <c r="BQR23" s="47"/>
      <c r="BQS23" s="47"/>
      <c r="BQT23" s="47"/>
      <c r="BQU23" s="47"/>
      <c r="BQV23" s="47"/>
      <c r="BQW23" s="47"/>
      <c r="BQX23" s="47"/>
      <c r="BQY23" s="47"/>
      <c r="BQZ23" s="47"/>
      <c r="BRA23" s="47"/>
      <c r="BRB23" s="47"/>
      <c r="BRC23" s="47"/>
      <c r="BRD23" s="47"/>
      <c r="BRE23" s="47"/>
      <c r="BRF23" s="47"/>
      <c r="BRG23" s="47"/>
      <c r="BRH23" s="47"/>
      <c r="BRI23" s="47"/>
      <c r="BRJ23" s="47"/>
      <c r="BRK23" s="47"/>
      <c r="BRL23" s="47"/>
      <c r="BRM23" s="47"/>
      <c r="BRN23" s="47"/>
      <c r="BRO23" s="47"/>
      <c r="BRP23" s="47"/>
      <c r="BRQ23" s="47"/>
      <c r="BRR23" s="47"/>
      <c r="BRS23" s="47"/>
      <c r="BRT23" s="47"/>
      <c r="BRU23" s="47"/>
      <c r="BRV23" s="47"/>
      <c r="BRW23" s="47"/>
      <c r="BRX23" s="47"/>
      <c r="BRY23" s="47"/>
      <c r="BRZ23" s="47"/>
      <c r="BSA23" s="47"/>
      <c r="BSB23" s="47"/>
      <c r="BSC23" s="47"/>
      <c r="BSD23" s="47"/>
      <c r="BSE23" s="47"/>
      <c r="BSF23" s="47"/>
      <c r="BSG23" s="47"/>
      <c r="BSH23" s="47"/>
      <c r="BSI23" s="47"/>
      <c r="BSJ23" s="47"/>
      <c r="BSK23" s="47"/>
      <c r="BSL23" s="47"/>
      <c r="BSM23" s="47"/>
      <c r="BSN23" s="47"/>
      <c r="BSO23" s="47"/>
      <c r="BSP23" s="47"/>
      <c r="BSQ23" s="47"/>
      <c r="BSR23" s="47"/>
      <c r="BSS23" s="47"/>
      <c r="BST23" s="47"/>
      <c r="BSU23" s="47"/>
      <c r="BSV23" s="47"/>
      <c r="BSW23" s="47"/>
      <c r="BSX23" s="47"/>
      <c r="BSY23" s="47"/>
      <c r="BSZ23" s="47"/>
      <c r="BTA23" s="47"/>
      <c r="BTB23" s="47"/>
      <c r="BTC23" s="47"/>
      <c r="BTD23" s="47"/>
      <c r="BTE23" s="47"/>
      <c r="BTF23" s="47"/>
      <c r="BTG23" s="47"/>
      <c r="BTH23" s="47"/>
      <c r="BTI23" s="47"/>
      <c r="BTJ23" s="47"/>
      <c r="BTK23" s="47"/>
      <c r="BTL23" s="47"/>
      <c r="BTM23" s="47"/>
      <c r="BTN23" s="47"/>
      <c r="BTO23" s="47"/>
      <c r="BTP23" s="47"/>
      <c r="BTQ23" s="47"/>
      <c r="BTR23" s="47"/>
      <c r="BTS23" s="47"/>
      <c r="BTT23" s="47"/>
      <c r="BTU23" s="47"/>
      <c r="BTV23" s="47"/>
      <c r="BTW23" s="47"/>
      <c r="BTX23" s="47"/>
      <c r="BTY23" s="47"/>
      <c r="BTZ23" s="47"/>
      <c r="BUA23" s="47"/>
      <c r="BUB23" s="47"/>
      <c r="BUC23" s="47"/>
      <c r="BUD23" s="47"/>
      <c r="BUE23" s="47"/>
      <c r="BUF23" s="47"/>
      <c r="BUG23" s="47"/>
      <c r="BUH23" s="47"/>
      <c r="BUI23" s="47"/>
      <c r="BUJ23" s="47"/>
      <c r="BUK23" s="47"/>
      <c r="BUL23" s="47"/>
      <c r="BUM23" s="47"/>
      <c r="BUN23" s="47"/>
      <c r="BUO23" s="47"/>
      <c r="BUP23" s="47"/>
      <c r="BUQ23" s="47"/>
      <c r="BUR23" s="47"/>
      <c r="BUS23" s="47"/>
      <c r="BUT23" s="47"/>
      <c r="BUU23" s="47"/>
      <c r="BUV23" s="47"/>
      <c r="BUW23" s="47"/>
      <c r="BUX23" s="47"/>
      <c r="BUY23" s="47"/>
      <c r="BUZ23" s="47"/>
      <c r="BVA23" s="47"/>
      <c r="BVB23" s="47"/>
      <c r="BVC23" s="47"/>
      <c r="BVD23" s="47"/>
      <c r="BVE23" s="47"/>
      <c r="BVF23" s="47"/>
      <c r="BVG23" s="47"/>
      <c r="BVH23" s="47"/>
      <c r="BVI23" s="47"/>
      <c r="BVJ23" s="47"/>
      <c r="BVK23" s="47"/>
      <c r="BVL23" s="47"/>
      <c r="BVM23" s="47"/>
      <c r="BVN23" s="47"/>
      <c r="BVO23" s="47"/>
      <c r="BVP23" s="47"/>
      <c r="BVQ23" s="47"/>
      <c r="BVR23" s="47"/>
      <c r="BVS23" s="47"/>
      <c r="BVT23" s="47"/>
      <c r="BVU23" s="47"/>
      <c r="BVV23" s="47"/>
      <c r="BVW23" s="47"/>
      <c r="BVX23" s="47"/>
      <c r="BVY23" s="47"/>
      <c r="BVZ23" s="47"/>
      <c r="BWA23" s="47"/>
      <c r="BWB23" s="47"/>
      <c r="BWC23" s="47"/>
      <c r="BWD23" s="47"/>
      <c r="BWE23" s="47"/>
      <c r="BWF23" s="47"/>
      <c r="BWG23" s="47"/>
      <c r="BWH23" s="47"/>
      <c r="BWI23" s="47"/>
      <c r="BWJ23" s="47"/>
      <c r="BWK23" s="47"/>
      <c r="BWL23" s="47"/>
      <c r="BWM23" s="47"/>
      <c r="BWN23" s="47"/>
      <c r="BWO23" s="47"/>
      <c r="BWP23" s="47"/>
      <c r="BWQ23" s="47"/>
      <c r="BWR23" s="47"/>
      <c r="BWS23" s="47"/>
      <c r="BWT23" s="47"/>
      <c r="BWU23" s="47"/>
      <c r="BWV23" s="47"/>
      <c r="BWW23" s="47"/>
      <c r="BWX23" s="47"/>
      <c r="BWY23" s="47"/>
      <c r="BWZ23" s="47"/>
      <c r="BXA23" s="47"/>
      <c r="BXB23" s="47"/>
      <c r="BXC23" s="47"/>
      <c r="BXD23" s="47"/>
      <c r="BXE23" s="47"/>
      <c r="BXF23" s="47"/>
      <c r="BXG23" s="47"/>
      <c r="BXH23" s="47"/>
      <c r="BXI23" s="47"/>
      <c r="BXJ23" s="47"/>
      <c r="BXK23" s="47"/>
      <c r="BXL23" s="47"/>
      <c r="BXM23" s="47"/>
      <c r="BXN23" s="47"/>
      <c r="BXO23" s="47"/>
      <c r="BXP23" s="47"/>
      <c r="BXQ23" s="47"/>
      <c r="BXR23" s="47"/>
      <c r="BXS23" s="47"/>
      <c r="BXT23" s="47"/>
      <c r="BXU23" s="47"/>
      <c r="BXV23" s="47"/>
      <c r="BXW23" s="47"/>
      <c r="BXX23" s="47"/>
      <c r="BXY23" s="47"/>
      <c r="BXZ23" s="47"/>
      <c r="BYA23" s="47"/>
      <c r="BYB23" s="47"/>
      <c r="BYC23" s="47"/>
      <c r="BYD23" s="47"/>
      <c r="BYE23" s="47"/>
      <c r="BYF23" s="47"/>
      <c r="BYG23" s="47"/>
      <c r="BYH23" s="47"/>
      <c r="BYI23" s="47"/>
      <c r="BYJ23" s="47"/>
      <c r="BYK23" s="47"/>
      <c r="BYL23" s="47"/>
      <c r="BYM23" s="47"/>
      <c r="BYN23" s="47"/>
      <c r="BYO23" s="47"/>
      <c r="BYP23" s="47"/>
      <c r="BYQ23" s="47"/>
      <c r="BYR23" s="47"/>
      <c r="BYS23" s="47"/>
      <c r="BYT23" s="47"/>
      <c r="BYU23" s="47"/>
      <c r="BYV23" s="47"/>
      <c r="BYW23" s="47"/>
      <c r="BYX23" s="47"/>
      <c r="BYY23" s="47"/>
      <c r="BYZ23" s="47"/>
      <c r="BZA23" s="47"/>
      <c r="BZB23" s="47"/>
      <c r="BZC23" s="47"/>
      <c r="BZD23" s="47"/>
      <c r="BZE23" s="47"/>
      <c r="BZF23" s="47"/>
      <c r="BZG23" s="47"/>
      <c r="BZH23" s="47"/>
      <c r="BZI23" s="47"/>
      <c r="BZJ23" s="47"/>
      <c r="BZK23" s="47"/>
      <c r="BZL23" s="47"/>
      <c r="BZM23" s="47"/>
      <c r="BZN23" s="47"/>
      <c r="BZO23" s="47"/>
      <c r="BZP23" s="47"/>
      <c r="BZQ23" s="47"/>
      <c r="BZR23" s="47"/>
      <c r="BZS23" s="47"/>
      <c r="BZT23" s="47"/>
      <c r="BZU23" s="47"/>
      <c r="BZV23" s="47"/>
      <c r="BZW23" s="47"/>
      <c r="BZX23" s="47"/>
      <c r="BZY23" s="47"/>
      <c r="BZZ23" s="47"/>
      <c r="CAA23" s="47"/>
      <c r="CAB23" s="47"/>
      <c r="CAC23" s="47"/>
      <c r="CAD23" s="47"/>
      <c r="CAE23" s="47"/>
      <c r="CAF23" s="47"/>
      <c r="CAG23" s="47"/>
      <c r="CAH23" s="47"/>
      <c r="CAI23" s="47"/>
      <c r="CAJ23" s="47"/>
      <c r="CAK23" s="47"/>
      <c r="CAL23" s="47"/>
      <c r="CAM23" s="47"/>
      <c r="CAN23" s="47"/>
      <c r="CAO23" s="47"/>
      <c r="CAP23" s="47"/>
      <c r="CAQ23" s="47"/>
      <c r="CAR23" s="47"/>
      <c r="CAS23" s="47"/>
      <c r="CAT23" s="47"/>
      <c r="CAU23" s="47"/>
      <c r="CAV23" s="47"/>
      <c r="CAW23" s="47"/>
      <c r="CAX23" s="47"/>
      <c r="CAY23" s="47"/>
      <c r="CAZ23" s="47"/>
      <c r="CBA23" s="47"/>
      <c r="CBB23" s="47"/>
      <c r="CBC23" s="47"/>
      <c r="CBD23" s="47"/>
      <c r="CBE23" s="47"/>
      <c r="CBF23" s="47"/>
      <c r="CBG23" s="47"/>
      <c r="CBH23" s="47"/>
      <c r="CBI23" s="47"/>
      <c r="CBJ23" s="47"/>
      <c r="CBK23" s="47"/>
      <c r="CBL23" s="47"/>
      <c r="CBM23" s="47"/>
      <c r="CBN23" s="47"/>
      <c r="CBO23" s="47"/>
      <c r="CBP23" s="47"/>
      <c r="CBQ23" s="47"/>
      <c r="CBR23" s="47"/>
      <c r="CBS23" s="47"/>
      <c r="CBT23" s="47"/>
      <c r="CBU23" s="47"/>
      <c r="CBV23" s="47"/>
      <c r="CBW23" s="47"/>
      <c r="CBX23" s="47"/>
      <c r="CBY23" s="47"/>
      <c r="CBZ23" s="47"/>
      <c r="CCA23" s="47"/>
      <c r="CCB23" s="47"/>
      <c r="CCC23" s="47"/>
      <c r="CCD23" s="47"/>
      <c r="CCE23" s="47"/>
      <c r="CCF23" s="47"/>
      <c r="CCG23" s="47"/>
      <c r="CCH23" s="47"/>
      <c r="CCI23" s="47"/>
      <c r="CCJ23" s="47"/>
      <c r="CCK23" s="47"/>
      <c r="CCL23" s="47"/>
      <c r="CCM23" s="47"/>
      <c r="CCN23" s="47"/>
      <c r="CCO23" s="47"/>
      <c r="CCP23" s="47"/>
      <c r="CCQ23" s="47"/>
      <c r="CCR23" s="47"/>
      <c r="CCS23" s="47"/>
      <c r="CCT23" s="47"/>
      <c r="CCU23" s="47"/>
      <c r="CCV23" s="47"/>
      <c r="CCW23" s="47"/>
      <c r="CCX23" s="47"/>
      <c r="CCY23" s="47"/>
      <c r="CCZ23" s="47"/>
      <c r="CDA23" s="47"/>
      <c r="CDB23" s="47"/>
      <c r="CDC23" s="47"/>
      <c r="CDD23" s="47"/>
      <c r="CDE23" s="47"/>
      <c r="CDF23" s="47"/>
      <c r="CDG23" s="47"/>
      <c r="CDH23" s="47"/>
      <c r="CDI23" s="47"/>
      <c r="CDJ23" s="47"/>
      <c r="CDK23" s="47"/>
      <c r="CDL23" s="47"/>
      <c r="CDM23" s="47"/>
      <c r="CDN23" s="47"/>
      <c r="CDO23" s="47"/>
      <c r="CDP23" s="47"/>
      <c r="CDQ23" s="47"/>
      <c r="CDR23" s="47"/>
      <c r="CDS23" s="47"/>
      <c r="CDT23" s="47"/>
      <c r="CDU23" s="47"/>
      <c r="CDV23" s="47"/>
      <c r="CDW23" s="47"/>
      <c r="CDX23" s="47"/>
      <c r="CDY23" s="47"/>
      <c r="CDZ23" s="47"/>
      <c r="CEA23" s="47"/>
      <c r="CEB23" s="47"/>
      <c r="CEC23" s="47"/>
      <c r="CED23" s="47"/>
      <c r="CEE23" s="47"/>
      <c r="CEF23" s="47"/>
      <c r="CEG23" s="47"/>
      <c r="CEH23" s="47"/>
      <c r="CEI23" s="47"/>
      <c r="CEJ23" s="47"/>
      <c r="CEK23" s="47"/>
      <c r="CEL23" s="47"/>
      <c r="CEM23" s="47"/>
      <c r="CEN23" s="47"/>
      <c r="CEO23" s="47"/>
      <c r="CEP23" s="47"/>
      <c r="CEQ23" s="47"/>
      <c r="CER23" s="47"/>
      <c r="CES23" s="47"/>
      <c r="CET23" s="47"/>
      <c r="CEU23" s="47"/>
      <c r="CEV23" s="47"/>
      <c r="CEW23" s="47"/>
      <c r="CEX23" s="47"/>
      <c r="CEY23" s="47"/>
      <c r="CEZ23" s="47"/>
      <c r="CFA23" s="47"/>
      <c r="CFB23" s="47"/>
      <c r="CFC23" s="47"/>
      <c r="CFD23" s="47"/>
      <c r="CFE23" s="47"/>
      <c r="CFF23" s="47"/>
      <c r="CFG23" s="47"/>
      <c r="CFH23" s="47"/>
      <c r="CFI23" s="47"/>
      <c r="CFJ23" s="47"/>
      <c r="CFK23" s="47"/>
      <c r="CFL23" s="47"/>
      <c r="CFM23" s="47"/>
      <c r="CFN23" s="47"/>
      <c r="CFO23" s="47"/>
      <c r="CFP23" s="47"/>
      <c r="CFQ23" s="47"/>
      <c r="CFR23" s="47"/>
      <c r="CFS23" s="47"/>
      <c r="CFT23" s="47"/>
      <c r="CFU23" s="47"/>
      <c r="CFV23" s="47"/>
      <c r="CFW23" s="47"/>
      <c r="CFX23" s="47"/>
      <c r="CFY23" s="47"/>
      <c r="CFZ23" s="47"/>
      <c r="CGA23" s="47"/>
      <c r="CGB23" s="47"/>
      <c r="CGC23" s="47"/>
      <c r="CGD23" s="47"/>
      <c r="CGE23" s="47"/>
      <c r="CGF23" s="47"/>
      <c r="CGG23" s="47"/>
      <c r="CGH23" s="47"/>
      <c r="CGI23" s="47"/>
      <c r="CGJ23" s="47"/>
      <c r="CGK23" s="47"/>
      <c r="CGL23" s="47"/>
      <c r="CGM23" s="47"/>
      <c r="CGN23" s="47"/>
      <c r="CGO23" s="47"/>
      <c r="CGP23" s="47"/>
      <c r="CGQ23" s="47"/>
      <c r="CGR23" s="47"/>
      <c r="CGS23" s="47"/>
      <c r="CGT23" s="47"/>
      <c r="CGU23" s="47"/>
      <c r="CGV23" s="47"/>
      <c r="CGW23" s="47"/>
      <c r="CGX23" s="47"/>
      <c r="CGY23" s="47"/>
      <c r="CGZ23" s="47"/>
      <c r="CHA23" s="47"/>
      <c r="CHB23" s="47"/>
      <c r="CHC23" s="47"/>
      <c r="CHD23" s="47"/>
      <c r="CHE23" s="47"/>
      <c r="CHF23" s="47"/>
      <c r="CHG23" s="47"/>
      <c r="CHH23" s="47"/>
      <c r="CHI23" s="47"/>
      <c r="CHJ23" s="47"/>
      <c r="CHK23" s="47"/>
      <c r="CHL23" s="47"/>
      <c r="CHM23" s="47"/>
      <c r="CHN23" s="47"/>
      <c r="CHO23" s="47"/>
      <c r="CHP23" s="47"/>
      <c r="CHQ23" s="47"/>
      <c r="CHR23" s="47"/>
      <c r="CHS23" s="47"/>
      <c r="CHT23" s="47"/>
      <c r="CHU23" s="47"/>
      <c r="CHV23" s="47"/>
      <c r="CHW23" s="47"/>
      <c r="CHX23" s="47"/>
      <c r="CHY23" s="47"/>
      <c r="CHZ23" s="47"/>
      <c r="CIA23" s="47"/>
      <c r="CIB23" s="47"/>
      <c r="CIC23" s="47"/>
      <c r="CID23" s="47"/>
      <c r="CIE23" s="47"/>
      <c r="CIF23" s="47"/>
      <c r="CIG23" s="47"/>
      <c r="CIH23" s="47"/>
      <c r="CII23" s="47"/>
      <c r="CIJ23" s="47"/>
      <c r="CIK23" s="47"/>
      <c r="CIL23" s="47"/>
      <c r="CIM23" s="47"/>
      <c r="CIN23" s="47"/>
      <c r="CIO23" s="47"/>
      <c r="CIP23" s="47"/>
      <c r="CIQ23" s="47"/>
      <c r="CIR23" s="47"/>
      <c r="CIS23" s="47"/>
      <c r="CIT23" s="47"/>
      <c r="CIU23" s="47"/>
      <c r="CIV23" s="47"/>
      <c r="CIW23" s="47"/>
      <c r="CIX23" s="47"/>
      <c r="CIY23" s="47"/>
      <c r="CIZ23" s="47"/>
      <c r="CJA23" s="47"/>
      <c r="CJB23" s="47"/>
      <c r="CJC23" s="47"/>
      <c r="CJD23" s="47"/>
      <c r="CJE23" s="47"/>
      <c r="CJF23" s="47"/>
      <c r="CJG23" s="47"/>
      <c r="CJH23" s="47"/>
      <c r="CJI23" s="47"/>
      <c r="CJJ23" s="47"/>
      <c r="CJK23" s="47"/>
      <c r="CJL23" s="47"/>
      <c r="CJM23" s="47"/>
      <c r="CJN23" s="47"/>
      <c r="CJO23" s="47"/>
      <c r="CJP23" s="47"/>
      <c r="CJQ23" s="47"/>
      <c r="CJR23" s="47"/>
      <c r="CJS23" s="47"/>
      <c r="CJT23" s="47"/>
      <c r="CJU23" s="47"/>
      <c r="CJV23" s="47"/>
      <c r="CJW23" s="47"/>
      <c r="CJX23" s="47"/>
      <c r="CJY23" s="47"/>
      <c r="CJZ23" s="47"/>
      <c r="CKA23" s="47"/>
      <c r="CKB23" s="47"/>
      <c r="CKC23" s="47"/>
      <c r="CKD23" s="47"/>
      <c r="CKE23" s="47"/>
      <c r="CKF23" s="47"/>
      <c r="CKG23" s="47"/>
      <c r="CKH23" s="47"/>
      <c r="CKI23" s="47"/>
      <c r="CKJ23" s="47"/>
      <c r="CKK23" s="47"/>
      <c r="CKL23" s="47"/>
      <c r="CKM23" s="47"/>
      <c r="CKN23" s="47"/>
      <c r="CKO23" s="47"/>
      <c r="CKP23" s="47"/>
      <c r="CKQ23" s="47"/>
      <c r="CKR23" s="47"/>
      <c r="CKS23" s="47"/>
      <c r="CKT23" s="47"/>
      <c r="CKU23" s="47"/>
      <c r="CKV23" s="47"/>
      <c r="CKW23" s="47"/>
      <c r="CKX23" s="47"/>
      <c r="CKY23" s="47"/>
      <c r="CKZ23" s="47"/>
      <c r="CLA23" s="47"/>
      <c r="CLB23" s="47"/>
      <c r="CLC23" s="47"/>
      <c r="CLD23" s="47"/>
      <c r="CLE23" s="47"/>
      <c r="CLF23" s="47"/>
      <c r="CLG23" s="47"/>
      <c r="CLH23" s="47"/>
      <c r="CLI23" s="47"/>
      <c r="CLJ23" s="47"/>
      <c r="CLK23" s="47"/>
      <c r="CLL23" s="47"/>
      <c r="CLM23" s="47"/>
      <c r="CLN23" s="47"/>
      <c r="CLO23" s="47"/>
      <c r="CLP23" s="47"/>
      <c r="CLQ23" s="47"/>
      <c r="CLR23" s="47"/>
      <c r="CLS23" s="47"/>
      <c r="CLT23" s="47"/>
      <c r="CLU23" s="47"/>
      <c r="CLV23" s="47"/>
      <c r="CLW23" s="47"/>
      <c r="CLX23" s="47"/>
      <c r="CLY23" s="47"/>
      <c r="CLZ23" s="47"/>
      <c r="CMA23" s="47"/>
      <c r="CMB23" s="47"/>
      <c r="CMC23" s="47"/>
      <c r="CMD23" s="47"/>
      <c r="CME23" s="47"/>
      <c r="CMF23" s="47"/>
      <c r="CMG23" s="47"/>
      <c r="CMH23" s="47"/>
      <c r="CMI23" s="47"/>
      <c r="CMJ23" s="47"/>
      <c r="CMK23" s="47"/>
      <c r="CML23" s="47"/>
      <c r="CMM23" s="47"/>
      <c r="CMN23" s="47"/>
      <c r="CMO23" s="47"/>
      <c r="CMP23" s="47"/>
      <c r="CMQ23" s="47"/>
      <c r="CMR23" s="47"/>
      <c r="CMS23" s="47"/>
      <c r="CMT23" s="47"/>
      <c r="CMU23" s="47"/>
      <c r="CMV23" s="47"/>
      <c r="CMW23" s="47"/>
      <c r="CMX23" s="47"/>
      <c r="CMY23" s="47"/>
      <c r="CMZ23" s="47"/>
      <c r="CNA23" s="47"/>
      <c r="CNB23" s="47"/>
      <c r="CNC23" s="47"/>
      <c r="CND23" s="47"/>
      <c r="CNE23" s="47"/>
      <c r="CNF23" s="47"/>
      <c r="CNG23" s="47"/>
      <c r="CNH23" s="47"/>
      <c r="CNI23" s="47"/>
      <c r="CNJ23" s="47"/>
      <c r="CNK23" s="47"/>
      <c r="CNL23" s="47"/>
      <c r="CNM23" s="47"/>
      <c r="CNN23" s="47"/>
      <c r="CNO23" s="47"/>
      <c r="CNP23" s="47"/>
      <c r="CNQ23" s="47"/>
      <c r="CNR23" s="47"/>
      <c r="CNS23" s="47"/>
      <c r="CNT23" s="47"/>
      <c r="CNU23" s="47"/>
      <c r="CNV23" s="47"/>
      <c r="CNW23" s="47"/>
      <c r="CNX23" s="47"/>
      <c r="CNY23" s="47"/>
      <c r="CNZ23" s="47"/>
      <c r="COA23" s="47"/>
      <c r="COB23" s="47"/>
      <c r="COC23" s="47"/>
      <c r="COD23" s="47"/>
      <c r="COE23" s="47"/>
      <c r="COF23" s="47"/>
      <c r="COG23" s="47"/>
      <c r="COH23" s="47"/>
      <c r="COI23" s="47"/>
      <c r="COJ23" s="47"/>
      <c r="COK23" s="47"/>
      <c r="COL23" s="47"/>
      <c r="COM23" s="47"/>
      <c r="CON23" s="47"/>
      <c r="COO23" s="47"/>
      <c r="COP23" s="47"/>
      <c r="COQ23" s="47"/>
      <c r="COR23" s="47"/>
      <c r="COS23" s="47"/>
      <c r="COT23" s="47"/>
      <c r="COU23" s="47"/>
      <c r="COV23" s="47"/>
      <c r="COW23" s="47"/>
      <c r="COX23" s="47"/>
      <c r="COY23" s="47"/>
      <c r="COZ23" s="47"/>
      <c r="CPA23" s="47"/>
      <c r="CPB23" s="47"/>
      <c r="CPC23" s="47"/>
      <c r="CPD23" s="47"/>
      <c r="CPE23" s="47"/>
      <c r="CPF23" s="47"/>
      <c r="CPG23" s="47"/>
      <c r="CPH23" s="47"/>
      <c r="CPI23" s="47"/>
      <c r="CPJ23" s="47"/>
      <c r="CPK23" s="47"/>
      <c r="CPL23" s="47"/>
      <c r="CPM23" s="47"/>
      <c r="CPN23" s="47"/>
      <c r="CPO23" s="47"/>
      <c r="CPP23" s="47"/>
      <c r="CPQ23" s="47"/>
      <c r="CPR23" s="47"/>
      <c r="CPS23" s="47"/>
      <c r="CPT23" s="47"/>
      <c r="CPU23" s="47"/>
      <c r="CPV23" s="47"/>
      <c r="CPW23" s="47"/>
      <c r="CPX23" s="47"/>
      <c r="CPY23" s="47"/>
      <c r="CPZ23" s="47"/>
      <c r="CQA23" s="47"/>
      <c r="CQB23" s="47"/>
      <c r="CQC23" s="47"/>
      <c r="CQD23" s="47"/>
      <c r="CQE23" s="47"/>
      <c r="CQF23" s="47"/>
      <c r="CQG23" s="47"/>
      <c r="CQH23" s="47"/>
      <c r="CQI23" s="47"/>
      <c r="CQJ23" s="47"/>
      <c r="CQK23" s="47"/>
      <c r="CQL23" s="47"/>
      <c r="CQM23" s="47"/>
      <c r="CQN23" s="47"/>
      <c r="CQO23" s="47"/>
      <c r="CQP23" s="47"/>
      <c r="CQQ23" s="47"/>
      <c r="CQR23" s="47"/>
      <c r="CQS23" s="47"/>
      <c r="CQT23" s="47"/>
      <c r="CQU23" s="47"/>
      <c r="CQV23" s="47"/>
      <c r="CQW23" s="47"/>
      <c r="CQX23" s="47"/>
      <c r="CQY23" s="47"/>
      <c r="CQZ23" s="47"/>
      <c r="CRA23" s="47"/>
      <c r="CRB23" s="47"/>
      <c r="CRC23" s="47"/>
      <c r="CRD23" s="47"/>
      <c r="CRE23" s="47"/>
      <c r="CRF23" s="47"/>
      <c r="CRG23" s="47"/>
      <c r="CRH23" s="47"/>
      <c r="CRI23" s="47"/>
      <c r="CRJ23" s="47"/>
      <c r="CRK23" s="47"/>
      <c r="CRL23" s="47"/>
      <c r="CRM23" s="47"/>
      <c r="CRN23" s="47"/>
      <c r="CRO23" s="47"/>
      <c r="CRP23" s="47"/>
      <c r="CRQ23" s="47"/>
      <c r="CRR23" s="47"/>
      <c r="CRS23" s="47"/>
      <c r="CRT23" s="47"/>
      <c r="CRU23" s="47"/>
      <c r="CRV23" s="47"/>
      <c r="CRW23" s="47"/>
      <c r="CRX23" s="47"/>
      <c r="CRY23" s="47"/>
      <c r="CRZ23" s="47"/>
      <c r="CSA23" s="47"/>
      <c r="CSB23" s="47"/>
      <c r="CSC23" s="47"/>
      <c r="CSD23" s="47"/>
      <c r="CSE23" s="47"/>
      <c r="CSF23" s="47"/>
      <c r="CSG23" s="47"/>
      <c r="CSH23" s="47"/>
      <c r="CSI23" s="47"/>
      <c r="CSJ23" s="47"/>
      <c r="CSK23" s="47"/>
      <c r="CSL23" s="47"/>
      <c r="CSM23" s="47"/>
      <c r="CSN23" s="47"/>
      <c r="CSO23" s="47"/>
      <c r="CSP23" s="47"/>
      <c r="CSQ23" s="47"/>
      <c r="CSR23" s="47"/>
      <c r="CSS23" s="47"/>
      <c r="CST23" s="47"/>
      <c r="CSU23" s="47"/>
      <c r="CSV23" s="47"/>
      <c r="CSW23" s="47"/>
      <c r="CSX23" s="47"/>
      <c r="CSY23" s="47"/>
      <c r="CSZ23" s="47"/>
      <c r="CTA23" s="47"/>
      <c r="CTB23" s="47"/>
      <c r="CTC23" s="47"/>
      <c r="CTD23" s="47"/>
      <c r="CTE23" s="47"/>
      <c r="CTF23" s="47"/>
      <c r="CTG23" s="47"/>
      <c r="CTH23" s="47"/>
      <c r="CTI23" s="47"/>
      <c r="CTJ23" s="47"/>
      <c r="CTK23" s="47"/>
      <c r="CTL23" s="47"/>
      <c r="CTM23" s="47"/>
      <c r="CTN23" s="47"/>
      <c r="CTO23" s="47"/>
      <c r="CTP23" s="47"/>
      <c r="CTQ23" s="47"/>
      <c r="CTR23" s="47"/>
      <c r="CTS23" s="47"/>
      <c r="CTT23" s="47"/>
      <c r="CTU23" s="47"/>
      <c r="CTV23" s="47"/>
      <c r="CTW23" s="47"/>
      <c r="CTX23" s="47"/>
      <c r="CTY23" s="47"/>
      <c r="CTZ23" s="47"/>
      <c r="CUA23" s="47"/>
      <c r="CUB23" s="47"/>
      <c r="CUC23" s="47"/>
      <c r="CUD23" s="47"/>
      <c r="CUE23" s="47"/>
      <c r="CUF23" s="47"/>
      <c r="CUG23" s="47"/>
      <c r="CUH23" s="47"/>
      <c r="CUI23" s="47"/>
      <c r="CUJ23" s="47"/>
      <c r="CUK23" s="47"/>
      <c r="CUL23" s="47"/>
      <c r="CUM23" s="47"/>
      <c r="CUN23" s="47"/>
      <c r="CUO23" s="47"/>
      <c r="CUP23" s="47"/>
      <c r="CUQ23" s="47"/>
      <c r="CUR23" s="47"/>
      <c r="CUS23" s="47"/>
      <c r="CUT23" s="47"/>
      <c r="CUU23" s="47"/>
      <c r="CUV23" s="47"/>
      <c r="CUW23" s="47"/>
      <c r="CUX23" s="47"/>
      <c r="CUY23" s="47"/>
      <c r="CUZ23" s="47"/>
      <c r="CVA23" s="47"/>
      <c r="CVB23" s="47"/>
      <c r="CVC23" s="47"/>
      <c r="CVD23" s="47"/>
      <c r="CVE23" s="47"/>
      <c r="CVF23" s="47"/>
      <c r="CVG23" s="47"/>
      <c r="CVH23" s="47"/>
      <c r="CVI23" s="47"/>
      <c r="CVJ23" s="47"/>
      <c r="CVK23" s="47"/>
      <c r="CVL23" s="47"/>
      <c r="CVM23" s="47"/>
      <c r="CVN23" s="47"/>
      <c r="CVO23" s="47"/>
      <c r="CVP23" s="47"/>
      <c r="CVQ23" s="47"/>
      <c r="CVR23" s="47"/>
      <c r="CVS23" s="47"/>
      <c r="CVT23" s="47"/>
      <c r="CVU23" s="47"/>
      <c r="CVV23" s="47"/>
      <c r="CVW23" s="47"/>
      <c r="CVX23" s="47"/>
      <c r="CVY23" s="47"/>
      <c r="CVZ23" s="47"/>
      <c r="CWA23" s="47"/>
      <c r="CWB23" s="47"/>
      <c r="CWC23" s="47"/>
      <c r="CWD23" s="47"/>
      <c r="CWE23" s="47"/>
      <c r="CWF23" s="47"/>
      <c r="CWG23" s="47"/>
      <c r="CWH23" s="47"/>
      <c r="CWI23" s="47"/>
      <c r="CWJ23" s="47"/>
      <c r="CWK23" s="47"/>
      <c r="CWL23" s="47"/>
      <c r="CWM23" s="47"/>
      <c r="CWN23" s="47"/>
      <c r="CWO23" s="47"/>
      <c r="CWP23" s="47"/>
      <c r="CWQ23" s="47"/>
      <c r="CWR23" s="47"/>
      <c r="CWS23" s="47"/>
      <c r="CWT23" s="47"/>
      <c r="CWU23" s="47"/>
      <c r="CWV23" s="47"/>
      <c r="CWW23" s="47"/>
      <c r="CWX23" s="47"/>
      <c r="CWY23" s="47"/>
      <c r="CWZ23" s="47"/>
      <c r="CXA23" s="47"/>
      <c r="CXB23" s="47"/>
      <c r="CXC23" s="47"/>
      <c r="CXD23" s="47"/>
      <c r="CXE23" s="47"/>
      <c r="CXF23" s="47"/>
      <c r="CXG23" s="47"/>
      <c r="CXH23" s="47"/>
      <c r="CXI23" s="47"/>
      <c r="CXJ23" s="47"/>
      <c r="CXK23" s="47"/>
      <c r="CXL23" s="47"/>
      <c r="CXM23" s="47"/>
      <c r="CXN23" s="47"/>
      <c r="CXO23" s="47"/>
      <c r="CXP23" s="47"/>
      <c r="CXQ23" s="47"/>
      <c r="CXR23" s="47"/>
      <c r="CXS23" s="47"/>
      <c r="CXT23" s="47"/>
      <c r="CXU23" s="47"/>
      <c r="CXV23" s="47"/>
      <c r="CXW23" s="47"/>
      <c r="CXX23" s="47"/>
      <c r="CXY23" s="47"/>
      <c r="CXZ23" s="47"/>
      <c r="CYA23" s="47"/>
      <c r="CYB23" s="47"/>
      <c r="CYC23" s="47"/>
      <c r="CYD23" s="47"/>
      <c r="CYE23" s="47"/>
      <c r="CYF23" s="47"/>
      <c r="CYG23" s="47"/>
      <c r="CYH23" s="47"/>
      <c r="CYI23" s="47"/>
      <c r="CYJ23" s="47"/>
      <c r="CYK23" s="47"/>
      <c r="CYL23" s="47"/>
      <c r="CYM23" s="47"/>
      <c r="CYN23" s="47"/>
      <c r="CYO23" s="47"/>
      <c r="CYP23" s="47"/>
      <c r="CYQ23" s="47"/>
      <c r="CYR23" s="47"/>
      <c r="CYS23" s="47"/>
      <c r="CYT23" s="47"/>
      <c r="CYU23" s="47"/>
      <c r="CYV23" s="47"/>
      <c r="CYW23" s="47"/>
      <c r="CYX23" s="47"/>
      <c r="CYY23" s="47"/>
      <c r="CYZ23" s="47"/>
      <c r="CZA23" s="47"/>
      <c r="CZB23" s="47"/>
      <c r="CZC23" s="47"/>
      <c r="CZD23" s="47"/>
      <c r="CZE23" s="47"/>
      <c r="CZF23" s="47"/>
      <c r="CZG23" s="47"/>
      <c r="CZH23" s="47"/>
      <c r="CZI23" s="47"/>
      <c r="CZJ23" s="47"/>
      <c r="CZK23" s="47"/>
      <c r="CZL23" s="47"/>
      <c r="CZM23" s="47"/>
      <c r="CZN23" s="47"/>
      <c r="CZO23" s="47"/>
      <c r="CZP23" s="47"/>
      <c r="CZQ23" s="47"/>
      <c r="CZR23" s="47"/>
      <c r="CZS23" s="47"/>
      <c r="CZT23" s="47"/>
      <c r="CZU23" s="47"/>
      <c r="CZV23" s="47"/>
      <c r="CZW23" s="47"/>
      <c r="CZX23" s="47"/>
      <c r="CZY23" s="47"/>
      <c r="CZZ23" s="47"/>
      <c r="DAA23" s="47"/>
      <c r="DAB23" s="47"/>
      <c r="DAC23" s="47"/>
      <c r="DAD23" s="47"/>
      <c r="DAE23" s="47"/>
      <c r="DAF23" s="47"/>
      <c r="DAG23" s="47"/>
      <c r="DAH23" s="47"/>
      <c r="DAI23" s="47"/>
      <c r="DAJ23" s="47"/>
      <c r="DAK23" s="47"/>
      <c r="DAL23" s="47"/>
      <c r="DAM23" s="47"/>
      <c r="DAN23" s="47"/>
      <c r="DAO23" s="47"/>
      <c r="DAP23" s="47"/>
      <c r="DAQ23" s="47"/>
      <c r="DAR23" s="47"/>
      <c r="DAS23" s="47"/>
      <c r="DAT23" s="47"/>
      <c r="DAU23" s="47"/>
      <c r="DAV23" s="47"/>
      <c r="DAW23" s="47"/>
      <c r="DAX23" s="47"/>
      <c r="DAY23" s="47"/>
      <c r="DAZ23" s="47"/>
      <c r="DBA23" s="47"/>
      <c r="DBB23" s="47"/>
      <c r="DBC23" s="47"/>
      <c r="DBD23" s="47"/>
      <c r="DBE23" s="47"/>
      <c r="DBF23" s="47"/>
      <c r="DBG23" s="47"/>
      <c r="DBH23" s="47"/>
      <c r="DBI23" s="47"/>
      <c r="DBJ23" s="47"/>
      <c r="DBK23" s="47"/>
      <c r="DBL23" s="47"/>
      <c r="DBM23" s="47"/>
      <c r="DBN23" s="47"/>
      <c r="DBO23" s="47"/>
      <c r="DBP23" s="47"/>
      <c r="DBQ23" s="47"/>
      <c r="DBR23" s="47"/>
      <c r="DBS23" s="47"/>
      <c r="DBT23" s="47"/>
      <c r="DBU23" s="47"/>
      <c r="DBV23" s="47"/>
      <c r="DBW23" s="47"/>
      <c r="DBX23" s="47"/>
      <c r="DBY23" s="47"/>
      <c r="DBZ23" s="47"/>
      <c r="DCA23" s="47"/>
      <c r="DCB23" s="47"/>
      <c r="DCC23" s="47"/>
      <c r="DCD23" s="47"/>
      <c r="DCE23" s="47"/>
      <c r="DCF23" s="47"/>
      <c r="DCG23" s="47"/>
      <c r="DCH23" s="47"/>
      <c r="DCI23" s="47"/>
      <c r="DCJ23" s="47"/>
      <c r="DCK23" s="47"/>
      <c r="DCL23" s="47"/>
      <c r="DCM23" s="47"/>
      <c r="DCN23" s="47"/>
      <c r="DCO23" s="47"/>
      <c r="DCP23" s="47"/>
      <c r="DCQ23" s="47"/>
      <c r="DCR23" s="47"/>
      <c r="DCS23" s="47"/>
      <c r="DCT23" s="47"/>
      <c r="DCU23" s="47"/>
      <c r="DCV23" s="47"/>
      <c r="DCW23" s="47"/>
      <c r="DCX23" s="47"/>
      <c r="DCY23" s="47"/>
      <c r="DCZ23" s="47"/>
      <c r="DDA23" s="47"/>
      <c r="DDB23" s="47"/>
      <c r="DDC23" s="47"/>
      <c r="DDD23" s="47"/>
      <c r="DDE23" s="47"/>
      <c r="DDF23" s="47"/>
      <c r="DDG23" s="47"/>
      <c r="DDH23" s="47"/>
      <c r="DDI23" s="47"/>
      <c r="DDJ23" s="47"/>
      <c r="DDK23" s="47"/>
      <c r="DDL23" s="47"/>
      <c r="DDM23" s="47"/>
      <c r="DDN23" s="47"/>
      <c r="DDO23" s="47"/>
      <c r="DDP23" s="47"/>
      <c r="DDQ23" s="47"/>
      <c r="DDR23" s="47"/>
      <c r="DDS23" s="47"/>
      <c r="DDT23" s="47"/>
      <c r="DDU23" s="47"/>
      <c r="DDV23" s="47"/>
      <c r="DDW23" s="47"/>
      <c r="DDX23" s="47"/>
      <c r="DDY23" s="47"/>
      <c r="DDZ23" s="47"/>
      <c r="DEA23" s="47"/>
      <c r="DEB23" s="47"/>
      <c r="DEC23" s="47"/>
      <c r="DED23" s="47"/>
      <c r="DEE23" s="47"/>
      <c r="DEF23" s="47"/>
      <c r="DEG23" s="47"/>
      <c r="DEH23" s="47"/>
      <c r="DEI23" s="47"/>
      <c r="DEJ23" s="47"/>
      <c r="DEK23" s="47"/>
      <c r="DEL23" s="47"/>
      <c r="DEM23" s="47"/>
      <c r="DEN23" s="47"/>
      <c r="DEO23" s="47"/>
      <c r="DEP23" s="47"/>
      <c r="DEQ23" s="47"/>
      <c r="DER23" s="47"/>
      <c r="DES23" s="47"/>
      <c r="DET23" s="47"/>
      <c r="DEU23" s="47"/>
      <c r="DEV23" s="47"/>
      <c r="DEW23" s="47"/>
      <c r="DEX23" s="47"/>
      <c r="DEY23" s="47"/>
      <c r="DEZ23" s="47"/>
      <c r="DFA23" s="47"/>
      <c r="DFB23" s="47"/>
      <c r="DFC23" s="47"/>
      <c r="DFD23" s="47"/>
      <c r="DFE23" s="47"/>
      <c r="DFF23" s="47"/>
      <c r="DFG23" s="47"/>
      <c r="DFH23" s="47"/>
      <c r="DFI23" s="47"/>
      <c r="DFJ23" s="47"/>
      <c r="DFK23" s="47"/>
      <c r="DFL23" s="47"/>
      <c r="DFM23" s="47"/>
      <c r="DFN23" s="47"/>
      <c r="DFO23" s="47"/>
      <c r="DFP23" s="47"/>
      <c r="DFQ23" s="47"/>
      <c r="DFR23" s="47"/>
      <c r="DFS23" s="47"/>
      <c r="DFT23" s="47"/>
      <c r="DFU23" s="47"/>
      <c r="DFV23" s="47"/>
      <c r="DFW23" s="47"/>
      <c r="DFX23" s="47"/>
      <c r="DFY23" s="47"/>
      <c r="DFZ23" s="47"/>
      <c r="DGA23" s="47"/>
      <c r="DGB23" s="47"/>
      <c r="DGC23" s="47"/>
      <c r="DGD23" s="47"/>
      <c r="DGE23" s="47"/>
      <c r="DGF23" s="47"/>
      <c r="DGG23" s="47"/>
      <c r="DGH23" s="47"/>
      <c r="DGI23" s="47"/>
      <c r="DGJ23" s="47"/>
      <c r="DGK23" s="47"/>
      <c r="DGL23" s="47"/>
      <c r="DGM23" s="47"/>
      <c r="DGN23" s="47"/>
      <c r="DGO23" s="47"/>
      <c r="DGP23" s="47"/>
      <c r="DGQ23" s="47"/>
      <c r="DGR23" s="47"/>
      <c r="DGS23" s="47"/>
      <c r="DGT23" s="47"/>
      <c r="DGU23" s="47"/>
      <c r="DGV23" s="47"/>
      <c r="DGW23" s="47"/>
      <c r="DGX23" s="47"/>
      <c r="DGY23" s="47"/>
      <c r="DGZ23" s="47"/>
      <c r="DHA23" s="47"/>
      <c r="DHB23" s="47"/>
      <c r="DHC23" s="47"/>
      <c r="DHD23" s="47"/>
      <c r="DHE23" s="47"/>
      <c r="DHF23" s="47"/>
      <c r="DHG23" s="47"/>
      <c r="DHH23" s="47"/>
      <c r="DHI23" s="47"/>
      <c r="DHJ23" s="47"/>
      <c r="DHK23" s="47"/>
      <c r="DHL23" s="47"/>
      <c r="DHM23" s="47"/>
      <c r="DHN23" s="47"/>
      <c r="DHO23" s="47"/>
      <c r="DHP23" s="47"/>
      <c r="DHQ23" s="47"/>
      <c r="DHR23" s="47"/>
      <c r="DHS23" s="47"/>
      <c r="DHT23" s="47"/>
      <c r="DHU23" s="47"/>
      <c r="DHV23" s="47"/>
      <c r="DHW23" s="47"/>
      <c r="DHX23" s="47"/>
      <c r="DHY23" s="47"/>
      <c r="DHZ23" s="47"/>
      <c r="DIA23" s="47"/>
      <c r="DIB23" s="47"/>
      <c r="DIC23" s="47"/>
      <c r="DID23" s="47"/>
      <c r="DIE23" s="47"/>
      <c r="DIF23" s="47"/>
      <c r="DIG23" s="47"/>
      <c r="DIH23" s="47"/>
      <c r="DII23" s="47"/>
      <c r="DIJ23" s="47"/>
      <c r="DIK23" s="47"/>
      <c r="DIL23" s="47"/>
      <c r="DIM23" s="47"/>
      <c r="DIN23" s="47"/>
      <c r="DIO23" s="47"/>
      <c r="DIP23" s="47"/>
      <c r="DIQ23" s="47"/>
      <c r="DIR23" s="47"/>
      <c r="DIS23" s="47"/>
      <c r="DIT23" s="47"/>
      <c r="DIU23" s="47"/>
      <c r="DIV23" s="47"/>
      <c r="DIW23" s="47"/>
      <c r="DIX23" s="47"/>
      <c r="DIY23" s="47"/>
      <c r="DIZ23" s="47"/>
      <c r="DJA23" s="47"/>
      <c r="DJB23" s="47"/>
      <c r="DJC23" s="47"/>
      <c r="DJD23" s="47"/>
      <c r="DJE23" s="47"/>
      <c r="DJF23" s="47"/>
      <c r="DJG23" s="47"/>
      <c r="DJH23" s="47"/>
      <c r="DJI23" s="47"/>
      <c r="DJJ23" s="47"/>
      <c r="DJK23" s="47"/>
      <c r="DJL23" s="47"/>
      <c r="DJM23" s="47"/>
      <c r="DJN23" s="47"/>
      <c r="DJO23" s="47"/>
      <c r="DJP23" s="47"/>
      <c r="DJQ23" s="47"/>
      <c r="DJR23" s="47"/>
      <c r="DJS23" s="47"/>
      <c r="DJT23" s="47"/>
      <c r="DJU23" s="47"/>
      <c r="DJV23" s="47"/>
      <c r="DJW23" s="47"/>
      <c r="DJX23" s="47"/>
      <c r="DJY23" s="47"/>
      <c r="DJZ23" s="47"/>
      <c r="DKA23" s="47"/>
      <c r="DKB23" s="47"/>
      <c r="DKC23" s="47"/>
      <c r="DKD23" s="47"/>
      <c r="DKE23" s="47"/>
      <c r="DKF23" s="47"/>
      <c r="DKG23" s="47"/>
      <c r="DKH23" s="47"/>
      <c r="DKI23" s="47"/>
      <c r="DKJ23" s="47"/>
      <c r="DKK23" s="47"/>
      <c r="DKL23" s="47"/>
      <c r="DKM23" s="47"/>
      <c r="DKN23" s="47"/>
      <c r="DKO23" s="47"/>
      <c r="DKP23" s="47"/>
      <c r="DKQ23" s="47"/>
      <c r="DKR23" s="47"/>
      <c r="DKS23" s="47"/>
      <c r="DKT23" s="47"/>
      <c r="DKU23" s="47"/>
      <c r="DKV23" s="47"/>
      <c r="DKW23" s="47"/>
      <c r="DKX23" s="47"/>
      <c r="DKY23" s="47"/>
      <c r="DKZ23" s="47"/>
      <c r="DLA23" s="47"/>
      <c r="DLB23" s="47"/>
      <c r="DLC23" s="47"/>
      <c r="DLD23" s="47"/>
      <c r="DLE23" s="47"/>
      <c r="DLF23" s="47"/>
      <c r="DLG23" s="47"/>
      <c r="DLH23" s="47"/>
      <c r="DLI23" s="47"/>
      <c r="DLJ23" s="47"/>
      <c r="DLK23" s="47"/>
      <c r="DLL23" s="47"/>
      <c r="DLM23" s="47"/>
      <c r="DLN23" s="47"/>
      <c r="DLO23" s="47"/>
      <c r="DLP23" s="47"/>
      <c r="DLQ23" s="47"/>
      <c r="DLR23" s="47"/>
      <c r="DLS23" s="47"/>
      <c r="DLT23" s="47"/>
      <c r="DLU23" s="47"/>
      <c r="DLV23" s="47"/>
      <c r="DLW23" s="47"/>
      <c r="DLX23" s="47"/>
      <c r="DLY23" s="47"/>
      <c r="DLZ23" s="47"/>
      <c r="DMA23" s="47"/>
      <c r="DMB23" s="47"/>
      <c r="DMC23" s="47"/>
      <c r="DMD23" s="47"/>
      <c r="DME23" s="47"/>
      <c r="DMF23" s="47"/>
      <c r="DMG23" s="47"/>
      <c r="DMH23" s="47"/>
      <c r="DMI23" s="47"/>
      <c r="DMJ23" s="47"/>
      <c r="DMK23" s="47"/>
      <c r="DML23" s="47"/>
      <c r="DMM23" s="47"/>
      <c r="DMN23" s="47"/>
      <c r="DMO23" s="47"/>
      <c r="DMP23" s="47"/>
      <c r="DMQ23" s="47"/>
      <c r="DMR23" s="47"/>
      <c r="DMS23" s="47"/>
      <c r="DMT23" s="47"/>
      <c r="DMU23" s="47"/>
      <c r="DMV23" s="47"/>
      <c r="DMW23" s="47"/>
      <c r="DMX23" s="47"/>
      <c r="DMY23" s="47"/>
      <c r="DMZ23" s="47"/>
      <c r="DNA23" s="47"/>
      <c r="DNB23" s="47"/>
      <c r="DNC23" s="47"/>
      <c r="DND23" s="47"/>
      <c r="DNE23" s="47"/>
      <c r="DNF23" s="47"/>
      <c r="DNG23" s="47"/>
      <c r="DNH23" s="47"/>
      <c r="DNI23" s="47"/>
      <c r="DNJ23" s="47"/>
      <c r="DNK23" s="47"/>
      <c r="DNL23" s="47"/>
      <c r="DNM23" s="47"/>
      <c r="DNN23" s="47"/>
      <c r="DNO23" s="47"/>
      <c r="DNP23" s="47"/>
      <c r="DNQ23" s="47"/>
      <c r="DNR23" s="47"/>
      <c r="DNS23" s="47"/>
      <c r="DNT23" s="47"/>
      <c r="DNU23" s="47"/>
      <c r="DNV23" s="47"/>
      <c r="DNW23" s="47"/>
      <c r="DNX23" s="47"/>
      <c r="DNY23" s="47"/>
      <c r="DNZ23" s="47"/>
      <c r="DOA23" s="47"/>
      <c r="DOB23" s="47"/>
      <c r="DOC23" s="47"/>
      <c r="DOD23" s="47"/>
      <c r="DOE23" s="47"/>
      <c r="DOF23" s="47"/>
      <c r="DOG23" s="47"/>
      <c r="DOH23" s="47"/>
      <c r="DOI23" s="47"/>
      <c r="DOJ23" s="47"/>
      <c r="DOK23" s="47"/>
      <c r="DOL23" s="47"/>
      <c r="DOM23" s="47"/>
      <c r="DON23" s="47"/>
      <c r="DOO23" s="47"/>
      <c r="DOP23" s="47"/>
      <c r="DOQ23" s="47"/>
      <c r="DOR23" s="47"/>
      <c r="DOS23" s="47"/>
      <c r="DOT23" s="47"/>
      <c r="DOU23" s="47"/>
      <c r="DOV23" s="47"/>
      <c r="DOW23" s="47"/>
      <c r="DOX23" s="47"/>
      <c r="DOY23" s="47"/>
      <c r="DOZ23" s="47"/>
      <c r="DPA23" s="47"/>
      <c r="DPB23" s="47"/>
      <c r="DPC23" s="47"/>
      <c r="DPD23" s="47"/>
      <c r="DPE23" s="47"/>
      <c r="DPF23" s="47"/>
      <c r="DPG23" s="47"/>
      <c r="DPH23" s="47"/>
      <c r="DPI23" s="47"/>
      <c r="DPJ23" s="47"/>
      <c r="DPK23" s="47"/>
      <c r="DPL23" s="47"/>
      <c r="DPM23" s="47"/>
      <c r="DPN23" s="47"/>
      <c r="DPO23" s="47"/>
      <c r="DPP23" s="47"/>
      <c r="DPQ23" s="47"/>
      <c r="DPR23" s="47"/>
      <c r="DPS23" s="47"/>
      <c r="DPT23" s="47"/>
      <c r="DPU23" s="47"/>
      <c r="DPV23" s="47"/>
      <c r="DPW23" s="47"/>
      <c r="DPX23" s="47"/>
      <c r="DPY23" s="47"/>
      <c r="DPZ23" s="47"/>
      <c r="DQA23" s="47"/>
      <c r="DQB23" s="47"/>
      <c r="DQC23" s="47"/>
      <c r="DQD23" s="47"/>
      <c r="DQE23" s="47"/>
      <c r="DQF23" s="47"/>
      <c r="DQG23" s="47"/>
      <c r="DQH23" s="47"/>
      <c r="DQI23" s="47"/>
      <c r="DQJ23" s="47"/>
      <c r="DQK23" s="47"/>
      <c r="DQL23" s="47"/>
      <c r="DQM23" s="47"/>
      <c r="DQN23" s="47"/>
      <c r="DQO23" s="47"/>
      <c r="DQP23" s="47"/>
      <c r="DQQ23" s="47"/>
      <c r="DQR23" s="47"/>
      <c r="DQS23" s="47"/>
      <c r="DQT23" s="47"/>
      <c r="DQU23" s="47"/>
      <c r="DQV23" s="47"/>
      <c r="DQW23" s="47"/>
      <c r="DQX23" s="47"/>
      <c r="DQY23" s="47"/>
      <c r="DQZ23" s="47"/>
      <c r="DRA23" s="47"/>
      <c r="DRB23" s="47"/>
      <c r="DRC23" s="47"/>
      <c r="DRD23" s="47"/>
      <c r="DRE23" s="47"/>
      <c r="DRF23" s="47"/>
      <c r="DRG23" s="47"/>
      <c r="DRH23" s="47"/>
      <c r="DRI23" s="47"/>
      <c r="DRJ23" s="47"/>
      <c r="DRK23" s="47"/>
      <c r="DRL23" s="47"/>
      <c r="DRM23" s="47"/>
      <c r="DRN23" s="47"/>
      <c r="DRO23" s="47"/>
      <c r="DRP23" s="47"/>
      <c r="DRQ23" s="47"/>
      <c r="DRR23" s="47"/>
      <c r="DRS23" s="47"/>
      <c r="DRT23" s="47"/>
      <c r="DRU23" s="47"/>
      <c r="DRV23" s="47"/>
      <c r="DRW23" s="47"/>
      <c r="DRX23" s="47"/>
      <c r="DRY23" s="47"/>
      <c r="DRZ23" s="47"/>
      <c r="DSA23" s="47"/>
      <c r="DSB23" s="47"/>
      <c r="DSC23" s="47"/>
      <c r="DSD23" s="47"/>
      <c r="DSE23" s="47"/>
      <c r="DSF23" s="47"/>
      <c r="DSG23" s="47"/>
      <c r="DSH23" s="47"/>
      <c r="DSI23" s="47"/>
      <c r="DSJ23" s="47"/>
      <c r="DSK23" s="47"/>
      <c r="DSL23" s="47"/>
      <c r="DSM23" s="47"/>
      <c r="DSN23" s="47"/>
      <c r="DSO23" s="47"/>
      <c r="DSP23" s="47"/>
      <c r="DSQ23" s="47"/>
      <c r="DSR23" s="47"/>
      <c r="DSS23" s="47"/>
      <c r="DST23" s="47"/>
      <c r="DSU23" s="47"/>
      <c r="DSV23" s="47"/>
      <c r="DSW23" s="47"/>
      <c r="DSX23" s="47"/>
      <c r="DSY23" s="47"/>
      <c r="DSZ23" s="47"/>
      <c r="DTA23" s="47"/>
      <c r="DTB23" s="47"/>
      <c r="DTC23" s="47"/>
      <c r="DTD23" s="47"/>
      <c r="DTE23" s="47"/>
      <c r="DTF23" s="47"/>
      <c r="DTG23" s="47"/>
      <c r="DTH23" s="47"/>
      <c r="DTI23" s="47"/>
      <c r="DTJ23" s="47"/>
      <c r="DTK23" s="47"/>
      <c r="DTL23" s="47"/>
      <c r="DTM23" s="47"/>
      <c r="DTN23" s="47"/>
      <c r="DTO23" s="47"/>
      <c r="DTP23" s="47"/>
      <c r="DTQ23" s="47"/>
      <c r="DTR23" s="47"/>
      <c r="DTS23" s="47"/>
      <c r="DTT23" s="47"/>
      <c r="DTU23" s="47"/>
      <c r="DTV23" s="47"/>
      <c r="DTW23" s="47"/>
      <c r="DTX23" s="47"/>
      <c r="DTY23" s="47"/>
      <c r="DTZ23" s="47"/>
      <c r="DUA23" s="47"/>
      <c r="DUB23" s="47"/>
      <c r="DUC23" s="47"/>
      <c r="DUD23" s="47"/>
      <c r="DUE23" s="47"/>
      <c r="DUF23" s="47"/>
      <c r="DUG23" s="47"/>
      <c r="DUH23" s="47"/>
      <c r="DUI23" s="47"/>
      <c r="DUJ23" s="47"/>
      <c r="DUK23" s="47"/>
      <c r="DUL23" s="47"/>
      <c r="DUM23" s="47"/>
      <c r="DUN23" s="47"/>
      <c r="DUO23" s="47"/>
      <c r="DUP23" s="47"/>
      <c r="DUQ23" s="47"/>
      <c r="DUR23" s="47"/>
      <c r="DUS23" s="47"/>
      <c r="DUT23" s="47"/>
      <c r="DUU23" s="47"/>
      <c r="DUV23" s="47"/>
      <c r="DUW23" s="47"/>
      <c r="DUX23" s="47"/>
      <c r="DUY23" s="47"/>
      <c r="DUZ23" s="47"/>
      <c r="DVA23" s="47"/>
      <c r="DVB23" s="47"/>
      <c r="DVC23" s="47"/>
      <c r="DVD23" s="47"/>
      <c r="DVE23" s="47"/>
      <c r="DVF23" s="47"/>
      <c r="DVG23" s="47"/>
      <c r="DVH23" s="47"/>
      <c r="DVI23" s="47"/>
      <c r="DVJ23" s="47"/>
      <c r="DVK23" s="47"/>
      <c r="DVL23" s="47"/>
      <c r="DVM23" s="47"/>
      <c r="DVN23" s="47"/>
      <c r="DVO23" s="47"/>
      <c r="DVP23" s="47"/>
      <c r="DVQ23" s="47"/>
      <c r="DVR23" s="47"/>
      <c r="DVS23" s="47"/>
      <c r="DVT23" s="47"/>
      <c r="DVU23" s="47"/>
      <c r="DVV23" s="47"/>
      <c r="DVW23" s="47"/>
      <c r="DVX23" s="47"/>
      <c r="DVY23" s="47"/>
      <c r="DVZ23" s="47"/>
      <c r="DWA23" s="47"/>
      <c r="DWB23" s="47"/>
      <c r="DWC23" s="47"/>
      <c r="DWD23" s="47"/>
      <c r="DWE23" s="47"/>
      <c r="DWF23" s="47"/>
      <c r="DWG23" s="47"/>
      <c r="DWH23" s="47"/>
      <c r="DWI23" s="47"/>
      <c r="DWJ23" s="47"/>
      <c r="DWK23" s="47"/>
      <c r="DWL23" s="47"/>
      <c r="DWM23" s="47"/>
      <c r="DWN23" s="47"/>
      <c r="DWO23" s="47"/>
      <c r="DWP23" s="47"/>
      <c r="DWQ23" s="47"/>
      <c r="DWR23" s="47"/>
      <c r="DWS23" s="47"/>
      <c r="DWT23" s="47"/>
      <c r="DWU23" s="47"/>
      <c r="DWV23" s="47"/>
      <c r="DWW23" s="47"/>
      <c r="DWX23" s="47"/>
      <c r="DWY23" s="47"/>
      <c r="DWZ23" s="47"/>
      <c r="DXA23" s="47"/>
      <c r="DXB23" s="47"/>
      <c r="DXC23" s="47"/>
      <c r="DXD23" s="47"/>
      <c r="DXE23" s="47"/>
      <c r="DXF23" s="47"/>
      <c r="DXG23" s="47"/>
      <c r="DXH23" s="47"/>
      <c r="DXI23" s="47"/>
      <c r="DXJ23" s="47"/>
      <c r="DXK23" s="47"/>
      <c r="DXL23" s="47"/>
      <c r="DXM23" s="47"/>
      <c r="DXN23" s="47"/>
      <c r="DXO23" s="47"/>
      <c r="DXP23" s="47"/>
      <c r="DXQ23" s="47"/>
      <c r="DXR23" s="47"/>
      <c r="DXS23" s="47"/>
      <c r="DXT23" s="47"/>
      <c r="DXU23" s="47"/>
      <c r="DXV23" s="47"/>
      <c r="DXW23" s="47"/>
      <c r="DXX23" s="47"/>
      <c r="DXY23" s="47"/>
      <c r="DXZ23" s="47"/>
      <c r="DYA23" s="47"/>
      <c r="DYB23" s="47"/>
      <c r="DYC23" s="47"/>
      <c r="DYD23" s="47"/>
      <c r="DYE23" s="47"/>
      <c r="DYF23" s="47"/>
      <c r="DYG23" s="47"/>
      <c r="DYH23" s="47"/>
      <c r="DYI23" s="47"/>
      <c r="DYJ23" s="47"/>
      <c r="DYK23" s="47"/>
      <c r="DYL23" s="47"/>
      <c r="DYM23" s="47"/>
      <c r="DYN23" s="47"/>
      <c r="DYO23" s="47"/>
      <c r="DYP23" s="47"/>
      <c r="DYQ23" s="47"/>
      <c r="DYR23" s="47"/>
      <c r="DYS23" s="47"/>
      <c r="DYT23" s="47"/>
      <c r="DYU23" s="47"/>
      <c r="DYV23" s="47"/>
      <c r="DYW23" s="47"/>
      <c r="DYX23" s="47"/>
      <c r="DYY23" s="47"/>
      <c r="DYZ23" s="47"/>
      <c r="DZA23" s="47"/>
      <c r="DZB23" s="47"/>
      <c r="DZC23" s="47"/>
      <c r="DZD23" s="47"/>
      <c r="DZE23" s="47"/>
      <c r="DZF23" s="47"/>
      <c r="DZG23" s="47"/>
      <c r="DZH23" s="47"/>
      <c r="DZI23" s="47"/>
      <c r="DZJ23" s="47"/>
      <c r="DZK23" s="47"/>
      <c r="DZL23" s="47"/>
      <c r="DZM23" s="47"/>
      <c r="DZN23" s="47"/>
      <c r="DZO23" s="47"/>
      <c r="DZP23" s="47"/>
      <c r="DZQ23" s="47"/>
      <c r="DZR23" s="47"/>
      <c r="DZS23" s="47"/>
      <c r="DZT23" s="47"/>
      <c r="DZU23" s="47"/>
      <c r="DZV23" s="47"/>
      <c r="DZW23" s="47"/>
      <c r="DZX23" s="47"/>
      <c r="DZY23" s="47"/>
      <c r="DZZ23" s="47"/>
      <c r="EAA23" s="47"/>
      <c r="EAB23" s="47"/>
      <c r="EAC23" s="47"/>
      <c r="EAD23" s="47"/>
      <c r="EAE23" s="47"/>
      <c r="EAF23" s="47"/>
      <c r="EAG23" s="47"/>
      <c r="EAH23" s="47"/>
      <c r="EAI23" s="47"/>
      <c r="EAJ23" s="47"/>
      <c r="EAK23" s="47"/>
      <c r="EAL23" s="47"/>
      <c r="EAM23" s="47"/>
      <c r="EAN23" s="47"/>
      <c r="EAO23" s="47"/>
      <c r="EAP23" s="47"/>
      <c r="EAQ23" s="47"/>
      <c r="EAR23" s="47"/>
      <c r="EAS23" s="47"/>
      <c r="EAT23" s="47"/>
      <c r="EAU23" s="47"/>
      <c r="EAV23" s="47"/>
      <c r="EAW23" s="47"/>
      <c r="EAX23" s="47"/>
      <c r="EAY23" s="47"/>
      <c r="EAZ23" s="47"/>
      <c r="EBA23" s="47"/>
      <c r="EBB23" s="47"/>
      <c r="EBC23" s="47"/>
      <c r="EBD23" s="47"/>
      <c r="EBE23" s="47"/>
      <c r="EBF23" s="47"/>
      <c r="EBG23" s="47"/>
      <c r="EBH23" s="47"/>
      <c r="EBI23" s="47"/>
      <c r="EBJ23" s="47"/>
      <c r="EBK23" s="47"/>
      <c r="EBL23" s="47"/>
      <c r="EBM23" s="47"/>
      <c r="EBN23" s="47"/>
      <c r="EBO23" s="47"/>
      <c r="EBP23" s="47"/>
      <c r="EBQ23" s="47"/>
      <c r="EBR23" s="47"/>
      <c r="EBS23" s="47"/>
      <c r="EBT23" s="47"/>
      <c r="EBU23" s="47"/>
      <c r="EBV23" s="47"/>
      <c r="EBW23" s="47"/>
      <c r="EBX23" s="47"/>
      <c r="EBY23" s="47"/>
      <c r="EBZ23" s="47"/>
      <c r="ECA23" s="47"/>
      <c r="ECB23" s="47"/>
      <c r="ECC23" s="47"/>
      <c r="ECD23" s="47"/>
      <c r="ECE23" s="47"/>
      <c r="ECF23" s="47"/>
      <c r="ECG23" s="47"/>
      <c r="ECH23" s="47"/>
      <c r="ECI23" s="47"/>
      <c r="ECJ23" s="47"/>
      <c r="ECK23" s="47"/>
      <c r="ECL23" s="47"/>
      <c r="ECM23" s="47"/>
      <c r="ECN23" s="47"/>
      <c r="ECO23" s="47"/>
      <c r="ECP23" s="47"/>
      <c r="ECQ23" s="47"/>
      <c r="ECR23" s="47"/>
      <c r="ECS23" s="47"/>
      <c r="ECT23" s="47"/>
      <c r="ECU23" s="47"/>
      <c r="ECV23" s="47"/>
      <c r="ECW23" s="47"/>
      <c r="ECX23" s="47"/>
      <c r="ECY23" s="47"/>
      <c r="ECZ23" s="47"/>
      <c r="EDA23" s="47"/>
      <c r="EDB23" s="47"/>
      <c r="EDC23" s="47"/>
      <c r="EDD23" s="47"/>
      <c r="EDE23" s="47"/>
      <c r="EDF23" s="47"/>
      <c r="EDG23" s="47"/>
      <c r="EDH23" s="47"/>
      <c r="EDI23" s="47"/>
      <c r="EDJ23" s="47"/>
      <c r="EDK23" s="47"/>
      <c r="EDL23" s="47"/>
      <c r="EDM23" s="47"/>
      <c r="EDN23" s="47"/>
      <c r="EDO23" s="47"/>
      <c r="EDP23" s="47"/>
      <c r="EDQ23" s="47"/>
      <c r="EDR23" s="47"/>
      <c r="EDS23" s="47"/>
      <c r="EDT23" s="47"/>
      <c r="EDU23" s="47"/>
      <c r="EDV23" s="47"/>
      <c r="EDW23" s="47"/>
      <c r="EDX23" s="47"/>
      <c r="EDY23" s="47"/>
      <c r="EDZ23" s="47"/>
      <c r="EEA23" s="47"/>
      <c r="EEB23" s="47"/>
      <c r="EEC23" s="47"/>
      <c r="EED23" s="47"/>
      <c r="EEE23" s="47"/>
      <c r="EEF23" s="47"/>
      <c r="EEG23" s="47"/>
      <c r="EEH23" s="47"/>
      <c r="EEI23" s="47"/>
      <c r="EEJ23" s="47"/>
      <c r="EEK23" s="47"/>
      <c r="EEL23" s="47"/>
      <c r="EEM23" s="47"/>
      <c r="EEN23" s="47"/>
      <c r="EEO23" s="47"/>
      <c r="EEP23" s="47"/>
      <c r="EEQ23" s="47"/>
      <c r="EER23" s="47"/>
      <c r="EES23" s="47"/>
      <c r="EET23" s="47"/>
      <c r="EEU23" s="47"/>
      <c r="EEV23" s="47"/>
      <c r="EEW23" s="47"/>
      <c r="EEX23" s="47"/>
      <c r="EEY23" s="47"/>
      <c r="EEZ23" s="47"/>
      <c r="EFA23" s="47"/>
      <c r="EFB23" s="47"/>
      <c r="EFC23" s="47"/>
      <c r="EFD23" s="47"/>
      <c r="EFE23" s="47"/>
      <c r="EFF23" s="47"/>
      <c r="EFG23" s="47"/>
      <c r="EFH23" s="47"/>
      <c r="EFI23" s="47"/>
      <c r="EFJ23" s="47"/>
      <c r="EFK23" s="47"/>
      <c r="EFL23" s="47"/>
      <c r="EFM23" s="47"/>
      <c r="EFN23" s="47"/>
      <c r="EFO23" s="47"/>
      <c r="EFP23" s="47"/>
      <c r="EFQ23" s="47"/>
      <c r="EFR23" s="47"/>
      <c r="EFS23" s="47"/>
      <c r="EFT23" s="47"/>
      <c r="EFU23" s="47"/>
      <c r="EFV23" s="47"/>
      <c r="EFW23" s="47"/>
      <c r="EFX23" s="47"/>
      <c r="EFY23" s="47"/>
      <c r="EFZ23" s="47"/>
      <c r="EGA23" s="47"/>
      <c r="EGB23" s="47"/>
      <c r="EGC23" s="47"/>
      <c r="EGD23" s="47"/>
      <c r="EGE23" s="47"/>
      <c r="EGF23" s="47"/>
      <c r="EGG23" s="47"/>
      <c r="EGH23" s="47"/>
      <c r="EGI23" s="47"/>
      <c r="EGJ23" s="47"/>
      <c r="EGK23" s="47"/>
      <c r="EGL23" s="47"/>
      <c r="EGM23" s="47"/>
      <c r="EGN23" s="47"/>
      <c r="EGO23" s="47"/>
      <c r="EGP23" s="47"/>
      <c r="EGQ23" s="47"/>
      <c r="EGR23" s="47"/>
      <c r="EGS23" s="47"/>
      <c r="EGT23" s="47"/>
      <c r="EGU23" s="47"/>
      <c r="EGV23" s="47"/>
      <c r="EGW23" s="47"/>
      <c r="EGX23" s="47"/>
      <c r="EGY23" s="47"/>
      <c r="EGZ23" s="47"/>
      <c r="EHA23" s="47"/>
      <c r="EHB23" s="47"/>
      <c r="EHC23" s="47"/>
      <c r="EHD23" s="47"/>
      <c r="EHE23" s="47"/>
      <c r="EHF23" s="47"/>
      <c r="EHG23" s="47"/>
      <c r="EHH23" s="47"/>
      <c r="EHI23" s="47"/>
      <c r="EHJ23" s="47"/>
      <c r="EHK23" s="47"/>
      <c r="EHL23" s="47"/>
      <c r="EHM23" s="47"/>
      <c r="EHN23" s="47"/>
      <c r="EHO23" s="47"/>
      <c r="EHP23" s="47"/>
      <c r="EHQ23" s="47"/>
      <c r="EHR23" s="47"/>
      <c r="EHS23" s="47"/>
      <c r="EHT23" s="47"/>
      <c r="EHU23" s="47"/>
      <c r="EHV23" s="47"/>
      <c r="EHW23" s="47"/>
      <c r="EHX23" s="47"/>
      <c r="EHY23" s="47"/>
      <c r="EHZ23" s="47"/>
      <c r="EIA23" s="47"/>
      <c r="EIB23" s="47"/>
      <c r="EIC23" s="47"/>
      <c r="EID23" s="47"/>
      <c r="EIE23" s="47"/>
      <c r="EIF23" s="47"/>
      <c r="EIG23" s="47"/>
      <c r="EIH23" s="47"/>
      <c r="EII23" s="47"/>
      <c r="EIJ23" s="47"/>
      <c r="EIK23" s="47"/>
      <c r="EIL23" s="47"/>
      <c r="EIM23" s="47"/>
      <c r="EIN23" s="47"/>
      <c r="EIO23" s="47"/>
      <c r="EIP23" s="47"/>
      <c r="EIQ23" s="47"/>
      <c r="EIR23" s="47"/>
      <c r="EIS23" s="47"/>
      <c r="EIT23" s="47"/>
      <c r="EIU23" s="47"/>
      <c r="EIV23" s="47"/>
      <c r="EIW23" s="47"/>
      <c r="EIX23" s="47"/>
      <c r="EIY23" s="47"/>
      <c r="EIZ23" s="47"/>
      <c r="EJA23" s="47"/>
      <c r="EJB23" s="47"/>
      <c r="EJC23" s="47"/>
      <c r="EJD23" s="47"/>
      <c r="EJE23" s="47"/>
      <c r="EJF23" s="47"/>
      <c r="EJG23" s="47"/>
      <c r="EJH23" s="47"/>
      <c r="EJI23" s="47"/>
      <c r="EJJ23" s="47"/>
      <c r="EJK23" s="47"/>
      <c r="EJL23" s="47"/>
      <c r="EJM23" s="47"/>
      <c r="EJN23" s="47"/>
      <c r="EJO23" s="47"/>
      <c r="EJP23" s="47"/>
      <c r="EJQ23" s="47"/>
      <c r="EJR23" s="47"/>
      <c r="EJS23" s="47"/>
      <c r="EJT23" s="47"/>
      <c r="EJU23" s="47"/>
      <c r="EJV23" s="47"/>
      <c r="EJW23" s="47"/>
      <c r="EJX23" s="47"/>
      <c r="EJY23" s="47"/>
      <c r="EJZ23" s="47"/>
      <c r="EKA23" s="47"/>
      <c r="EKB23" s="47"/>
      <c r="EKC23" s="47"/>
      <c r="EKD23" s="47"/>
      <c r="EKE23" s="47"/>
      <c r="EKF23" s="47"/>
      <c r="EKG23" s="47"/>
      <c r="EKH23" s="47"/>
      <c r="EKI23" s="47"/>
      <c r="EKJ23" s="47"/>
      <c r="EKK23" s="47"/>
      <c r="EKL23" s="47"/>
      <c r="EKM23" s="47"/>
      <c r="EKN23" s="47"/>
      <c r="EKO23" s="47"/>
      <c r="EKP23" s="47"/>
      <c r="EKQ23" s="47"/>
      <c r="EKR23" s="47"/>
      <c r="EKS23" s="47"/>
      <c r="EKT23" s="47"/>
      <c r="EKU23" s="47"/>
      <c r="EKV23" s="47"/>
      <c r="EKW23" s="47"/>
      <c r="EKX23" s="47"/>
      <c r="EKY23" s="47"/>
      <c r="EKZ23" s="47"/>
      <c r="ELA23" s="47"/>
      <c r="ELB23" s="47"/>
      <c r="ELC23" s="47"/>
      <c r="ELD23" s="47"/>
      <c r="ELE23" s="47"/>
      <c r="ELF23" s="47"/>
      <c r="ELG23" s="47"/>
      <c r="ELH23" s="47"/>
      <c r="ELI23" s="47"/>
      <c r="ELJ23" s="47"/>
      <c r="ELK23" s="47"/>
      <c r="ELL23" s="47"/>
      <c r="ELM23" s="47"/>
      <c r="ELN23" s="47"/>
      <c r="ELO23" s="47"/>
      <c r="ELP23" s="47"/>
      <c r="ELQ23" s="47"/>
      <c r="ELR23" s="47"/>
      <c r="ELS23" s="47"/>
      <c r="ELT23" s="47"/>
      <c r="ELU23" s="47"/>
      <c r="ELV23" s="47"/>
      <c r="ELW23" s="47"/>
      <c r="ELX23" s="47"/>
      <c r="ELY23" s="47"/>
      <c r="ELZ23" s="47"/>
      <c r="EMA23" s="47"/>
      <c r="EMB23" s="47"/>
      <c r="EMC23" s="47"/>
      <c r="EMD23" s="47"/>
      <c r="EME23" s="47"/>
      <c r="EMF23" s="47"/>
      <c r="EMG23" s="47"/>
      <c r="EMH23" s="47"/>
      <c r="EMI23" s="47"/>
      <c r="EMJ23" s="47"/>
      <c r="EMK23" s="47"/>
      <c r="EML23" s="47"/>
      <c r="EMM23" s="47"/>
      <c r="EMN23" s="47"/>
      <c r="EMO23" s="47"/>
      <c r="EMP23" s="47"/>
      <c r="EMQ23" s="47"/>
      <c r="EMR23" s="47"/>
      <c r="EMS23" s="47"/>
      <c r="EMT23" s="47"/>
      <c r="EMU23" s="47"/>
      <c r="EMV23" s="47"/>
      <c r="EMW23" s="47"/>
      <c r="EMX23" s="47"/>
      <c r="EMY23" s="47"/>
      <c r="EMZ23" s="47"/>
      <c r="ENA23" s="47"/>
      <c r="ENB23" s="47"/>
      <c r="ENC23" s="47"/>
      <c r="END23" s="47"/>
      <c r="ENE23" s="47"/>
      <c r="ENF23" s="47"/>
      <c r="ENG23" s="47"/>
      <c r="ENH23" s="47"/>
      <c r="ENI23" s="47"/>
      <c r="ENJ23" s="47"/>
      <c r="ENK23" s="47"/>
      <c r="ENL23" s="47"/>
      <c r="ENM23" s="47"/>
      <c r="ENN23" s="47"/>
      <c r="ENO23" s="47"/>
      <c r="ENP23" s="47"/>
      <c r="ENQ23" s="47"/>
      <c r="ENR23" s="47"/>
      <c r="ENS23" s="47"/>
      <c r="ENT23" s="47"/>
      <c r="ENU23" s="47"/>
      <c r="ENV23" s="47"/>
      <c r="ENW23" s="47"/>
      <c r="ENX23" s="47"/>
      <c r="ENY23" s="47"/>
      <c r="ENZ23" s="47"/>
      <c r="EOA23" s="47"/>
      <c r="EOB23" s="47"/>
      <c r="EOC23" s="47"/>
      <c r="EOD23" s="47"/>
      <c r="EOE23" s="47"/>
      <c r="EOF23" s="47"/>
      <c r="EOG23" s="47"/>
      <c r="EOH23" s="47"/>
      <c r="EOI23" s="47"/>
      <c r="EOJ23" s="47"/>
      <c r="EOK23" s="47"/>
      <c r="EOL23" s="47"/>
      <c r="EOM23" s="47"/>
      <c r="EON23" s="47"/>
      <c r="EOO23" s="47"/>
      <c r="EOP23" s="47"/>
      <c r="EOQ23" s="47"/>
      <c r="EOR23" s="47"/>
      <c r="EOS23" s="47"/>
      <c r="EOT23" s="47"/>
      <c r="EOU23" s="47"/>
      <c r="EOV23" s="47"/>
      <c r="EOW23" s="47"/>
      <c r="EOX23" s="47"/>
      <c r="EOY23" s="47"/>
      <c r="EOZ23" s="47"/>
      <c r="EPA23" s="47"/>
      <c r="EPB23" s="47"/>
      <c r="EPC23" s="47"/>
      <c r="EPD23" s="47"/>
      <c r="EPE23" s="47"/>
      <c r="EPF23" s="47"/>
      <c r="EPG23" s="47"/>
      <c r="EPH23" s="47"/>
      <c r="EPI23" s="47"/>
      <c r="EPJ23" s="47"/>
      <c r="EPK23" s="47"/>
      <c r="EPL23" s="47"/>
      <c r="EPM23" s="47"/>
      <c r="EPN23" s="47"/>
      <c r="EPO23" s="47"/>
      <c r="EPP23" s="47"/>
      <c r="EPQ23" s="47"/>
      <c r="EPR23" s="47"/>
      <c r="EPS23" s="47"/>
      <c r="EPT23" s="47"/>
      <c r="EPU23" s="47"/>
      <c r="EPV23" s="47"/>
      <c r="EPW23" s="47"/>
      <c r="EPX23" s="47"/>
      <c r="EPY23" s="47"/>
      <c r="EPZ23" s="47"/>
      <c r="EQA23" s="47"/>
      <c r="EQB23" s="47"/>
      <c r="EQC23" s="47"/>
      <c r="EQD23" s="47"/>
      <c r="EQE23" s="47"/>
      <c r="EQF23" s="47"/>
      <c r="EQG23" s="47"/>
      <c r="EQH23" s="47"/>
      <c r="EQI23" s="47"/>
      <c r="EQJ23" s="47"/>
      <c r="EQK23" s="47"/>
      <c r="EQL23" s="47"/>
      <c r="EQM23" s="47"/>
      <c r="EQN23" s="47"/>
      <c r="EQO23" s="47"/>
      <c r="EQP23" s="47"/>
      <c r="EQQ23" s="47"/>
      <c r="EQR23" s="47"/>
      <c r="EQS23" s="47"/>
      <c r="EQT23" s="47"/>
      <c r="EQU23" s="47"/>
      <c r="EQV23" s="47"/>
      <c r="EQW23" s="47"/>
      <c r="EQX23" s="47"/>
      <c r="EQY23" s="47"/>
      <c r="EQZ23" s="47"/>
      <c r="ERA23" s="47"/>
      <c r="ERB23" s="47"/>
      <c r="ERC23" s="47"/>
      <c r="ERD23" s="47"/>
      <c r="ERE23" s="47"/>
      <c r="ERF23" s="47"/>
      <c r="ERG23" s="47"/>
      <c r="ERH23" s="47"/>
      <c r="ERI23" s="47"/>
      <c r="ERJ23" s="47"/>
      <c r="ERK23" s="47"/>
      <c r="ERL23" s="47"/>
      <c r="ERM23" s="47"/>
      <c r="ERN23" s="47"/>
      <c r="ERO23" s="47"/>
      <c r="ERP23" s="47"/>
      <c r="ERQ23" s="47"/>
      <c r="ERR23" s="47"/>
      <c r="ERS23" s="47"/>
      <c r="ERT23" s="47"/>
      <c r="ERU23" s="47"/>
      <c r="ERV23" s="47"/>
      <c r="ERW23" s="47"/>
      <c r="ERX23" s="47"/>
      <c r="ERY23" s="47"/>
      <c r="ERZ23" s="47"/>
      <c r="ESA23" s="47"/>
      <c r="ESB23" s="47"/>
      <c r="ESC23" s="47"/>
      <c r="ESD23" s="47"/>
      <c r="ESE23" s="47"/>
      <c r="ESF23" s="47"/>
      <c r="ESG23" s="47"/>
      <c r="ESH23" s="47"/>
      <c r="ESI23" s="47"/>
      <c r="ESJ23" s="47"/>
      <c r="ESK23" s="47"/>
      <c r="ESL23" s="47"/>
      <c r="ESM23" s="47"/>
      <c r="ESN23" s="47"/>
      <c r="ESO23" s="47"/>
      <c r="ESP23" s="47"/>
      <c r="ESQ23" s="47"/>
      <c r="ESR23" s="47"/>
      <c r="ESS23" s="47"/>
      <c r="EST23" s="47"/>
      <c r="ESU23" s="47"/>
      <c r="ESV23" s="47"/>
      <c r="ESW23" s="47"/>
      <c r="ESX23" s="47"/>
      <c r="ESY23" s="47"/>
      <c r="ESZ23" s="47"/>
      <c r="ETA23" s="47"/>
      <c r="ETB23" s="47"/>
      <c r="ETC23" s="47"/>
      <c r="ETD23" s="47"/>
      <c r="ETE23" s="47"/>
      <c r="ETF23" s="47"/>
      <c r="ETG23" s="47"/>
      <c r="ETH23" s="47"/>
      <c r="ETI23" s="47"/>
      <c r="ETJ23" s="47"/>
      <c r="ETK23" s="47"/>
      <c r="ETL23" s="47"/>
      <c r="ETM23" s="47"/>
      <c r="ETN23" s="47"/>
      <c r="ETO23" s="47"/>
      <c r="ETP23" s="47"/>
      <c r="ETQ23" s="47"/>
      <c r="ETR23" s="47"/>
      <c r="ETS23" s="47"/>
      <c r="ETT23" s="47"/>
      <c r="ETU23" s="47"/>
      <c r="ETV23" s="47"/>
      <c r="ETW23" s="47"/>
      <c r="ETX23" s="47"/>
      <c r="ETY23" s="47"/>
      <c r="ETZ23" s="47"/>
      <c r="EUA23" s="47"/>
      <c r="EUB23" s="47"/>
      <c r="EUC23" s="47"/>
      <c r="EUD23" s="47"/>
      <c r="EUE23" s="47"/>
      <c r="EUF23" s="47"/>
      <c r="EUG23" s="47"/>
      <c r="EUH23" s="47"/>
      <c r="EUI23" s="47"/>
      <c r="EUJ23" s="47"/>
      <c r="EUK23" s="47"/>
      <c r="EUL23" s="47"/>
      <c r="EUM23" s="47"/>
      <c r="EUN23" s="47"/>
      <c r="EUO23" s="47"/>
      <c r="EUP23" s="47"/>
      <c r="EUQ23" s="47"/>
      <c r="EUR23" s="47"/>
      <c r="EUS23" s="47"/>
      <c r="EUT23" s="47"/>
      <c r="EUU23" s="47"/>
      <c r="EUV23" s="47"/>
      <c r="EUW23" s="47"/>
      <c r="EUX23" s="47"/>
      <c r="EUY23" s="47"/>
      <c r="EUZ23" s="47"/>
      <c r="EVA23" s="47"/>
      <c r="EVB23" s="47"/>
      <c r="EVC23" s="47"/>
      <c r="EVD23" s="47"/>
      <c r="EVE23" s="47"/>
      <c r="EVF23" s="47"/>
      <c r="EVG23" s="47"/>
      <c r="EVH23" s="47"/>
      <c r="EVI23" s="47"/>
      <c r="EVJ23" s="47"/>
      <c r="EVK23" s="47"/>
      <c r="EVL23" s="47"/>
      <c r="EVM23" s="47"/>
      <c r="EVN23" s="47"/>
      <c r="EVO23" s="47"/>
      <c r="EVP23" s="47"/>
      <c r="EVQ23" s="47"/>
      <c r="EVR23" s="47"/>
      <c r="EVS23" s="47"/>
      <c r="EVT23" s="47"/>
      <c r="EVU23" s="47"/>
      <c r="EVV23" s="47"/>
      <c r="EVW23" s="47"/>
      <c r="EVX23" s="47"/>
      <c r="EVY23" s="47"/>
      <c r="EVZ23" s="47"/>
      <c r="EWA23" s="47"/>
      <c r="EWB23" s="47"/>
      <c r="EWC23" s="47"/>
      <c r="EWD23" s="47"/>
      <c r="EWE23" s="47"/>
      <c r="EWF23" s="47"/>
      <c r="EWG23" s="47"/>
      <c r="EWH23" s="47"/>
      <c r="EWI23" s="47"/>
      <c r="EWJ23" s="47"/>
      <c r="EWK23" s="47"/>
      <c r="EWL23" s="47"/>
      <c r="EWM23" s="47"/>
      <c r="EWN23" s="47"/>
      <c r="EWO23" s="47"/>
      <c r="EWP23" s="47"/>
      <c r="EWQ23" s="47"/>
      <c r="EWR23" s="47"/>
      <c r="EWS23" s="47"/>
      <c r="EWT23" s="47"/>
      <c r="EWU23" s="47"/>
      <c r="EWV23" s="47"/>
      <c r="EWW23" s="47"/>
      <c r="EWX23" s="47"/>
      <c r="EWY23" s="47"/>
      <c r="EWZ23" s="47"/>
      <c r="EXA23" s="47"/>
      <c r="EXB23" s="47"/>
      <c r="EXC23" s="47"/>
      <c r="EXD23" s="47"/>
      <c r="EXE23" s="47"/>
      <c r="EXF23" s="47"/>
      <c r="EXG23" s="47"/>
      <c r="EXH23" s="47"/>
      <c r="EXI23" s="47"/>
      <c r="EXJ23" s="47"/>
      <c r="EXK23" s="47"/>
      <c r="EXL23" s="47"/>
      <c r="EXM23" s="47"/>
      <c r="EXN23" s="47"/>
      <c r="EXO23" s="47"/>
      <c r="EXP23" s="47"/>
      <c r="EXQ23" s="47"/>
      <c r="EXR23" s="47"/>
      <c r="EXS23" s="47"/>
      <c r="EXT23" s="47"/>
      <c r="EXU23" s="47"/>
      <c r="EXV23" s="47"/>
      <c r="EXW23" s="47"/>
      <c r="EXX23" s="47"/>
      <c r="EXY23" s="47"/>
      <c r="EXZ23" s="47"/>
      <c r="EYA23" s="47"/>
      <c r="EYB23" s="47"/>
      <c r="EYC23" s="47"/>
      <c r="EYD23" s="47"/>
      <c r="EYE23" s="47"/>
      <c r="EYF23" s="47"/>
      <c r="EYG23" s="47"/>
      <c r="EYH23" s="47"/>
      <c r="EYI23" s="47"/>
      <c r="EYJ23" s="47"/>
      <c r="EYK23" s="47"/>
      <c r="EYL23" s="47"/>
      <c r="EYM23" s="47"/>
      <c r="EYN23" s="47"/>
      <c r="EYO23" s="47"/>
      <c r="EYP23" s="47"/>
      <c r="EYQ23" s="47"/>
      <c r="EYR23" s="47"/>
      <c r="EYS23" s="47"/>
      <c r="EYT23" s="47"/>
      <c r="EYU23" s="47"/>
      <c r="EYV23" s="47"/>
      <c r="EYW23" s="47"/>
      <c r="EYX23" s="47"/>
      <c r="EYY23" s="47"/>
      <c r="EYZ23" s="47"/>
      <c r="EZA23" s="47"/>
      <c r="EZB23" s="47"/>
      <c r="EZC23" s="47"/>
      <c r="EZD23" s="47"/>
      <c r="EZE23" s="47"/>
      <c r="EZF23" s="47"/>
      <c r="EZG23" s="47"/>
      <c r="EZH23" s="47"/>
      <c r="EZI23" s="47"/>
      <c r="EZJ23" s="47"/>
      <c r="EZK23" s="47"/>
      <c r="EZL23" s="47"/>
      <c r="EZM23" s="47"/>
      <c r="EZN23" s="47"/>
      <c r="EZO23" s="47"/>
      <c r="EZP23" s="47"/>
      <c r="EZQ23" s="47"/>
      <c r="EZR23" s="47"/>
      <c r="EZS23" s="47"/>
      <c r="EZT23" s="47"/>
      <c r="EZU23" s="47"/>
      <c r="EZV23" s="47"/>
      <c r="EZW23" s="47"/>
      <c r="EZX23" s="47"/>
      <c r="EZY23" s="47"/>
      <c r="EZZ23" s="47"/>
      <c r="FAA23" s="47"/>
      <c r="FAB23" s="47"/>
      <c r="FAC23" s="47"/>
      <c r="FAD23" s="47"/>
      <c r="FAE23" s="47"/>
      <c r="FAF23" s="47"/>
      <c r="FAG23" s="47"/>
      <c r="FAH23" s="47"/>
      <c r="FAI23" s="47"/>
      <c r="FAJ23" s="47"/>
      <c r="FAK23" s="47"/>
      <c r="FAL23" s="47"/>
      <c r="FAM23" s="47"/>
      <c r="FAN23" s="47"/>
      <c r="FAO23" s="47"/>
      <c r="FAP23" s="47"/>
      <c r="FAQ23" s="47"/>
      <c r="FAR23" s="47"/>
      <c r="FAS23" s="47"/>
      <c r="FAT23" s="47"/>
      <c r="FAU23" s="47"/>
      <c r="FAV23" s="47"/>
      <c r="FAW23" s="47"/>
      <c r="FAX23" s="47"/>
      <c r="FAY23" s="47"/>
      <c r="FAZ23" s="47"/>
      <c r="FBA23" s="47"/>
      <c r="FBB23" s="47"/>
      <c r="FBC23" s="47"/>
      <c r="FBD23" s="47"/>
      <c r="FBE23" s="47"/>
      <c r="FBF23" s="47"/>
      <c r="FBG23" s="47"/>
      <c r="FBH23" s="47"/>
      <c r="FBI23" s="47"/>
      <c r="FBJ23" s="47"/>
      <c r="FBK23" s="47"/>
      <c r="FBL23" s="47"/>
      <c r="FBM23" s="47"/>
      <c r="FBN23" s="47"/>
      <c r="FBO23" s="47"/>
      <c r="FBP23" s="47"/>
      <c r="FBQ23" s="47"/>
      <c r="FBR23" s="47"/>
      <c r="FBS23" s="47"/>
      <c r="FBT23" s="47"/>
      <c r="FBU23" s="47"/>
      <c r="FBV23" s="47"/>
      <c r="FBW23" s="47"/>
      <c r="FBX23" s="47"/>
      <c r="FBY23" s="47"/>
      <c r="FBZ23" s="47"/>
      <c r="FCA23" s="47"/>
      <c r="FCB23" s="47"/>
      <c r="FCC23" s="47"/>
      <c r="FCD23" s="47"/>
      <c r="FCE23" s="47"/>
      <c r="FCF23" s="47"/>
      <c r="FCG23" s="47"/>
      <c r="FCH23" s="47"/>
      <c r="FCI23" s="47"/>
      <c r="FCJ23" s="47"/>
      <c r="FCK23" s="47"/>
      <c r="FCL23" s="47"/>
      <c r="FCM23" s="47"/>
      <c r="FCN23" s="47"/>
      <c r="FCO23" s="47"/>
      <c r="FCP23" s="47"/>
      <c r="FCQ23" s="47"/>
      <c r="FCR23" s="47"/>
      <c r="FCS23" s="47"/>
      <c r="FCT23" s="47"/>
      <c r="FCU23" s="47"/>
      <c r="FCV23" s="47"/>
      <c r="FCW23" s="47"/>
      <c r="FCX23" s="47"/>
      <c r="FCY23" s="47"/>
      <c r="FCZ23" s="47"/>
      <c r="FDA23" s="47"/>
      <c r="FDB23" s="47"/>
      <c r="FDC23" s="47"/>
      <c r="FDD23" s="47"/>
      <c r="FDE23" s="47"/>
      <c r="FDF23" s="47"/>
      <c r="FDG23" s="47"/>
      <c r="FDH23" s="47"/>
      <c r="FDI23" s="47"/>
      <c r="FDJ23" s="47"/>
      <c r="FDK23" s="47"/>
      <c r="FDL23" s="47"/>
      <c r="FDM23" s="47"/>
      <c r="FDN23" s="47"/>
      <c r="FDO23" s="47"/>
      <c r="FDP23" s="47"/>
      <c r="FDQ23" s="47"/>
      <c r="FDR23" s="47"/>
      <c r="FDS23" s="47"/>
      <c r="FDT23" s="47"/>
      <c r="FDU23" s="47"/>
      <c r="FDV23" s="47"/>
      <c r="FDW23" s="47"/>
      <c r="FDX23" s="47"/>
      <c r="FDY23" s="47"/>
      <c r="FDZ23" s="47"/>
      <c r="FEA23" s="47"/>
      <c r="FEB23" s="47"/>
      <c r="FEC23" s="47"/>
      <c r="FED23" s="47"/>
      <c r="FEE23" s="47"/>
      <c r="FEF23" s="47"/>
      <c r="FEG23" s="47"/>
      <c r="FEH23" s="47"/>
      <c r="FEI23" s="47"/>
      <c r="FEJ23" s="47"/>
      <c r="FEK23" s="47"/>
      <c r="FEL23" s="47"/>
      <c r="FEM23" s="47"/>
      <c r="FEN23" s="47"/>
      <c r="FEO23" s="47"/>
      <c r="FEP23" s="47"/>
      <c r="FEQ23" s="47"/>
      <c r="FER23" s="47"/>
      <c r="FES23" s="47"/>
      <c r="FET23" s="47"/>
      <c r="FEU23" s="47"/>
      <c r="FEV23" s="47"/>
      <c r="FEW23" s="47"/>
      <c r="FEX23" s="47"/>
      <c r="FEY23" s="47"/>
      <c r="FEZ23" s="47"/>
      <c r="FFA23" s="47"/>
      <c r="FFB23" s="47"/>
      <c r="FFC23" s="47"/>
      <c r="FFD23" s="47"/>
      <c r="FFE23" s="47"/>
      <c r="FFF23" s="47"/>
      <c r="FFG23" s="47"/>
      <c r="FFH23" s="47"/>
      <c r="FFI23" s="47"/>
      <c r="FFJ23" s="47"/>
      <c r="FFK23" s="47"/>
      <c r="FFL23" s="47"/>
      <c r="FFM23" s="47"/>
      <c r="FFN23" s="47"/>
      <c r="FFO23" s="47"/>
      <c r="FFP23" s="47"/>
      <c r="FFQ23" s="47"/>
      <c r="FFR23" s="47"/>
      <c r="FFS23" s="47"/>
      <c r="FFT23" s="47"/>
      <c r="FFU23" s="47"/>
      <c r="FFV23" s="47"/>
      <c r="FFW23" s="47"/>
      <c r="FFX23" s="47"/>
      <c r="FFY23" s="47"/>
      <c r="FFZ23" s="47"/>
      <c r="FGA23" s="47"/>
      <c r="FGB23" s="47"/>
      <c r="FGC23" s="47"/>
      <c r="FGD23" s="47"/>
      <c r="FGE23" s="47"/>
      <c r="FGF23" s="47"/>
      <c r="FGG23" s="47"/>
      <c r="FGH23" s="47"/>
      <c r="FGI23" s="47"/>
      <c r="FGJ23" s="47"/>
      <c r="FGK23" s="47"/>
      <c r="FGL23" s="47"/>
      <c r="FGM23" s="47"/>
      <c r="FGN23" s="47"/>
      <c r="FGO23" s="47"/>
      <c r="FGP23" s="47"/>
      <c r="FGQ23" s="47"/>
      <c r="FGR23" s="47"/>
      <c r="FGS23" s="47"/>
      <c r="FGT23" s="47"/>
      <c r="FGU23" s="47"/>
      <c r="FGV23" s="47"/>
      <c r="FGW23" s="47"/>
      <c r="FGX23" s="47"/>
      <c r="FGY23" s="47"/>
      <c r="FGZ23" s="47"/>
      <c r="FHA23" s="47"/>
      <c r="FHB23" s="47"/>
      <c r="FHC23" s="47"/>
      <c r="FHD23" s="47"/>
      <c r="FHE23" s="47"/>
      <c r="FHF23" s="47"/>
      <c r="FHG23" s="47"/>
      <c r="FHH23" s="47"/>
      <c r="FHI23" s="47"/>
      <c r="FHJ23" s="47"/>
      <c r="FHK23" s="47"/>
      <c r="FHL23" s="47"/>
      <c r="FHM23" s="47"/>
      <c r="FHN23" s="47"/>
      <c r="FHO23" s="47"/>
      <c r="FHP23" s="47"/>
      <c r="FHQ23" s="47"/>
      <c r="FHR23" s="47"/>
      <c r="FHS23" s="47"/>
      <c r="FHT23" s="47"/>
      <c r="FHU23" s="47"/>
      <c r="FHV23" s="47"/>
      <c r="FHW23" s="47"/>
      <c r="FHX23" s="47"/>
      <c r="FHY23" s="47"/>
      <c r="FHZ23" s="47"/>
      <c r="FIA23" s="47"/>
      <c r="FIB23" s="47"/>
      <c r="FIC23" s="47"/>
      <c r="FID23" s="47"/>
      <c r="FIE23" s="47"/>
      <c r="FIF23" s="47"/>
      <c r="FIG23" s="47"/>
      <c r="FIH23" s="47"/>
      <c r="FII23" s="47"/>
      <c r="FIJ23" s="47"/>
      <c r="FIK23" s="47"/>
      <c r="FIL23" s="47"/>
      <c r="FIM23" s="47"/>
      <c r="FIN23" s="47"/>
      <c r="FIO23" s="47"/>
      <c r="FIP23" s="47"/>
      <c r="FIQ23" s="47"/>
      <c r="FIR23" s="47"/>
      <c r="FIS23" s="47"/>
      <c r="FIT23" s="47"/>
      <c r="FIU23" s="47"/>
      <c r="FIV23" s="47"/>
      <c r="FIW23" s="47"/>
      <c r="FIX23" s="47"/>
      <c r="FIY23" s="47"/>
      <c r="FIZ23" s="47"/>
      <c r="FJA23" s="47"/>
      <c r="FJB23" s="47"/>
      <c r="FJC23" s="47"/>
      <c r="FJD23" s="47"/>
      <c r="FJE23" s="47"/>
      <c r="FJF23" s="47"/>
      <c r="FJG23" s="47"/>
      <c r="FJH23" s="47"/>
      <c r="FJI23" s="47"/>
      <c r="FJJ23" s="47"/>
      <c r="FJK23" s="47"/>
      <c r="FJL23" s="47"/>
      <c r="FJM23" s="47"/>
      <c r="FJN23" s="47"/>
      <c r="FJO23" s="47"/>
      <c r="FJP23" s="47"/>
      <c r="FJQ23" s="47"/>
      <c r="FJR23" s="47"/>
      <c r="FJS23" s="47"/>
      <c r="FJT23" s="47"/>
      <c r="FJU23" s="47"/>
      <c r="FJV23" s="47"/>
      <c r="FJW23" s="47"/>
      <c r="FJX23" s="47"/>
      <c r="FJY23" s="47"/>
      <c r="FJZ23" s="47"/>
      <c r="FKA23" s="47"/>
      <c r="FKB23" s="47"/>
      <c r="FKC23" s="47"/>
      <c r="FKD23" s="47"/>
      <c r="FKE23" s="47"/>
      <c r="FKF23" s="47"/>
      <c r="FKG23" s="47"/>
      <c r="FKH23" s="47"/>
      <c r="FKI23" s="47"/>
      <c r="FKJ23" s="47"/>
      <c r="FKK23" s="47"/>
      <c r="FKL23" s="47"/>
      <c r="FKM23" s="47"/>
      <c r="FKN23" s="47"/>
      <c r="FKO23" s="47"/>
      <c r="FKP23" s="47"/>
      <c r="FKQ23" s="47"/>
      <c r="FKR23" s="47"/>
      <c r="FKS23" s="47"/>
      <c r="FKT23" s="47"/>
      <c r="FKU23" s="47"/>
      <c r="FKV23" s="47"/>
      <c r="FKW23" s="47"/>
      <c r="FKX23" s="47"/>
      <c r="FKY23" s="47"/>
      <c r="FKZ23" s="47"/>
      <c r="FLA23" s="47"/>
      <c r="FLB23" s="47"/>
      <c r="FLC23" s="47"/>
      <c r="FLD23" s="47"/>
      <c r="FLE23" s="47"/>
      <c r="FLF23" s="47"/>
      <c r="FLG23" s="47"/>
      <c r="FLH23" s="47"/>
      <c r="FLI23" s="47"/>
      <c r="FLJ23" s="47"/>
      <c r="FLK23" s="47"/>
      <c r="FLL23" s="47"/>
      <c r="FLM23" s="47"/>
      <c r="FLN23" s="47"/>
      <c r="FLO23" s="47"/>
      <c r="FLP23" s="47"/>
      <c r="FLQ23" s="47"/>
      <c r="FLR23" s="47"/>
      <c r="FLS23" s="47"/>
      <c r="FLT23" s="47"/>
      <c r="FLU23" s="47"/>
      <c r="FLV23" s="47"/>
      <c r="FLW23" s="47"/>
      <c r="FLX23" s="47"/>
      <c r="FLY23" s="47"/>
      <c r="FLZ23" s="47"/>
      <c r="FMA23" s="47"/>
      <c r="FMB23" s="47"/>
      <c r="FMC23" s="47"/>
      <c r="FMD23" s="47"/>
      <c r="FME23" s="47"/>
      <c r="FMF23" s="47"/>
      <c r="FMG23" s="47"/>
      <c r="FMH23" s="47"/>
      <c r="FMI23" s="47"/>
      <c r="FMJ23" s="47"/>
      <c r="FMK23" s="47"/>
      <c r="FML23" s="47"/>
      <c r="FMM23" s="47"/>
      <c r="FMN23" s="47"/>
      <c r="FMO23" s="47"/>
      <c r="FMP23" s="47"/>
      <c r="FMQ23" s="47"/>
      <c r="FMR23" s="47"/>
      <c r="FMS23" s="47"/>
      <c r="FMT23" s="47"/>
      <c r="FMU23" s="47"/>
      <c r="FMV23" s="47"/>
      <c r="FMW23" s="47"/>
      <c r="FMX23" s="47"/>
      <c r="FMY23" s="47"/>
      <c r="FMZ23" s="47"/>
      <c r="FNA23" s="47"/>
      <c r="FNB23" s="47"/>
      <c r="FNC23" s="47"/>
      <c r="FND23" s="47"/>
      <c r="FNE23" s="47"/>
      <c r="FNF23" s="47"/>
      <c r="FNG23" s="47"/>
      <c r="FNH23" s="47"/>
      <c r="FNI23" s="47"/>
      <c r="FNJ23" s="47"/>
      <c r="FNK23" s="47"/>
      <c r="FNL23" s="47"/>
      <c r="FNM23" s="47"/>
      <c r="FNN23" s="47"/>
      <c r="FNO23" s="47"/>
      <c r="FNP23" s="47"/>
      <c r="FNQ23" s="47"/>
      <c r="FNR23" s="47"/>
      <c r="FNS23" s="47"/>
      <c r="FNT23" s="47"/>
      <c r="FNU23" s="47"/>
      <c r="FNV23" s="47"/>
      <c r="FNW23" s="47"/>
      <c r="FNX23" s="47"/>
      <c r="FNY23" s="47"/>
      <c r="FNZ23" s="47"/>
      <c r="FOA23" s="47"/>
      <c r="FOB23" s="47"/>
      <c r="FOC23" s="47"/>
      <c r="FOD23" s="47"/>
      <c r="FOE23" s="47"/>
      <c r="FOF23" s="47"/>
      <c r="FOG23" s="47"/>
      <c r="FOH23" s="47"/>
      <c r="FOI23" s="47"/>
      <c r="FOJ23" s="47"/>
      <c r="FOK23" s="47"/>
      <c r="FOL23" s="47"/>
      <c r="FOM23" s="47"/>
      <c r="FON23" s="47"/>
      <c r="FOO23" s="47"/>
      <c r="FOP23" s="47"/>
      <c r="FOQ23" s="47"/>
      <c r="FOR23" s="47"/>
      <c r="FOS23" s="47"/>
      <c r="FOT23" s="47"/>
      <c r="FOU23" s="47"/>
      <c r="FOV23" s="47"/>
      <c r="FOW23" s="47"/>
      <c r="FOX23" s="47"/>
      <c r="FOY23" s="47"/>
      <c r="FOZ23" s="47"/>
      <c r="FPA23" s="47"/>
      <c r="FPB23" s="47"/>
      <c r="FPC23" s="47"/>
      <c r="FPD23" s="47"/>
      <c r="FPE23" s="47"/>
      <c r="FPF23" s="47"/>
      <c r="FPG23" s="47"/>
      <c r="FPH23" s="47"/>
      <c r="FPI23" s="47"/>
      <c r="FPJ23" s="47"/>
      <c r="FPK23" s="47"/>
      <c r="FPL23" s="47"/>
      <c r="FPM23" s="47"/>
      <c r="FPN23" s="47"/>
      <c r="FPO23" s="47"/>
      <c r="FPP23" s="47"/>
      <c r="FPQ23" s="47"/>
      <c r="FPR23" s="47"/>
      <c r="FPS23" s="47"/>
      <c r="FPT23" s="47"/>
      <c r="FPU23" s="47"/>
      <c r="FPV23" s="47"/>
      <c r="FPW23" s="47"/>
      <c r="FPX23" s="47"/>
      <c r="FPY23" s="47"/>
      <c r="FPZ23" s="47"/>
      <c r="FQA23" s="47"/>
      <c r="FQB23" s="47"/>
      <c r="FQC23" s="47"/>
      <c r="FQD23" s="47"/>
      <c r="FQE23" s="47"/>
      <c r="FQF23" s="47"/>
      <c r="FQG23" s="47"/>
      <c r="FQH23" s="47"/>
      <c r="FQI23" s="47"/>
      <c r="FQJ23" s="47"/>
      <c r="FQK23" s="47"/>
      <c r="FQL23" s="47"/>
      <c r="FQM23" s="47"/>
      <c r="FQN23" s="47"/>
      <c r="FQO23" s="47"/>
      <c r="FQP23" s="47"/>
      <c r="FQQ23" s="47"/>
      <c r="FQR23" s="47"/>
      <c r="FQS23" s="47"/>
      <c r="FQT23" s="47"/>
      <c r="FQU23" s="47"/>
      <c r="FQV23" s="47"/>
      <c r="FQW23" s="47"/>
      <c r="FQX23" s="47"/>
      <c r="FQY23" s="47"/>
      <c r="FQZ23" s="47"/>
      <c r="FRA23" s="47"/>
      <c r="FRB23" s="47"/>
      <c r="FRC23" s="47"/>
      <c r="FRD23" s="47"/>
      <c r="FRE23" s="47"/>
      <c r="FRF23" s="47"/>
      <c r="FRG23" s="47"/>
      <c r="FRH23" s="47"/>
      <c r="FRI23" s="47"/>
      <c r="FRJ23" s="47"/>
      <c r="FRK23" s="47"/>
      <c r="FRL23" s="47"/>
      <c r="FRM23" s="47"/>
      <c r="FRN23" s="47"/>
      <c r="FRO23" s="47"/>
      <c r="FRP23" s="47"/>
      <c r="FRQ23" s="47"/>
      <c r="FRR23" s="47"/>
      <c r="FRS23" s="47"/>
      <c r="FRT23" s="47"/>
      <c r="FRU23" s="47"/>
      <c r="FRV23" s="47"/>
      <c r="FRW23" s="47"/>
      <c r="FRX23" s="47"/>
      <c r="FRY23" s="47"/>
      <c r="FRZ23" s="47"/>
      <c r="FSA23" s="47"/>
      <c r="FSB23" s="47"/>
      <c r="FSC23" s="47"/>
      <c r="FSD23" s="47"/>
      <c r="FSE23" s="47"/>
      <c r="FSF23" s="47"/>
      <c r="FSG23" s="47"/>
      <c r="FSH23" s="47"/>
      <c r="FSI23" s="47"/>
      <c r="FSJ23" s="47"/>
      <c r="FSK23" s="47"/>
      <c r="FSL23" s="47"/>
      <c r="FSM23" s="47"/>
      <c r="FSN23" s="47"/>
      <c r="FSO23" s="47"/>
      <c r="FSP23" s="47"/>
      <c r="FSQ23" s="47"/>
      <c r="FSR23" s="47"/>
      <c r="FSS23" s="47"/>
      <c r="FST23" s="47"/>
      <c r="FSU23" s="47"/>
      <c r="FSV23" s="47"/>
      <c r="FSW23" s="47"/>
      <c r="FSX23" s="47"/>
      <c r="FSY23" s="47"/>
      <c r="FSZ23" s="47"/>
      <c r="FTA23" s="47"/>
      <c r="FTB23" s="47"/>
      <c r="FTC23" s="47"/>
      <c r="FTD23" s="47"/>
      <c r="FTE23" s="47"/>
      <c r="FTF23" s="47"/>
      <c r="FTG23" s="47"/>
      <c r="FTH23" s="47"/>
      <c r="FTI23" s="47"/>
      <c r="FTJ23" s="47"/>
      <c r="FTK23" s="47"/>
      <c r="FTL23" s="47"/>
      <c r="FTM23" s="47"/>
      <c r="FTN23" s="47"/>
      <c r="FTO23" s="47"/>
      <c r="FTP23" s="47"/>
      <c r="FTQ23" s="47"/>
      <c r="FTR23" s="47"/>
      <c r="FTS23" s="47"/>
      <c r="FTT23" s="47"/>
      <c r="FTU23" s="47"/>
      <c r="FTV23" s="47"/>
      <c r="FTW23" s="47"/>
      <c r="FTX23" s="47"/>
      <c r="FTY23" s="47"/>
      <c r="FTZ23" s="47"/>
      <c r="FUA23" s="47"/>
      <c r="FUB23" s="47"/>
      <c r="FUC23" s="47"/>
      <c r="FUD23" s="47"/>
      <c r="FUE23" s="47"/>
      <c r="FUF23" s="47"/>
      <c r="FUG23" s="47"/>
      <c r="FUH23" s="47"/>
      <c r="FUI23" s="47"/>
      <c r="FUJ23" s="47"/>
      <c r="FUK23" s="47"/>
      <c r="FUL23" s="47"/>
      <c r="FUM23" s="47"/>
      <c r="FUN23" s="47"/>
      <c r="FUO23" s="47"/>
      <c r="FUP23" s="47"/>
      <c r="FUQ23" s="47"/>
      <c r="FUR23" s="47"/>
      <c r="FUS23" s="47"/>
      <c r="FUT23" s="47"/>
      <c r="FUU23" s="47"/>
      <c r="FUV23" s="47"/>
      <c r="FUW23" s="47"/>
      <c r="FUX23" s="47"/>
      <c r="FUY23" s="47"/>
      <c r="FUZ23" s="47"/>
      <c r="FVA23" s="47"/>
      <c r="FVB23" s="47"/>
      <c r="FVC23" s="47"/>
      <c r="FVD23" s="47"/>
      <c r="FVE23" s="47"/>
      <c r="FVF23" s="47"/>
      <c r="FVG23" s="47"/>
      <c r="FVH23" s="47"/>
      <c r="FVI23" s="47"/>
      <c r="FVJ23" s="47"/>
      <c r="FVK23" s="47"/>
      <c r="FVL23" s="47"/>
      <c r="FVM23" s="47"/>
      <c r="FVN23" s="47"/>
      <c r="FVO23" s="47"/>
      <c r="FVP23" s="47"/>
      <c r="FVQ23" s="47"/>
      <c r="FVR23" s="47"/>
      <c r="FVS23" s="47"/>
      <c r="FVT23" s="47"/>
      <c r="FVU23" s="47"/>
      <c r="FVV23" s="47"/>
      <c r="FVW23" s="47"/>
      <c r="FVX23" s="47"/>
      <c r="FVY23" s="47"/>
      <c r="FVZ23" s="47"/>
      <c r="FWA23" s="47"/>
      <c r="FWB23" s="47"/>
      <c r="FWC23" s="47"/>
      <c r="FWD23" s="47"/>
      <c r="FWE23" s="47"/>
      <c r="FWF23" s="47"/>
      <c r="FWG23" s="47"/>
      <c r="FWH23" s="47"/>
      <c r="FWI23" s="47"/>
      <c r="FWJ23" s="47"/>
      <c r="FWK23" s="47"/>
      <c r="FWL23" s="47"/>
      <c r="FWM23" s="47"/>
      <c r="FWN23" s="47"/>
      <c r="FWO23" s="47"/>
      <c r="FWP23" s="47"/>
      <c r="FWQ23" s="47"/>
      <c r="FWR23" s="47"/>
      <c r="FWS23" s="47"/>
      <c r="FWT23" s="47"/>
      <c r="FWU23" s="47"/>
      <c r="FWV23" s="47"/>
      <c r="FWW23" s="47"/>
      <c r="FWX23" s="47"/>
      <c r="FWY23" s="47"/>
      <c r="FWZ23" s="47"/>
      <c r="FXA23" s="47"/>
      <c r="FXB23" s="47"/>
      <c r="FXC23" s="47"/>
      <c r="FXD23" s="47"/>
      <c r="FXE23" s="47"/>
      <c r="FXF23" s="47"/>
      <c r="FXG23" s="47"/>
      <c r="FXH23" s="47"/>
      <c r="FXI23" s="47"/>
      <c r="FXJ23" s="47"/>
      <c r="FXK23" s="47"/>
      <c r="FXL23" s="47"/>
      <c r="FXM23" s="47"/>
      <c r="FXN23" s="47"/>
      <c r="FXO23" s="47"/>
      <c r="FXP23" s="47"/>
      <c r="FXQ23" s="47"/>
      <c r="FXR23" s="47"/>
      <c r="FXS23" s="47"/>
      <c r="FXT23" s="47"/>
      <c r="FXU23" s="47"/>
      <c r="FXV23" s="47"/>
      <c r="FXW23" s="47"/>
      <c r="FXX23" s="47"/>
      <c r="FXY23" s="47"/>
      <c r="FXZ23" s="47"/>
      <c r="FYA23" s="47"/>
      <c r="FYB23" s="47"/>
      <c r="FYC23" s="47"/>
      <c r="FYD23" s="47"/>
      <c r="FYE23" s="47"/>
      <c r="FYF23" s="47"/>
      <c r="FYG23" s="47"/>
      <c r="FYH23" s="47"/>
      <c r="FYI23" s="47"/>
      <c r="FYJ23" s="47"/>
      <c r="FYK23" s="47"/>
      <c r="FYL23" s="47"/>
      <c r="FYM23" s="47"/>
      <c r="FYN23" s="47"/>
      <c r="FYO23" s="47"/>
      <c r="FYP23" s="47"/>
      <c r="FYQ23" s="47"/>
      <c r="FYR23" s="47"/>
      <c r="FYS23" s="47"/>
      <c r="FYT23" s="47"/>
      <c r="FYU23" s="47"/>
      <c r="FYV23" s="47"/>
      <c r="FYW23" s="47"/>
      <c r="FYX23" s="47"/>
      <c r="FYY23" s="47"/>
      <c r="FYZ23" s="47"/>
      <c r="FZA23" s="47"/>
      <c r="FZB23" s="47"/>
      <c r="FZC23" s="47"/>
      <c r="FZD23" s="47"/>
      <c r="FZE23" s="47"/>
      <c r="FZF23" s="47"/>
      <c r="FZG23" s="47"/>
      <c r="FZH23" s="47"/>
      <c r="FZI23" s="47"/>
      <c r="FZJ23" s="47"/>
      <c r="FZK23" s="47"/>
      <c r="FZL23" s="47"/>
      <c r="FZM23" s="47"/>
      <c r="FZN23" s="47"/>
      <c r="FZO23" s="47"/>
      <c r="FZP23" s="47"/>
      <c r="FZQ23" s="47"/>
      <c r="FZR23" s="47"/>
      <c r="FZS23" s="47"/>
      <c r="FZT23" s="47"/>
      <c r="FZU23" s="47"/>
      <c r="FZV23" s="47"/>
      <c r="FZW23" s="47"/>
      <c r="FZX23" s="47"/>
      <c r="FZY23" s="47"/>
      <c r="FZZ23" s="47"/>
      <c r="GAA23" s="47"/>
      <c r="GAB23" s="47"/>
      <c r="GAC23" s="47"/>
      <c r="GAD23" s="47"/>
      <c r="GAE23" s="47"/>
      <c r="GAF23" s="47"/>
      <c r="GAG23" s="47"/>
      <c r="GAH23" s="47"/>
      <c r="GAI23" s="47"/>
      <c r="GAJ23" s="47"/>
      <c r="GAK23" s="47"/>
      <c r="GAL23" s="47"/>
      <c r="GAM23" s="47"/>
      <c r="GAN23" s="47"/>
      <c r="GAO23" s="47"/>
      <c r="GAP23" s="47"/>
      <c r="GAQ23" s="47"/>
      <c r="GAR23" s="47"/>
      <c r="GAS23" s="47"/>
      <c r="GAT23" s="47"/>
      <c r="GAU23" s="47"/>
      <c r="GAV23" s="47"/>
      <c r="GAW23" s="47"/>
      <c r="GAX23" s="47"/>
      <c r="GAY23" s="47"/>
      <c r="GAZ23" s="47"/>
      <c r="GBA23" s="47"/>
      <c r="GBB23" s="47"/>
      <c r="GBC23" s="47"/>
      <c r="GBD23" s="47"/>
      <c r="GBE23" s="47"/>
      <c r="GBF23" s="47"/>
      <c r="GBG23" s="47"/>
      <c r="GBH23" s="47"/>
      <c r="GBI23" s="47"/>
      <c r="GBJ23" s="47"/>
      <c r="GBK23" s="47"/>
      <c r="GBL23" s="47"/>
      <c r="GBM23" s="47"/>
      <c r="GBN23" s="47"/>
      <c r="GBO23" s="47"/>
      <c r="GBP23" s="47"/>
      <c r="GBQ23" s="47"/>
      <c r="GBR23" s="47"/>
      <c r="GBS23" s="47"/>
      <c r="GBT23" s="47"/>
      <c r="GBU23" s="47"/>
      <c r="GBV23" s="47"/>
      <c r="GBW23" s="47"/>
      <c r="GBX23" s="47"/>
      <c r="GBY23" s="47"/>
      <c r="GBZ23" s="47"/>
      <c r="GCA23" s="47"/>
      <c r="GCB23" s="47"/>
      <c r="GCC23" s="47"/>
      <c r="GCD23" s="47"/>
      <c r="GCE23" s="47"/>
      <c r="GCF23" s="47"/>
      <c r="GCG23" s="47"/>
      <c r="GCH23" s="47"/>
      <c r="GCI23" s="47"/>
      <c r="GCJ23" s="47"/>
      <c r="GCK23" s="47"/>
      <c r="GCL23" s="47"/>
      <c r="GCM23" s="47"/>
      <c r="GCN23" s="47"/>
      <c r="GCO23" s="47"/>
      <c r="GCP23" s="47"/>
      <c r="GCQ23" s="47"/>
      <c r="GCR23" s="47"/>
      <c r="GCS23" s="47"/>
      <c r="GCT23" s="47"/>
      <c r="GCU23" s="47"/>
      <c r="GCV23" s="47"/>
      <c r="GCW23" s="47"/>
      <c r="GCX23" s="47"/>
      <c r="GCY23" s="47"/>
      <c r="GCZ23" s="47"/>
      <c r="GDA23" s="47"/>
      <c r="GDB23" s="47"/>
      <c r="GDC23" s="47"/>
      <c r="GDD23" s="47"/>
      <c r="GDE23" s="47"/>
      <c r="GDF23" s="47"/>
      <c r="GDG23" s="47"/>
      <c r="GDH23" s="47"/>
      <c r="GDI23" s="47"/>
      <c r="GDJ23" s="47"/>
      <c r="GDK23" s="47"/>
      <c r="GDL23" s="47"/>
      <c r="GDM23" s="47"/>
      <c r="GDN23" s="47"/>
      <c r="GDO23" s="47"/>
      <c r="GDP23" s="47"/>
      <c r="GDQ23" s="47"/>
      <c r="GDR23" s="47"/>
      <c r="GDS23" s="47"/>
      <c r="GDT23" s="47"/>
      <c r="GDU23" s="47"/>
      <c r="GDV23" s="47"/>
      <c r="GDW23" s="47"/>
      <c r="GDX23" s="47"/>
      <c r="GDY23" s="47"/>
      <c r="GDZ23" s="47"/>
      <c r="GEA23" s="47"/>
      <c r="GEB23" s="47"/>
      <c r="GEC23" s="47"/>
      <c r="GED23" s="47"/>
      <c r="GEE23" s="47"/>
      <c r="GEF23" s="47"/>
      <c r="GEG23" s="47"/>
      <c r="GEH23" s="47"/>
      <c r="GEI23" s="47"/>
      <c r="GEJ23" s="47"/>
      <c r="GEK23" s="47"/>
      <c r="GEL23" s="47"/>
      <c r="GEM23" s="47"/>
      <c r="GEN23" s="47"/>
      <c r="GEO23" s="47"/>
      <c r="GEP23" s="47"/>
      <c r="GEQ23" s="47"/>
      <c r="GER23" s="47"/>
      <c r="GES23" s="47"/>
      <c r="GET23" s="47"/>
      <c r="GEU23" s="47"/>
      <c r="GEV23" s="47"/>
      <c r="GEW23" s="47"/>
      <c r="GEX23" s="47"/>
      <c r="GEY23" s="47"/>
      <c r="GEZ23" s="47"/>
      <c r="GFA23" s="47"/>
      <c r="GFB23" s="47"/>
      <c r="GFC23" s="47"/>
      <c r="GFD23" s="47"/>
      <c r="GFE23" s="47"/>
      <c r="GFF23" s="47"/>
      <c r="GFG23" s="47"/>
      <c r="GFH23" s="47"/>
      <c r="GFI23" s="47"/>
      <c r="GFJ23" s="47"/>
      <c r="GFK23" s="47"/>
      <c r="GFL23" s="47"/>
      <c r="GFM23" s="47"/>
      <c r="GFN23" s="47"/>
      <c r="GFO23" s="47"/>
      <c r="GFP23" s="47"/>
      <c r="GFQ23" s="47"/>
      <c r="GFR23" s="47"/>
      <c r="GFS23" s="47"/>
      <c r="GFT23" s="47"/>
      <c r="GFU23" s="47"/>
      <c r="GFV23" s="47"/>
      <c r="GFW23" s="47"/>
      <c r="GFX23" s="47"/>
      <c r="GFY23" s="47"/>
      <c r="GFZ23" s="47"/>
      <c r="GGA23" s="47"/>
      <c r="GGB23" s="47"/>
      <c r="GGC23" s="47"/>
      <c r="GGD23" s="47"/>
      <c r="GGE23" s="47"/>
      <c r="GGF23" s="47"/>
      <c r="GGG23" s="47"/>
      <c r="GGH23" s="47"/>
      <c r="GGI23" s="47"/>
      <c r="GGJ23" s="47"/>
      <c r="GGK23" s="47"/>
      <c r="GGL23" s="47"/>
      <c r="GGM23" s="47"/>
      <c r="GGN23" s="47"/>
      <c r="GGO23" s="47"/>
      <c r="GGP23" s="47"/>
      <c r="GGQ23" s="47"/>
      <c r="GGR23" s="47"/>
      <c r="GGS23" s="47"/>
      <c r="GGT23" s="47"/>
      <c r="GGU23" s="47"/>
      <c r="GGV23" s="47"/>
      <c r="GGW23" s="47"/>
      <c r="GGX23" s="47"/>
      <c r="GGY23" s="47"/>
      <c r="GGZ23" s="47"/>
      <c r="GHA23" s="47"/>
      <c r="GHB23" s="47"/>
      <c r="GHC23" s="47"/>
      <c r="GHD23" s="47"/>
      <c r="GHE23" s="47"/>
      <c r="GHF23" s="47"/>
      <c r="GHG23" s="47"/>
      <c r="GHH23" s="47"/>
      <c r="GHI23" s="47"/>
      <c r="GHJ23" s="47"/>
      <c r="GHK23" s="47"/>
      <c r="GHL23" s="47"/>
      <c r="GHM23" s="47"/>
      <c r="GHN23" s="47"/>
      <c r="GHO23" s="47"/>
      <c r="GHP23" s="47"/>
      <c r="GHQ23" s="47"/>
      <c r="GHR23" s="47"/>
      <c r="GHS23" s="47"/>
      <c r="GHT23" s="47"/>
      <c r="GHU23" s="47"/>
      <c r="GHV23" s="47"/>
      <c r="GHW23" s="47"/>
      <c r="GHX23" s="47"/>
      <c r="GHY23" s="47"/>
      <c r="GHZ23" s="47"/>
      <c r="GIA23" s="47"/>
      <c r="GIB23" s="47"/>
      <c r="GIC23" s="47"/>
      <c r="GID23" s="47"/>
      <c r="GIE23" s="47"/>
      <c r="GIF23" s="47"/>
      <c r="GIG23" s="47"/>
      <c r="GIH23" s="47"/>
      <c r="GII23" s="47"/>
      <c r="GIJ23" s="47"/>
      <c r="GIK23" s="47"/>
      <c r="GIL23" s="47"/>
      <c r="GIM23" s="47"/>
      <c r="GIN23" s="47"/>
      <c r="GIO23" s="47"/>
      <c r="GIP23" s="47"/>
      <c r="GIQ23" s="47"/>
      <c r="GIR23" s="47"/>
      <c r="GIS23" s="47"/>
      <c r="GIT23" s="47"/>
      <c r="GIU23" s="47"/>
      <c r="GIV23" s="47"/>
      <c r="GIW23" s="47"/>
      <c r="GIX23" s="47"/>
      <c r="GIY23" s="47"/>
      <c r="GIZ23" s="47"/>
      <c r="GJA23" s="47"/>
      <c r="GJB23" s="47"/>
      <c r="GJC23" s="47"/>
      <c r="GJD23" s="47"/>
      <c r="GJE23" s="47"/>
      <c r="GJF23" s="47"/>
      <c r="GJG23" s="47"/>
      <c r="GJH23" s="47"/>
      <c r="GJI23" s="47"/>
      <c r="GJJ23" s="47"/>
      <c r="GJK23" s="47"/>
      <c r="GJL23" s="47"/>
      <c r="GJM23" s="47"/>
      <c r="GJN23" s="47"/>
      <c r="GJO23" s="47"/>
      <c r="GJP23" s="47"/>
      <c r="GJQ23" s="47"/>
      <c r="GJR23" s="47"/>
      <c r="GJS23" s="47"/>
      <c r="GJT23" s="47"/>
      <c r="GJU23" s="47"/>
      <c r="GJV23" s="47"/>
      <c r="GJW23" s="47"/>
      <c r="GJX23" s="47"/>
      <c r="GJY23" s="47"/>
      <c r="GJZ23" s="47"/>
      <c r="GKA23" s="47"/>
      <c r="GKB23" s="47"/>
      <c r="GKC23" s="47"/>
      <c r="GKD23" s="47"/>
      <c r="GKE23" s="47"/>
      <c r="GKF23" s="47"/>
      <c r="GKG23" s="47"/>
      <c r="GKH23" s="47"/>
      <c r="GKI23" s="47"/>
      <c r="GKJ23" s="47"/>
      <c r="GKK23" s="47"/>
      <c r="GKL23" s="47"/>
      <c r="GKM23" s="47"/>
      <c r="GKN23" s="47"/>
      <c r="GKO23" s="47"/>
      <c r="GKP23" s="47"/>
      <c r="GKQ23" s="47"/>
      <c r="GKR23" s="47"/>
      <c r="GKS23" s="47"/>
      <c r="GKT23" s="47"/>
      <c r="GKU23" s="47"/>
      <c r="GKV23" s="47"/>
      <c r="GKW23" s="47"/>
      <c r="GKX23" s="47"/>
      <c r="GKY23" s="47"/>
      <c r="GKZ23" s="47"/>
      <c r="GLA23" s="47"/>
      <c r="GLB23" s="47"/>
      <c r="GLC23" s="47"/>
      <c r="GLD23" s="47"/>
      <c r="GLE23" s="47"/>
      <c r="GLF23" s="47"/>
      <c r="GLG23" s="47"/>
      <c r="GLH23" s="47"/>
      <c r="GLI23" s="47"/>
      <c r="GLJ23" s="47"/>
      <c r="GLK23" s="47"/>
      <c r="GLL23" s="47"/>
      <c r="GLM23" s="47"/>
      <c r="GLN23" s="47"/>
      <c r="GLO23" s="47"/>
      <c r="GLP23" s="47"/>
      <c r="GLQ23" s="47"/>
      <c r="GLR23" s="47"/>
      <c r="GLS23" s="47"/>
      <c r="GLT23" s="47"/>
      <c r="GLU23" s="47"/>
      <c r="GLV23" s="47"/>
      <c r="GLW23" s="47"/>
      <c r="GLX23" s="47"/>
      <c r="GLY23" s="47"/>
      <c r="GLZ23" s="47"/>
      <c r="GMA23" s="47"/>
      <c r="GMB23" s="47"/>
      <c r="GMC23" s="47"/>
      <c r="GMD23" s="47"/>
      <c r="GME23" s="47"/>
      <c r="GMF23" s="47"/>
      <c r="GMG23" s="47"/>
      <c r="GMH23" s="47"/>
      <c r="GMI23" s="47"/>
      <c r="GMJ23" s="47"/>
      <c r="GMK23" s="47"/>
      <c r="GML23" s="47"/>
      <c r="GMM23" s="47"/>
      <c r="GMN23" s="47"/>
      <c r="GMO23" s="47"/>
      <c r="GMP23" s="47"/>
      <c r="GMQ23" s="47"/>
      <c r="GMR23" s="47"/>
      <c r="GMS23" s="47"/>
      <c r="GMT23" s="47"/>
      <c r="GMU23" s="47"/>
      <c r="GMV23" s="47"/>
      <c r="GMW23" s="47"/>
      <c r="GMX23" s="47"/>
      <c r="GMY23" s="47"/>
      <c r="GMZ23" s="47"/>
      <c r="GNA23" s="47"/>
      <c r="GNB23" s="47"/>
      <c r="GNC23" s="47"/>
      <c r="GND23" s="47"/>
      <c r="GNE23" s="47"/>
      <c r="GNF23" s="47"/>
      <c r="GNG23" s="47"/>
      <c r="GNH23" s="47"/>
      <c r="GNI23" s="47"/>
      <c r="GNJ23" s="47"/>
      <c r="GNK23" s="47"/>
      <c r="GNL23" s="47"/>
      <c r="GNM23" s="47"/>
      <c r="GNN23" s="47"/>
      <c r="GNO23" s="47"/>
      <c r="GNP23" s="47"/>
      <c r="GNQ23" s="47"/>
      <c r="GNR23" s="47"/>
      <c r="GNS23" s="47"/>
      <c r="GNT23" s="47"/>
      <c r="GNU23" s="47"/>
      <c r="GNV23" s="47"/>
      <c r="GNW23" s="47"/>
      <c r="GNX23" s="47"/>
      <c r="GNY23" s="47"/>
      <c r="GNZ23" s="47"/>
      <c r="GOA23" s="47"/>
      <c r="GOB23" s="47"/>
      <c r="GOC23" s="47"/>
      <c r="GOD23" s="47"/>
      <c r="GOE23" s="47"/>
      <c r="GOF23" s="47"/>
      <c r="GOG23" s="47"/>
      <c r="GOH23" s="47"/>
      <c r="GOI23" s="47"/>
      <c r="GOJ23" s="47"/>
      <c r="GOK23" s="47"/>
      <c r="GOL23" s="47"/>
      <c r="GOM23" s="47"/>
      <c r="GON23" s="47"/>
      <c r="GOO23" s="47"/>
      <c r="GOP23" s="47"/>
      <c r="GOQ23" s="47"/>
      <c r="GOR23" s="47"/>
      <c r="GOS23" s="47"/>
      <c r="GOT23" s="47"/>
      <c r="GOU23" s="47"/>
      <c r="GOV23" s="47"/>
      <c r="GOW23" s="47"/>
      <c r="GOX23" s="47"/>
      <c r="GOY23" s="47"/>
      <c r="GOZ23" s="47"/>
      <c r="GPA23" s="47"/>
      <c r="GPB23" s="47"/>
      <c r="GPC23" s="47"/>
      <c r="GPD23" s="47"/>
      <c r="GPE23" s="47"/>
      <c r="GPF23" s="47"/>
      <c r="GPG23" s="47"/>
      <c r="GPH23" s="47"/>
      <c r="GPI23" s="47"/>
      <c r="GPJ23" s="47"/>
      <c r="GPK23" s="47"/>
      <c r="GPL23" s="47"/>
      <c r="GPM23" s="47"/>
      <c r="GPN23" s="47"/>
      <c r="GPO23" s="47"/>
      <c r="GPP23" s="47"/>
      <c r="GPQ23" s="47"/>
      <c r="GPR23" s="47"/>
      <c r="GPS23" s="47"/>
      <c r="GPT23" s="47"/>
      <c r="GPU23" s="47"/>
      <c r="GPV23" s="47"/>
      <c r="GPW23" s="47"/>
      <c r="GPX23" s="47"/>
      <c r="GPY23" s="47"/>
      <c r="GPZ23" s="47"/>
      <c r="GQA23" s="47"/>
      <c r="GQB23" s="47"/>
      <c r="GQC23" s="47"/>
      <c r="GQD23" s="47"/>
      <c r="GQE23" s="47"/>
      <c r="GQF23" s="47"/>
      <c r="GQG23" s="47"/>
      <c r="GQH23" s="47"/>
      <c r="GQI23" s="47"/>
      <c r="GQJ23" s="47"/>
      <c r="GQK23" s="47"/>
      <c r="GQL23" s="47"/>
      <c r="GQM23" s="47"/>
      <c r="GQN23" s="47"/>
      <c r="GQO23" s="47"/>
      <c r="GQP23" s="47"/>
      <c r="GQQ23" s="47"/>
      <c r="GQR23" s="47"/>
      <c r="GQS23" s="47"/>
      <c r="GQT23" s="47"/>
      <c r="GQU23" s="47"/>
      <c r="GQV23" s="47"/>
      <c r="GQW23" s="47"/>
      <c r="GQX23" s="47"/>
      <c r="GQY23" s="47"/>
      <c r="GQZ23" s="47"/>
      <c r="GRA23" s="47"/>
      <c r="GRB23" s="47"/>
      <c r="GRC23" s="47"/>
      <c r="GRD23" s="47"/>
      <c r="GRE23" s="47"/>
      <c r="GRF23" s="47"/>
      <c r="GRG23" s="47"/>
      <c r="GRH23" s="47"/>
      <c r="GRI23" s="47"/>
      <c r="GRJ23" s="47"/>
      <c r="GRK23" s="47"/>
      <c r="GRL23" s="47"/>
      <c r="GRM23" s="47"/>
      <c r="GRN23" s="47"/>
      <c r="GRO23" s="47"/>
      <c r="GRP23" s="47"/>
      <c r="GRQ23" s="47"/>
      <c r="GRR23" s="47"/>
      <c r="GRS23" s="47"/>
      <c r="GRT23" s="47"/>
      <c r="GRU23" s="47"/>
      <c r="GRV23" s="47"/>
      <c r="GRW23" s="47"/>
      <c r="GRX23" s="47"/>
      <c r="GRY23" s="47"/>
      <c r="GRZ23" s="47"/>
      <c r="GSA23" s="47"/>
      <c r="GSB23" s="47"/>
      <c r="GSC23" s="47"/>
      <c r="GSD23" s="47"/>
      <c r="GSE23" s="47"/>
      <c r="GSF23" s="47"/>
      <c r="GSG23" s="47"/>
      <c r="GSH23" s="47"/>
      <c r="GSI23" s="47"/>
      <c r="GSJ23" s="47"/>
      <c r="GSK23" s="47"/>
      <c r="GSL23" s="47"/>
      <c r="GSM23" s="47"/>
      <c r="GSN23" s="47"/>
      <c r="GSO23" s="47"/>
      <c r="GSP23" s="47"/>
      <c r="GSQ23" s="47"/>
      <c r="GSR23" s="47"/>
      <c r="GSS23" s="47"/>
      <c r="GST23" s="47"/>
      <c r="GSU23" s="47"/>
      <c r="GSV23" s="47"/>
      <c r="GSW23" s="47"/>
      <c r="GSX23" s="47"/>
      <c r="GSY23" s="47"/>
      <c r="GSZ23" s="47"/>
      <c r="GTA23" s="47"/>
      <c r="GTB23" s="47"/>
      <c r="GTC23" s="47"/>
      <c r="GTD23" s="47"/>
      <c r="GTE23" s="47"/>
      <c r="GTF23" s="47"/>
      <c r="GTG23" s="47"/>
      <c r="GTH23" s="47"/>
      <c r="GTI23" s="47"/>
      <c r="GTJ23" s="47"/>
      <c r="GTK23" s="47"/>
      <c r="GTL23" s="47"/>
      <c r="GTM23" s="47"/>
      <c r="GTN23" s="47"/>
      <c r="GTO23" s="47"/>
      <c r="GTP23" s="47"/>
      <c r="GTQ23" s="47"/>
      <c r="GTR23" s="47"/>
      <c r="GTS23" s="47"/>
      <c r="GTT23" s="47"/>
      <c r="GTU23" s="47"/>
      <c r="GTV23" s="47"/>
      <c r="GTW23" s="47"/>
      <c r="GTX23" s="47"/>
      <c r="GTY23" s="47"/>
      <c r="GTZ23" s="47"/>
      <c r="GUA23" s="47"/>
      <c r="GUB23" s="47"/>
      <c r="GUC23" s="47"/>
      <c r="GUD23" s="47"/>
      <c r="GUE23" s="47"/>
      <c r="GUF23" s="47"/>
      <c r="GUG23" s="47"/>
      <c r="GUH23" s="47"/>
      <c r="GUI23" s="47"/>
      <c r="GUJ23" s="47"/>
      <c r="GUK23" s="47"/>
      <c r="GUL23" s="47"/>
      <c r="GUM23" s="47"/>
      <c r="GUN23" s="47"/>
      <c r="GUO23" s="47"/>
      <c r="GUP23" s="47"/>
      <c r="GUQ23" s="47"/>
      <c r="GUR23" s="47"/>
      <c r="GUS23" s="47"/>
      <c r="GUT23" s="47"/>
      <c r="GUU23" s="47"/>
      <c r="GUV23" s="47"/>
      <c r="GUW23" s="47"/>
      <c r="GUX23" s="47"/>
      <c r="GUY23" s="47"/>
      <c r="GUZ23" s="47"/>
      <c r="GVA23" s="47"/>
      <c r="GVB23" s="47"/>
      <c r="GVC23" s="47"/>
      <c r="GVD23" s="47"/>
      <c r="GVE23" s="47"/>
      <c r="GVF23" s="47"/>
      <c r="GVG23" s="47"/>
      <c r="GVH23" s="47"/>
      <c r="GVI23" s="47"/>
      <c r="GVJ23" s="47"/>
      <c r="GVK23" s="47"/>
      <c r="GVL23" s="47"/>
      <c r="GVM23" s="47"/>
      <c r="GVN23" s="47"/>
      <c r="GVO23" s="47"/>
      <c r="GVP23" s="47"/>
      <c r="GVQ23" s="47"/>
      <c r="GVR23" s="47"/>
      <c r="GVS23" s="47"/>
      <c r="GVT23" s="47"/>
      <c r="GVU23" s="47"/>
      <c r="GVV23" s="47"/>
      <c r="GVW23" s="47"/>
      <c r="GVX23" s="47"/>
      <c r="GVY23" s="47"/>
      <c r="GVZ23" s="47"/>
      <c r="GWA23" s="47"/>
      <c r="GWB23" s="47"/>
      <c r="GWC23" s="47"/>
      <c r="GWD23" s="47"/>
      <c r="GWE23" s="47"/>
      <c r="GWF23" s="47"/>
      <c r="GWG23" s="47"/>
      <c r="GWH23" s="47"/>
      <c r="GWI23" s="47"/>
      <c r="GWJ23" s="47"/>
      <c r="GWK23" s="47"/>
      <c r="GWL23" s="47"/>
      <c r="GWM23" s="47"/>
      <c r="GWN23" s="47"/>
      <c r="GWO23" s="47"/>
      <c r="GWP23" s="47"/>
      <c r="GWQ23" s="47"/>
      <c r="GWR23" s="47"/>
      <c r="GWS23" s="47"/>
      <c r="GWT23" s="47"/>
      <c r="GWU23" s="47"/>
      <c r="GWV23" s="47"/>
      <c r="GWW23" s="47"/>
      <c r="GWX23" s="47"/>
      <c r="GWY23" s="47"/>
      <c r="GWZ23" s="47"/>
      <c r="GXA23" s="47"/>
      <c r="GXB23" s="47"/>
      <c r="GXC23" s="47"/>
      <c r="GXD23" s="47"/>
      <c r="GXE23" s="47"/>
      <c r="GXF23" s="47"/>
      <c r="GXG23" s="47"/>
      <c r="GXH23" s="47"/>
      <c r="GXI23" s="47"/>
      <c r="GXJ23" s="47"/>
      <c r="GXK23" s="47"/>
      <c r="GXL23" s="47"/>
      <c r="GXM23" s="47"/>
      <c r="GXN23" s="47"/>
      <c r="GXO23" s="47"/>
      <c r="GXP23" s="47"/>
      <c r="GXQ23" s="47"/>
      <c r="GXR23" s="47"/>
      <c r="GXS23" s="47"/>
      <c r="GXT23" s="47"/>
      <c r="GXU23" s="47"/>
      <c r="GXV23" s="47"/>
      <c r="GXW23" s="47"/>
      <c r="GXX23" s="47"/>
      <c r="GXY23" s="47"/>
      <c r="GXZ23" s="47"/>
      <c r="GYA23" s="47"/>
      <c r="GYB23" s="47"/>
      <c r="GYC23" s="47"/>
      <c r="GYD23" s="47"/>
      <c r="GYE23" s="47"/>
      <c r="GYF23" s="47"/>
      <c r="GYG23" s="47"/>
      <c r="GYH23" s="47"/>
      <c r="GYI23" s="47"/>
      <c r="GYJ23" s="47"/>
      <c r="GYK23" s="47"/>
      <c r="GYL23" s="47"/>
      <c r="GYM23" s="47"/>
      <c r="GYN23" s="47"/>
      <c r="GYO23" s="47"/>
      <c r="GYP23" s="47"/>
      <c r="GYQ23" s="47"/>
      <c r="GYR23" s="47"/>
      <c r="GYS23" s="47"/>
      <c r="GYT23" s="47"/>
      <c r="GYU23" s="47"/>
      <c r="GYV23" s="47"/>
      <c r="GYW23" s="47"/>
      <c r="GYX23" s="47"/>
      <c r="GYY23" s="47"/>
      <c r="GYZ23" s="47"/>
      <c r="GZA23" s="47"/>
      <c r="GZB23" s="47"/>
      <c r="GZC23" s="47"/>
      <c r="GZD23" s="47"/>
      <c r="GZE23" s="47"/>
      <c r="GZF23" s="47"/>
      <c r="GZG23" s="47"/>
      <c r="GZH23" s="47"/>
      <c r="GZI23" s="47"/>
      <c r="GZJ23" s="47"/>
      <c r="GZK23" s="47"/>
      <c r="GZL23" s="47"/>
      <c r="GZM23" s="47"/>
      <c r="GZN23" s="47"/>
      <c r="GZO23" s="47"/>
      <c r="GZP23" s="47"/>
      <c r="GZQ23" s="47"/>
      <c r="GZR23" s="47"/>
      <c r="GZS23" s="47"/>
      <c r="GZT23" s="47"/>
      <c r="GZU23" s="47"/>
      <c r="GZV23" s="47"/>
      <c r="GZW23" s="47"/>
      <c r="GZX23" s="47"/>
      <c r="GZY23" s="47"/>
      <c r="GZZ23" s="47"/>
      <c r="HAA23" s="47"/>
      <c r="HAB23" s="47"/>
      <c r="HAC23" s="47"/>
      <c r="HAD23" s="47"/>
      <c r="HAE23" s="47"/>
      <c r="HAF23" s="47"/>
      <c r="HAG23" s="47"/>
      <c r="HAH23" s="47"/>
      <c r="HAI23" s="47"/>
      <c r="HAJ23" s="47"/>
      <c r="HAK23" s="47"/>
      <c r="HAL23" s="47"/>
      <c r="HAM23" s="47"/>
      <c r="HAN23" s="47"/>
      <c r="HAO23" s="47"/>
      <c r="HAP23" s="47"/>
      <c r="HAQ23" s="47"/>
      <c r="HAR23" s="47"/>
      <c r="HAS23" s="47"/>
      <c r="HAT23" s="47"/>
      <c r="HAU23" s="47"/>
      <c r="HAV23" s="47"/>
      <c r="HAW23" s="47"/>
      <c r="HAX23" s="47"/>
      <c r="HAY23" s="47"/>
      <c r="HAZ23" s="47"/>
      <c r="HBA23" s="47"/>
      <c r="HBB23" s="47"/>
      <c r="HBC23" s="47"/>
      <c r="HBD23" s="47"/>
      <c r="HBE23" s="47"/>
      <c r="HBF23" s="47"/>
      <c r="HBG23" s="47"/>
      <c r="HBH23" s="47"/>
      <c r="HBI23" s="47"/>
      <c r="HBJ23" s="47"/>
      <c r="HBK23" s="47"/>
      <c r="HBL23" s="47"/>
      <c r="HBM23" s="47"/>
      <c r="HBN23" s="47"/>
      <c r="HBO23" s="47"/>
      <c r="HBP23" s="47"/>
      <c r="HBQ23" s="47"/>
      <c r="HBR23" s="47"/>
      <c r="HBS23" s="47"/>
      <c r="HBT23" s="47"/>
      <c r="HBU23" s="47"/>
      <c r="HBV23" s="47"/>
      <c r="HBW23" s="47"/>
      <c r="HBX23" s="47"/>
      <c r="HBY23" s="47"/>
      <c r="HBZ23" s="47"/>
      <c r="HCA23" s="47"/>
      <c r="HCB23" s="47"/>
      <c r="HCC23" s="47"/>
      <c r="HCD23" s="47"/>
      <c r="HCE23" s="47"/>
      <c r="HCF23" s="47"/>
      <c r="HCG23" s="47"/>
      <c r="HCH23" s="47"/>
      <c r="HCI23" s="47"/>
      <c r="HCJ23" s="47"/>
      <c r="HCK23" s="47"/>
      <c r="HCL23" s="47"/>
      <c r="HCM23" s="47"/>
      <c r="HCN23" s="47"/>
      <c r="HCO23" s="47"/>
      <c r="HCP23" s="47"/>
      <c r="HCQ23" s="47"/>
      <c r="HCR23" s="47"/>
      <c r="HCS23" s="47"/>
      <c r="HCT23" s="47"/>
      <c r="HCU23" s="47"/>
      <c r="HCV23" s="47"/>
      <c r="HCW23" s="47"/>
      <c r="HCX23" s="47"/>
      <c r="HCY23" s="47"/>
      <c r="HCZ23" s="47"/>
      <c r="HDA23" s="47"/>
      <c r="HDB23" s="47"/>
      <c r="HDC23" s="47"/>
      <c r="HDD23" s="47"/>
      <c r="HDE23" s="47"/>
      <c r="HDF23" s="47"/>
      <c r="HDG23" s="47"/>
      <c r="HDH23" s="47"/>
      <c r="HDI23" s="47"/>
      <c r="HDJ23" s="47"/>
      <c r="HDK23" s="47"/>
      <c r="HDL23" s="47"/>
      <c r="HDM23" s="47"/>
      <c r="HDN23" s="47"/>
      <c r="HDO23" s="47"/>
      <c r="HDP23" s="47"/>
      <c r="HDQ23" s="47"/>
      <c r="HDR23" s="47"/>
      <c r="HDS23" s="47"/>
      <c r="HDT23" s="47"/>
      <c r="HDU23" s="47"/>
      <c r="HDV23" s="47"/>
      <c r="HDW23" s="47"/>
      <c r="HDX23" s="47"/>
      <c r="HDY23" s="47"/>
      <c r="HDZ23" s="47"/>
      <c r="HEA23" s="47"/>
      <c r="HEB23" s="47"/>
      <c r="HEC23" s="47"/>
      <c r="HED23" s="47"/>
      <c r="HEE23" s="47"/>
      <c r="HEF23" s="47"/>
      <c r="HEG23" s="47"/>
      <c r="HEH23" s="47"/>
      <c r="HEI23" s="47"/>
      <c r="HEJ23" s="47"/>
      <c r="HEK23" s="47"/>
      <c r="HEL23" s="47"/>
      <c r="HEM23" s="47"/>
      <c r="HEN23" s="47"/>
      <c r="HEO23" s="47"/>
      <c r="HEP23" s="47"/>
      <c r="HEQ23" s="47"/>
      <c r="HER23" s="47"/>
      <c r="HES23" s="47"/>
      <c r="HET23" s="47"/>
      <c r="HEU23" s="47"/>
      <c r="HEV23" s="47"/>
      <c r="HEW23" s="47"/>
      <c r="HEX23" s="47"/>
      <c r="HEY23" s="47"/>
      <c r="HEZ23" s="47"/>
      <c r="HFA23" s="47"/>
      <c r="HFB23" s="47"/>
      <c r="HFC23" s="47"/>
      <c r="HFD23" s="47"/>
      <c r="HFE23" s="47"/>
      <c r="HFF23" s="47"/>
      <c r="HFG23" s="47"/>
      <c r="HFH23" s="47"/>
      <c r="HFI23" s="47"/>
      <c r="HFJ23" s="47"/>
      <c r="HFK23" s="47"/>
      <c r="HFL23" s="47"/>
      <c r="HFM23" s="47"/>
      <c r="HFN23" s="47"/>
      <c r="HFO23" s="47"/>
      <c r="HFP23" s="47"/>
      <c r="HFQ23" s="47"/>
      <c r="HFR23" s="47"/>
      <c r="HFS23" s="47"/>
      <c r="HFT23" s="47"/>
      <c r="HFU23" s="47"/>
      <c r="HFV23" s="47"/>
      <c r="HFW23" s="47"/>
      <c r="HFX23" s="47"/>
      <c r="HFY23" s="47"/>
      <c r="HFZ23" s="47"/>
      <c r="HGA23" s="47"/>
      <c r="HGB23" s="47"/>
      <c r="HGC23" s="47"/>
      <c r="HGD23" s="47"/>
      <c r="HGE23" s="47"/>
      <c r="HGF23" s="47"/>
      <c r="HGG23" s="47"/>
      <c r="HGH23" s="47"/>
      <c r="HGI23" s="47"/>
      <c r="HGJ23" s="47"/>
      <c r="HGK23" s="47"/>
      <c r="HGL23" s="47"/>
      <c r="HGM23" s="47"/>
      <c r="HGN23" s="47"/>
      <c r="HGO23" s="47"/>
      <c r="HGP23" s="47"/>
      <c r="HGQ23" s="47"/>
      <c r="HGR23" s="47"/>
      <c r="HGS23" s="47"/>
      <c r="HGT23" s="47"/>
      <c r="HGU23" s="47"/>
      <c r="HGV23" s="47"/>
      <c r="HGW23" s="47"/>
      <c r="HGX23" s="47"/>
      <c r="HGY23" s="47"/>
      <c r="HGZ23" s="47"/>
      <c r="HHA23" s="47"/>
      <c r="HHB23" s="47"/>
      <c r="HHC23" s="47"/>
      <c r="HHD23" s="47"/>
      <c r="HHE23" s="47"/>
      <c r="HHF23" s="47"/>
      <c r="HHG23" s="47"/>
      <c r="HHH23" s="47"/>
      <c r="HHI23" s="47"/>
      <c r="HHJ23" s="47"/>
      <c r="HHK23" s="47"/>
      <c r="HHL23" s="47"/>
      <c r="HHM23" s="47"/>
      <c r="HHN23" s="47"/>
      <c r="HHO23" s="47"/>
      <c r="HHP23" s="47"/>
      <c r="HHQ23" s="47"/>
      <c r="HHR23" s="47"/>
      <c r="HHS23" s="47"/>
      <c r="HHT23" s="47"/>
      <c r="HHU23" s="47"/>
      <c r="HHV23" s="47"/>
      <c r="HHW23" s="47"/>
      <c r="HHX23" s="47"/>
      <c r="HHY23" s="47"/>
      <c r="HHZ23" s="47"/>
      <c r="HIA23" s="47"/>
      <c r="HIB23" s="47"/>
      <c r="HIC23" s="47"/>
      <c r="HID23" s="47"/>
      <c r="HIE23" s="47"/>
      <c r="HIF23" s="47"/>
      <c r="HIG23" s="47"/>
      <c r="HIH23" s="47"/>
      <c r="HII23" s="47"/>
      <c r="HIJ23" s="47"/>
      <c r="HIK23" s="47"/>
      <c r="HIL23" s="47"/>
      <c r="HIM23" s="47"/>
      <c r="HIN23" s="47"/>
      <c r="HIO23" s="47"/>
      <c r="HIP23" s="47"/>
      <c r="HIQ23" s="47"/>
      <c r="HIR23" s="47"/>
      <c r="HIS23" s="47"/>
      <c r="HIT23" s="47"/>
      <c r="HIU23" s="47"/>
      <c r="HIV23" s="47"/>
      <c r="HIW23" s="47"/>
      <c r="HIX23" s="47"/>
      <c r="HIY23" s="47"/>
      <c r="HIZ23" s="47"/>
      <c r="HJA23" s="47"/>
      <c r="HJB23" s="47"/>
      <c r="HJC23" s="47"/>
      <c r="HJD23" s="47"/>
      <c r="HJE23" s="47"/>
      <c r="HJF23" s="47"/>
      <c r="HJG23" s="47"/>
      <c r="HJH23" s="47"/>
      <c r="HJI23" s="47"/>
      <c r="HJJ23" s="47"/>
      <c r="HJK23" s="47"/>
      <c r="HJL23" s="47"/>
      <c r="HJM23" s="47"/>
      <c r="HJN23" s="47"/>
      <c r="HJO23" s="47"/>
      <c r="HJP23" s="47"/>
      <c r="HJQ23" s="47"/>
      <c r="HJR23" s="47"/>
      <c r="HJS23" s="47"/>
      <c r="HJT23" s="47"/>
      <c r="HJU23" s="47"/>
      <c r="HJV23" s="47"/>
      <c r="HJW23" s="47"/>
      <c r="HJX23" s="47"/>
      <c r="HJY23" s="47"/>
      <c r="HJZ23" s="47"/>
      <c r="HKA23" s="47"/>
      <c r="HKB23" s="47"/>
      <c r="HKC23" s="47"/>
      <c r="HKD23" s="47"/>
      <c r="HKE23" s="47"/>
      <c r="HKF23" s="47"/>
      <c r="HKG23" s="47"/>
      <c r="HKH23" s="47"/>
      <c r="HKI23" s="47"/>
      <c r="HKJ23" s="47"/>
      <c r="HKK23" s="47"/>
      <c r="HKL23" s="47"/>
      <c r="HKM23" s="47"/>
      <c r="HKN23" s="47"/>
      <c r="HKO23" s="47"/>
      <c r="HKP23" s="47"/>
      <c r="HKQ23" s="47"/>
      <c r="HKR23" s="47"/>
      <c r="HKS23" s="47"/>
      <c r="HKT23" s="47"/>
      <c r="HKU23" s="47"/>
      <c r="HKV23" s="47"/>
      <c r="HKW23" s="47"/>
      <c r="HKX23" s="47"/>
      <c r="HKY23" s="47"/>
      <c r="HKZ23" s="47"/>
      <c r="HLA23" s="47"/>
      <c r="HLB23" s="47"/>
      <c r="HLC23" s="47"/>
      <c r="HLD23" s="47"/>
      <c r="HLE23" s="47"/>
      <c r="HLF23" s="47"/>
      <c r="HLG23" s="47"/>
      <c r="HLH23" s="47"/>
      <c r="HLI23" s="47"/>
      <c r="HLJ23" s="47"/>
      <c r="HLK23" s="47"/>
      <c r="HLL23" s="47"/>
      <c r="HLM23" s="47"/>
      <c r="HLN23" s="47"/>
      <c r="HLO23" s="47"/>
      <c r="HLP23" s="47"/>
      <c r="HLQ23" s="47"/>
      <c r="HLR23" s="47"/>
      <c r="HLS23" s="47"/>
      <c r="HLT23" s="47"/>
      <c r="HLU23" s="47"/>
      <c r="HLV23" s="47"/>
      <c r="HLW23" s="47"/>
      <c r="HLX23" s="47"/>
      <c r="HLY23" s="47"/>
      <c r="HLZ23" s="47"/>
      <c r="HMA23" s="47"/>
      <c r="HMB23" s="47"/>
      <c r="HMC23" s="47"/>
      <c r="HMD23" s="47"/>
      <c r="HME23" s="47"/>
      <c r="HMF23" s="47"/>
      <c r="HMG23" s="47"/>
      <c r="HMH23" s="47"/>
      <c r="HMI23" s="47"/>
      <c r="HMJ23" s="47"/>
      <c r="HMK23" s="47"/>
      <c r="HML23" s="47"/>
      <c r="HMM23" s="47"/>
      <c r="HMN23" s="47"/>
      <c r="HMO23" s="47"/>
      <c r="HMP23" s="47"/>
      <c r="HMQ23" s="47"/>
      <c r="HMR23" s="47"/>
      <c r="HMS23" s="47"/>
      <c r="HMT23" s="47"/>
      <c r="HMU23" s="47"/>
      <c r="HMV23" s="47"/>
      <c r="HMW23" s="47"/>
      <c r="HMX23" s="47"/>
      <c r="HMY23" s="47"/>
      <c r="HMZ23" s="47"/>
      <c r="HNA23" s="47"/>
      <c r="HNB23" s="47"/>
      <c r="HNC23" s="47"/>
      <c r="HND23" s="47"/>
      <c r="HNE23" s="47"/>
      <c r="HNF23" s="47"/>
      <c r="HNG23" s="47"/>
      <c r="HNH23" s="47"/>
      <c r="HNI23" s="47"/>
      <c r="HNJ23" s="47"/>
      <c r="HNK23" s="47"/>
      <c r="HNL23" s="47"/>
      <c r="HNM23" s="47"/>
      <c r="HNN23" s="47"/>
      <c r="HNO23" s="47"/>
      <c r="HNP23" s="47"/>
      <c r="HNQ23" s="47"/>
      <c r="HNR23" s="47"/>
      <c r="HNS23" s="47"/>
      <c r="HNT23" s="47"/>
      <c r="HNU23" s="47"/>
      <c r="HNV23" s="47"/>
      <c r="HNW23" s="47"/>
      <c r="HNX23" s="47"/>
      <c r="HNY23" s="47"/>
      <c r="HNZ23" s="47"/>
      <c r="HOA23" s="47"/>
      <c r="HOB23" s="47"/>
      <c r="HOC23" s="47"/>
      <c r="HOD23" s="47"/>
      <c r="HOE23" s="47"/>
      <c r="HOF23" s="47"/>
      <c r="HOG23" s="47"/>
      <c r="HOH23" s="47"/>
      <c r="HOI23" s="47"/>
      <c r="HOJ23" s="47"/>
      <c r="HOK23" s="47"/>
      <c r="HOL23" s="47"/>
      <c r="HOM23" s="47"/>
      <c r="HON23" s="47"/>
      <c r="HOO23" s="47"/>
      <c r="HOP23" s="47"/>
      <c r="HOQ23" s="47"/>
      <c r="HOR23" s="47"/>
      <c r="HOS23" s="47"/>
      <c r="HOT23" s="47"/>
      <c r="HOU23" s="47"/>
      <c r="HOV23" s="47"/>
      <c r="HOW23" s="47"/>
      <c r="HOX23" s="47"/>
      <c r="HOY23" s="47"/>
      <c r="HOZ23" s="47"/>
      <c r="HPA23" s="47"/>
      <c r="HPB23" s="47"/>
      <c r="HPC23" s="47"/>
      <c r="HPD23" s="47"/>
      <c r="HPE23" s="47"/>
      <c r="HPF23" s="47"/>
      <c r="HPG23" s="47"/>
      <c r="HPH23" s="47"/>
      <c r="HPI23" s="47"/>
      <c r="HPJ23" s="47"/>
      <c r="HPK23" s="47"/>
      <c r="HPL23" s="47"/>
      <c r="HPM23" s="47"/>
      <c r="HPN23" s="47"/>
      <c r="HPO23" s="47"/>
      <c r="HPP23" s="47"/>
      <c r="HPQ23" s="47"/>
      <c r="HPR23" s="47"/>
      <c r="HPS23" s="47"/>
      <c r="HPT23" s="47"/>
      <c r="HPU23" s="47"/>
      <c r="HPV23" s="47"/>
      <c r="HPW23" s="47"/>
      <c r="HPX23" s="47"/>
      <c r="HPY23" s="47"/>
      <c r="HPZ23" s="47"/>
      <c r="HQA23" s="47"/>
      <c r="HQB23" s="47"/>
      <c r="HQC23" s="47"/>
      <c r="HQD23" s="47"/>
      <c r="HQE23" s="47"/>
      <c r="HQF23" s="47"/>
      <c r="HQG23" s="47"/>
      <c r="HQH23" s="47"/>
      <c r="HQI23" s="47"/>
      <c r="HQJ23" s="47"/>
      <c r="HQK23" s="47"/>
      <c r="HQL23" s="47"/>
      <c r="HQM23" s="47"/>
      <c r="HQN23" s="47"/>
      <c r="HQO23" s="47"/>
      <c r="HQP23" s="47"/>
      <c r="HQQ23" s="47"/>
      <c r="HQR23" s="47"/>
      <c r="HQS23" s="47"/>
      <c r="HQT23" s="47"/>
      <c r="HQU23" s="47"/>
      <c r="HQV23" s="47"/>
      <c r="HQW23" s="47"/>
      <c r="HQX23" s="47"/>
      <c r="HQY23" s="47"/>
      <c r="HQZ23" s="47"/>
      <c r="HRA23" s="47"/>
      <c r="HRB23" s="47"/>
      <c r="HRC23" s="47"/>
      <c r="HRD23" s="47"/>
      <c r="HRE23" s="47"/>
      <c r="HRF23" s="47"/>
      <c r="HRG23" s="47"/>
      <c r="HRH23" s="47"/>
      <c r="HRI23" s="47"/>
      <c r="HRJ23" s="47"/>
      <c r="HRK23" s="47"/>
      <c r="HRL23" s="47"/>
      <c r="HRM23" s="47"/>
      <c r="HRN23" s="47"/>
      <c r="HRO23" s="47"/>
      <c r="HRP23" s="47"/>
      <c r="HRQ23" s="47"/>
      <c r="HRR23" s="47"/>
      <c r="HRS23" s="47"/>
      <c r="HRT23" s="47"/>
      <c r="HRU23" s="47"/>
      <c r="HRV23" s="47"/>
      <c r="HRW23" s="47"/>
      <c r="HRX23" s="47"/>
      <c r="HRY23" s="47"/>
      <c r="HRZ23" s="47"/>
      <c r="HSA23" s="47"/>
      <c r="HSB23" s="47"/>
      <c r="HSC23" s="47"/>
      <c r="HSD23" s="47"/>
      <c r="HSE23" s="47"/>
      <c r="HSF23" s="47"/>
      <c r="HSG23" s="47"/>
      <c r="HSH23" s="47"/>
      <c r="HSI23" s="47"/>
      <c r="HSJ23" s="47"/>
      <c r="HSK23" s="47"/>
      <c r="HSL23" s="47"/>
      <c r="HSM23" s="47"/>
      <c r="HSN23" s="47"/>
      <c r="HSO23" s="47"/>
      <c r="HSP23" s="47"/>
      <c r="HSQ23" s="47"/>
      <c r="HSR23" s="47"/>
      <c r="HSS23" s="47"/>
      <c r="HST23" s="47"/>
      <c r="HSU23" s="47"/>
      <c r="HSV23" s="47"/>
      <c r="HSW23" s="47"/>
      <c r="HSX23" s="47"/>
      <c r="HSY23" s="47"/>
      <c r="HSZ23" s="47"/>
      <c r="HTA23" s="47"/>
      <c r="HTB23" s="47"/>
      <c r="HTC23" s="47"/>
      <c r="HTD23" s="47"/>
      <c r="HTE23" s="47"/>
      <c r="HTF23" s="47"/>
      <c r="HTG23" s="47"/>
      <c r="HTH23" s="47"/>
      <c r="HTI23" s="47"/>
      <c r="HTJ23" s="47"/>
      <c r="HTK23" s="47"/>
      <c r="HTL23" s="47"/>
      <c r="HTM23" s="47"/>
      <c r="HTN23" s="47"/>
      <c r="HTO23" s="47"/>
      <c r="HTP23" s="47"/>
      <c r="HTQ23" s="47"/>
      <c r="HTR23" s="47"/>
      <c r="HTS23" s="47"/>
      <c r="HTT23" s="47"/>
      <c r="HTU23" s="47"/>
      <c r="HTV23" s="47"/>
      <c r="HTW23" s="47"/>
      <c r="HTX23" s="47"/>
      <c r="HTY23" s="47"/>
      <c r="HTZ23" s="47"/>
      <c r="HUA23" s="47"/>
      <c r="HUB23" s="47"/>
      <c r="HUC23" s="47"/>
      <c r="HUD23" s="47"/>
      <c r="HUE23" s="47"/>
      <c r="HUF23" s="47"/>
      <c r="HUG23" s="47"/>
      <c r="HUH23" s="47"/>
      <c r="HUI23" s="47"/>
      <c r="HUJ23" s="47"/>
      <c r="HUK23" s="47"/>
      <c r="HUL23" s="47"/>
      <c r="HUM23" s="47"/>
      <c r="HUN23" s="47"/>
      <c r="HUO23" s="47"/>
      <c r="HUP23" s="47"/>
      <c r="HUQ23" s="47"/>
      <c r="HUR23" s="47"/>
      <c r="HUS23" s="47"/>
      <c r="HUT23" s="47"/>
      <c r="HUU23" s="47"/>
      <c r="HUV23" s="47"/>
      <c r="HUW23" s="47"/>
      <c r="HUX23" s="47"/>
      <c r="HUY23" s="47"/>
      <c r="HUZ23" s="47"/>
      <c r="HVA23" s="47"/>
      <c r="HVB23" s="47"/>
      <c r="HVC23" s="47"/>
      <c r="HVD23" s="47"/>
      <c r="HVE23" s="47"/>
      <c r="HVF23" s="47"/>
      <c r="HVG23" s="47"/>
      <c r="HVH23" s="47"/>
      <c r="HVI23" s="47"/>
      <c r="HVJ23" s="47"/>
      <c r="HVK23" s="47"/>
      <c r="HVL23" s="47"/>
      <c r="HVM23" s="47"/>
      <c r="HVN23" s="47"/>
      <c r="HVO23" s="47"/>
      <c r="HVP23" s="47"/>
      <c r="HVQ23" s="47"/>
      <c r="HVR23" s="47"/>
      <c r="HVS23" s="47"/>
      <c r="HVT23" s="47"/>
      <c r="HVU23" s="47"/>
      <c r="HVV23" s="47"/>
      <c r="HVW23" s="47"/>
      <c r="HVX23" s="47"/>
      <c r="HVY23" s="47"/>
      <c r="HVZ23" s="47"/>
      <c r="HWA23" s="47"/>
      <c r="HWB23" s="47"/>
      <c r="HWC23" s="47"/>
      <c r="HWD23" s="47"/>
      <c r="HWE23" s="47"/>
      <c r="HWF23" s="47"/>
      <c r="HWG23" s="47"/>
      <c r="HWH23" s="47"/>
      <c r="HWI23" s="47"/>
      <c r="HWJ23" s="47"/>
      <c r="HWK23" s="47"/>
      <c r="HWL23" s="47"/>
      <c r="HWM23" s="47"/>
      <c r="HWN23" s="47"/>
      <c r="HWO23" s="47"/>
      <c r="HWP23" s="47"/>
      <c r="HWQ23" s="47"/>
      <c r="HWR23" s="47"/>
      <c r="HWS23" s="47"/>
      <c r="HWT23" s="47"/>
      <c r="HWU23" s="47"/>
      <c r="HWV23" s="47"/>
      <c r="HWW23" s="47"/>
      <c r="HWX23" s="47"/>
      <c r="HWY23" s="47"/>
      <c r="HWZ23" s="47"/>
      <c r="HXA23" s="47"/>
      <c r="HXB23" s="47"/>
      <c r="HXC23" s="47"/>
      <c r="HXD23" s="47"/>
      <c r="HXE23" s="47"/>
      <c r="HXF23" s="47"/>
      <c r="HXG23" s="47"/>
      <c r="HXH23" s="47"/>
      <c r="HXI23" s="47"/>
      <c r="HXJ23" s="47"/>
      <c r="HXK23" s="47"/>
      <c r="HXL23" s="47"/>
      <c r="HXM23" s="47"/>
      <c r="HXN23" s="47"/>
      <c r="HXO23" s="47"/>
      <c r="HXP23" s="47"/>
      <c r="HXQ23" s="47"/>
      <c r="HXR23" s="47"/>
      <c r="HXS23" s="47"/>
      <c r="HXT23" s="47"/>
      <c r="HXU23" s="47"/>
      <c r="HXV23" s="47"/>
      <c r="HXW23" s="47"/>
      <c r="HXX23" s="47"/>
      <c r="HXY23" s="47"/>
      <c r="HXZ23" s="47"/>
      <c r="HYA23" s="47"/>
      <c r="HYB23" s="47"/>
      <c r="HYC23" s="47"/>
      <c r="HYD23" s="47"/>
      <c r="HYE23" s="47"/>
      <c r="HYF23" s="47"/>
      <c r="HYG23" s="47"/>
      <c r="HYH23" s="47"/>
      <c r="HYI23" s="47"/>
      <c r="HYJ23" s="47"/>
      <c r="HYK23" s="47"/>
      <c r="HYL23" s="47"/>
      <c r="HYM23" s="47"/>
      <c r="HYN23" s="47"/>
      <c r="HYO23" s="47"/>
      <c r="HYP23" s="47"/>
      <c r="HYQ23" s="47"/>
      <c r="HYR23" s="47"/>
      <c r="HYS23" s="47"/>
      <c r="HYT23" s="47"/>
      <c r="HYU23" s="47"/>
      <c r="HYV23" s="47"/>
      <c r="HYW23" s="47"/>
      <c r="HYX23" s="47"/>
      <c r="HYY23" s="47"/>
      <c r="HYZ23" s="47"/>
      <c r="HZA23" s="47"/>
      <c r="HZB23" s="47"/>
      <c r="HZC23" s="47"/>
      <c r="HZD23" s="47"/>
      <c r="HZE23" s="47"/>
      <c r="HZF23" s="47"/>
      <c r="HZG23" s="47"/>
      <c r="HZH23" s="47"/>
      <c r="HZI23" s="47"/>
      <c r="HZJ23" s="47"/>
      <c r="HZK23" s="47"/>
      <c r="HZL23" s="47"/>
      <c r="HZM23" s="47"/>
      <c r="HZN23" s="47"/>
      <c r="HZO23" s="47"/>
      <c r="HZP23" s="47"/>
      <c r="HZQ23" s="47"/>
      <c r="HZR23" s="47"/>
      <c r="HZS23" s="47"/>
      <c r="HZT23" s="47"/>
      <c r="HZU23" s="47"/>
      <c r="HZV23" s="47"/>
      <c r="HZW23" s="47"/>
      <c r="HZX23" s="47"/>
      <c r="HZY23" s="47"/>
      <c r="HZZ23" s="47"/>
      <c r="IAA23" s="47"/>
      <c r="IAB23" s="47"/>
      <c r="IAC23" s="47"/>
      <c r="IAD23" s="47"/>
      <c r="IAE23" s="47"/>
      <c r="IAF23" s="47"/>
      <c r="IAG23" s="47"/>
      <c r="IAH23" s="47"/>
      <c r="IAI23" s="47"/>
      <c r="IAJ23" s="47"/>
      <c r="IAK23" s="47"/>
      <c r="IAL23" s="47"/>
      <c r="IAM23" s="47"/>
      <c r="IAN23" s="47"/>
      <c r="IAO23" s="47"/>
      <c r="IAP23" s="47"/>
      <c r="IAQ23" s="47"/>
      <c r="IAR23" s="47"/>
      <c r="IAS23" s="47"/>
      <c r="IAT23" s="47"/>
      <c r="IAU23" s="47"/>
      <c r="IAV23" s="47"/>
      <c r="IAW23" s="47"/>
      <c r="IAX23" s="47"/>
      <c r="IAY23" s="47"/>
      <c r="IAZ23" s="47"/>
      <c r="IBA23" s="47"/>
      <c r="IBB23" s="47"/>
      <c r="IBC23" s="47"/>
      <c r="IBD23" s="47"/>
      <c r="IBE23" s="47"/>
      <c r="IBF23" s="47"/>
      <c r="IBG23" s="47"/>
      <c r="IBH23" s="47"/>
      <c r="IBI23" s="47"/>
      <c r="IBJ23" s="47"/>
      <c r="IBK23" s="47"/>
      <c r="IBL23" s="47"/>
      <c r="IBM23" s="47"/>
      <c r="IBN23" s="47"/>
      <c r="IBO23" s="47"/>
      <c r="IBP23" s="47"/>
      <c r="IBQ23" s="47"/>
      <c r="IBR23" s="47"/>
      <c r="IBS23" s="47"/>
      <c r="IBT23" s="47"/>
      <c r="IBU23" s="47"/>
      <c r="IBV23" s="47"/>
      <c r="IBW23" s="47"/>
      <c r="IBX23" s="47"/>
      <c r="IBY23" s="47"/>
      <c r="IBZ23" s="47"/>
      <c r="ICA23" s="47"/>
      <c r="ICB23" s="47"/>
      <c r="ICC23" s="47"/>
      <c r="ICD23" s="47"/>
      <c r="ICE23" s="47"/>
      <c r="ICF23" s="47"/>
      <c r="ICG23" s="47"/>
      <c r="ICH23" s="47"/>
      <c r="ICI23" s="47"/>
      <c r="ICJ23" s="47"/>
      <c r="ICK23" s="47"/>
      <c r="ICL23" s="47"/>
      <c r="ICM23" s="47"/>
      <c r="ICN23" s="47"/>
      <c r="ICO23" s="47"/>
      <c r="ICP23" s="47"/>
      <c r="ICQ23" s="47"/>
      <c r="ICR23" s="47"/>
      <c r="ICS23" s="47"/>
      <c r="ICT23" s="47"/>
      <c r="ICU23" s="47"/>
      <c r="ICV23" s="47"/>
      <c r="ICW23" s="47"/>
      <c r="ICX23" s="47"/>
      <c r="ICY23" s="47"/>
      <c r="ICZ23" s="47"/>
      <c r="IDA23" s="47"/>
      <c r="IDB23" s="47"/>
      <c r="IDC23" s="47"/>
      <c r="IDD23" s="47"/>
      <c r="IDE23" s="47"/>
      <c r="IDF23" s="47"/>
      <c r="IDG23" s="47"/>
      <c r="IDH23" s="47"/>
      <c r="IDI23" s="47"/>
      <c r="IDJ23" s="47"/>
      <c r="IDK23" s="47"/>
      <c r="IDL23" s="47"/>
      <c r="IDM23" s="47"/>
      <c r="IDN23" s="47"/>
      <c r="IDO23" s="47"/>
      <c r="IDP23" s="47"/>
      <c r="IDQ23" s="47"/>
      <c r="IDR23" s="47"/>
      <c r="IDS23" s="47"/>
      <c r="IDT23" s="47"/>
      <c r="IDU23" s="47"/>
      <c r="IDV23" s="47"/>
      <c r="IDW23" s="47"/>
      <c r="IDX23" s="47"/>
      <c r="IDY23" s="47"/>
      <c r="IDZ23" s="47"/>
      <c r="IEA23" s="47"/>
      <c r="IEB23" s="47"/>
      <c r="IEC23" s="47"/>
      <c r="IED23" s="47"/>
      <c r="IEE23" s="47"/>
      <c r="IEF23" s="47"/>
      <c r="IEG23" s="47"/>
      <c r="IEH23" s="47"/>
      <c r="IEI23" s="47"/>
      <c r="IEJ23" s="47"/>
      <c r="IEK23" s="47"/>
      <c r="IEL23" s="47"/>
      <c r="IEM23" s="47"/>
      <c r="IEN23" s="47"/>
      <c r="IEO23" s="47"/>
      <c r="IEP23" s="47"/>
      <c r="IEQ23" s="47"/>
      <c r="IER23" s="47"/>
      <c r="IES23" s="47"/>
      <c r="IET23" s="47"/>
      <c r="IEU23" s="47"/>
      <c r="IEV23" s="47"/>
      <c r="IEW23" s="47"/>
      <c r="IEX23" s="47"/>
      <c r="IEY23" s="47"/>
      <c r="IEZ23" s="47"/>
      <c r="IFA23" s="47"/>
      <c r="IFB23" s="47"/>
      <c r="IFC23" s="47"/>
      <c r="IFD23" s="47"/>
      <c r="IFE23" s="47"/>
      <c r="IFF23" s="47"/>
      <c r="IFG23" s="47"/>
      <c r="IFH23" s="47"/>
      <c r="IFI23" s="47"/>
      <c r="IFJ23" s="47"/>
      <c r="IFK23" s="47"/>
      <c r="IFL23" s="47"/>
      <c r="IFM23" s="47"/>
      <c r="IFN23" s="47"/>
      <c r="IFO23" s="47"/>
      <c r="IFP23" s="47"/>
      <c r="IFQ23" s="47"/>
      <c r="IFR23" s="47"/>
      <c r="IFS23" s="47"/>
      <c r="IFT23" s="47"/>
      <c r="IFU23" s="47"/>
      <c r="IFV23" s="47"/>
      <c r="IFW23" s="47"/>
      <c r="IFX23" s="47"/>
      <c r="IFY23" s="47"/>
      <c r="IFZ23" s="47"/>
      <c r="IGA23" s="47"/>
      <c r="IGB23" s="47"/>
      <c r="IGC23" s="47"/>
      <c r="IGD23" s="47"/>
      <c r="IGE23" s="47"/>
      <c r="IGF23" s="47"/>
      <c r="IGG23" s="47"/>
      <c r="IGH23" s="47"/>
      <c r="IGI23" s="47"/>
      <c r="IGJ23" s="47"/>
      <c r="IGK23" s="47"/>
      <c r="IGL23" s="47"/>
      <c r="IGM23" s="47"/>
      <c r="IGN23" s="47"/>
      <c r="IGO23" s="47"/>
      <c r="IGP23" s="47"/>
      <c r="IGQ23" s="47"/>
      <c r="IGR23" s="47"/>
      <c r="IGS23" s="47"/>
      <c r="IGT23" s="47"/>
      <c r="IGU23" s="47"/>
      <c r="IGV23" s="47"/>
      <c r="IGW23" s="47"/>
      <c r="IGX23" s="47"/>
      <c r="IGY23" s="47"/>
      <c r="IGZ23" s="47"/>
      <c r="IHA23" s="47"/>
      <c r="IHB23" s="47"/>
      <c r="IHC23" s="47"/>
      <c r="IHD23" s="47"/>
      <c r="IHE23" s="47"/>
      <c r="IHF23" s="47"/>
      <c r="IHG23" s="47"/>
      <c r="IHH23" s="47"/>
      <c r="IHI23" s="47"/>
      <c r="IHJ23" s="47"/>
      <c r="IHK23" s="47"/>
      <c r="IHL23" s="47"/>
      <c r="IHM23" s="47"/>
      <c r="IHN23" s="47"/>
      <c r="IHO23" s="47"/>
      <c r="IHP23" s="47"/>
      <c r="IHQ23" s="47"/>
      <c r="IHR23" s="47"/>
      <c r="IHS23" s="47"/>
      <c r="IHT23" s="47"/>
      <c r="IHU23" s="47"/>
      <c r="IHV23" s="47"/>
      <c r="IHW23" s="47"/>
      <c r="IHX23" s="47"/>
      <c r="IHY23" s="47"/>
      <c r="IHZ23" s="47"/>
      <c r="IIA23" s="47"/>
      <c r="IIB23" s="47"/>
      <c r="IIC23" s="47"/>
      <c r="IID23" s="47"/>
      <c r="IIE23" s="47"/>
      <c r="IIF23" s="47"/>
      <c r="IIG23" s="47"/>
      <c r="IIH23" s="47"/>
      <c r="III23" s="47"/>
      <c r="IIJ23" s="47"/>
      <c r="IIK23" s="47"/>
      <c r="IIL23" s="47"/>
      <c r="IIM23" s="47"/>
      <c r="IIN23" s="47"/>
      <c r="IIO23" s="47"/>
      <c r="IIP23" s="47"/>
      <c r="IIQ23" s="47"/>
      <c r="IIR23" s="47"/>
      <c r="IIS23" s="47"/>
      <c r="IIT23" s="47"/>
      <c r="IIU23" s="47"/>
      <c r="IIV23" s="47"/>
      <c r="IIW23" s="47"/>
      <c r="IIX23" s="47"/>
      <c r="IIY23" s="47"/>
      <c r="IIZ23" s="47"/>
      <c r="IJA23" s="47"/>
      <c r="IJB23" s="47"/>
      <c r="IJC23" s="47"/>
      <c r="IJD23" s="47"/>
      <c r="IJE23" s="47"/>
      <c r="IJF23" s="47"/>
      <c r="IJG23" s="47"/>
      <c r="IJH23" s="47"/>
      <c r="IJI23" s="47"/>
      <c r="IJJ23" s="47"/>
      <c r="IJK23" s="47"/>
      <c r="IJL23" s="47"/>
      <c r="IJM23" s="47"/>
      <c r="IJN23" s="47"/>
      <c r="IJO23" s="47"/>
      <c r="IJP23" s="47"/>
      <c r="IJQ23" s="47"/>
      <c r="IJR23" s="47"/>
      <c r="IJS23" s="47"/>
      <c r="IJT23" s="47"/>
      <c r="IJU23" s="47"/>
      <c r="IJV23" s="47"/>
      <c r="IJW23" s="47"/>
      <c r="IJX23" s="47"/>
      <c r="IJY23" s="47"/>
      <c r="IJZ23" s="47"/>
      <c r="IKA23" s="47"/>
      <c r="IKB23" s="47"/>
      <c r="IKC23" s="47"/>
      <c r="IKD23" s="47"/>
      <c r="IKE23" s="47"/>
      <c r="IKF23" s="47"/>
      <c r="IKG23" s="47"/>
      <c r="IKH23" s="47"/>
      <c r="IKI23" s="47"/>
      <c r="IKJ23" s="47"/>
      <c r="IKK23" s="47"/>
      <c r="IKL23" s="47"/>
      <c r="IKM23" s="47"/>
      <c r="IKN23" s="47"/>
      <c r="IKO23" s="47"/>
      <c r="IKP23" s="47"/>
      <c r="IKQ23" s="47"/>
      <c r="IKR23" s="47"/>
      <c r="IKS23" s="47"/>
      <c r="IKT23" s="47"/>
      <c r="IKU23" s="47"/>
      <c r="IKV23" s="47"/>
      <c r="IKW23" s="47"/>
      <c r="IKX23" s="47"/>
      <c r="IKY23" s="47"/>
      <c r="IKZ23" s="47"/>
      <c r="ILA23" s="47"/>
      <c r="ILB23" s="47"/>
      <c r="ILC23" s="47"/>
      <c r="ILD23" s="47"/>
      <c r="ILE23" s="47"/>
      <c r="ILF23" s="47"/>
      <c r="ILG23" s="47"/>
      <c r="ILH23" s="47"/>
      <c r="ILI23" s="47"/>
      <c r="ILJ23" s="47"/>
      <c r="ILK23" s="47"/>
      <c r="ILL23" s="47"/>
      <c r="ILM23" s="47"/>
      <c r="ILN23" s="47"/>
      <c r="ILO23" s="47"/>
      <c r="ILP23" s="47"/>
      <c r="ILQ23" s="47"/>
      <c r="ILR23" s="47"/>
      <c r="ILS23" s="47"/>
      <c r="ILT23" s="47"/>
      <c r="ILU23" s="47"/>
      <c r="ILV23" s="47"/>
      <c r="ILW23" s="47"/>
      <c r="ILX23" s="47"/>
      <c r="ILY23" s="47"/>
      <c r="ILZ23" s="47"/>
      <c r="IMA23" s="47"/>
      <c r="IMB23" s="47"/>
      <c r="IMC23" s="47"/>
      <c r="IMD23" s="47"/>
      <c r="IME23" s="47"/>
      <c r="IMF23" s="47"/>
      <c r="IMG23" s="47"/>
      <c r="IMH23" s="47"/>
      <c r="IMI23" s="47"/>
      <c r="IMJ23" s="47"/>
      <c r="IMK23" s="47"/>
      <c r="IML23" s="47"/>
      <c r="IMM23" s="47"/>
      <c r="IMN23" s="47"/>
      <c r="IMO23" s="47"/>
      <c r="IMP23" s="47"/>
      <c r="IMQ23" s="47"/>
      <c r="IMR23" s="47"/>
      <c r="IMS23" s="47"/>
      <c r="IMT23" s="47"/>
      <c r="IMU23" s="47"/>
      <c r="IMV23" s="47"/>
      <c r="IMW23" s="47"/>
      <c r="IMX23" s="47"/>
      <c r="IMY23" s="47"/>
      <c r="IMZ23" s="47"/>
      <c r="INA23" s="47"/>
      <c r="INB23" s="47"/>
      <c r="INC23" s="47"/>
      <c r="IND23" s="47"/>
      <c r="INE23" s="47"/>
      <c r="INF23" s="47"/>
      <c r="ING23" s="47"/>
      <c r="INH23" s="47"/>
      <c r="INI23" s="47"/>
      <c r="INJ23" s="47"/>
      <c r="INK23" s="47"/>
      <c r="INL23" s="47"/>
      <c r="INM23" s="47"/>
      <c r="INN23" s="47"/>
      <c r="INO23" s="47"/>
      <c r="INP23" s="47"/>
      <c r="INQ23" s="47"/>
      <c r="INR23" s="47"/>
      <c r="INS23" s="47"/>
      <c r="INT23" s="47"/>
      <c r="INU23" s="47"/>
      <c r="INV23" s="47"/>
      <c r="INW23" s="47"/>
      <c r="INX23" s="47"/>
      <c r="INY23" s="47"/>
      <c r="INZ23" s="47"/>
      <c r="IOA23" s="47"/>
      <c r="IOB23" s="47"/>
      <c r="IOC23" s="47"/>
      <c r="IOD23" s="47"/>
      <c r="IOE23" s="47"/>
      <c r="IOF23" s="47"/>
      <c r="IOG23" s="47"/>
      <c r="IOH23" s="47"/>
      <c r="IOI23" s="47"/>
      <c r="IOJ23" s="47"/>
      <c r="IOK23" s="47"/>
      <c r="IOL23" s="47"/>
      <c r="IOM23" s="47"/>
      <c r="ION23" s="47"/>
      <c r="IOO23" s="47"/>
      <c r="IOP23" s="47"/>
      <c r="IOQ23" s="47"/>
      <c r="IOR23" s="47"/>
      <c r="IOS23" s="47"/>
      <c r="IOT23" s="47"/>
      <c r="IOU23" s="47"/>
      <c r="IOV23" s="47"/>
      <c r="IOW23" s="47"/>
      <c r="IOX23" s="47"/>
      <c r="IOY23" s="47"/>
      <c r="IOZ23" s="47"/>
      <c r="IPA23" s="47"/>
      <c r="IPB23" s="47"/>
      <c r="IPC23" s="47"/>
      <c r="IPD23" s="47"/>
      <c r="IPE23" s="47"/>
      <c r="IPF23" s="47"/>
      <c r="IPG23" s="47"/>
      <c r="IPH23" s="47"/>
      <c r="IPI23" s="47"/>
      <c r="IPJ23" s="47"/>
      <c r="IPK23" s="47"/>
      <c r="IPL23" s="47"/>
      <c r="IPM23" s="47"/>
      <c r="IPN23" s="47"/>
      <c r="IPO23" s="47"/>
      <c r="IPP23" s="47"/>
      <c r="IPQ23" s="47"/>
      <c r="IPR23" s="47"/>
      <c r="IPS23" s="47"/>
      <c r="IPT23" s="47"/>
      <c r="IPU23" s="47"/>
      <c r="IPV23" s="47"/>
      <c r="IPW23" s="47"/>
      <c r="IPX23" s="47"/>
      <c r="IPY23" s="47"/>
      <c r="IPZ23" s="47"/>
      <c r="IQA23" s="47"/>
      <c r="IQB23" s="47"/>
      <c r="IQC23" s="47"/>
      <c r="IQD23" s="47"/>
      <c r="IQE23" s="47"/>
      <c r="IQF23" s="47"/>
      <c r="IQG23" s="47"/>
      <c r="IQH23" s="47"/>
      <c r="IQI23" s="47"/>
      <c r="IQJ23" s="47"/>
      <c r="IQK23" s="47"/>
      <c r="IQL23" s="47"/>
      <c r="IQM23" s="47"/>
      <c r="IQN23" s="47"/>
      <c r="IQO23" s="47"/>
      <c r="IQP23" s="47"/>
      <c r="IQQ23" s="47"/>
      <c r="IQR23" s="47"/>
      <c r="IQS23" s="47"/>
      <c r="IQT23" s="47"/>
      <c r="IQU23" s="47"/>
      <c r="IQV23" s="47"/>
      <c r="IQW23" s="47"/>
      <c r="IQX23" s="47"/>
      <c r="IQY23" s="47"/>
      <c r="IQZ23" s="47"/>
      <c r="IRA23" s="47"/>
      <c r="IRB23" s="47"/>
      <c r="IRC23" s="47"/>
      <c r="IRD23" s="47"/>
      <c r="IRE23" s="47"/>
      <c r="IRF23" s="47"/>
      <c r="IRG23" s="47"/>
      <c r="IRH23" s="47"/>
      <c r="IRI23" s="47"/>
      <c r="IRJ23" s="47"/>
      <c r="IRK23" s="47"/>
      <c r="IRL23" s="47"/>
      <c r="IRM23" s="47"/>
      <c r="IRN23" s="47"/>
      <c r="IRO23" s="47"/>
      <c r="IRP23" s="47"/>
      <c r="IRQ23" s="47"/>
      <c r="IRR23" s="47"/>
      <c r="IRS23" s="47"/>
      <c r="IRT23" s="47"/>
      <c r="IRU23" s="47"/>
      <c r="IRV23" s="47"/>
      <c r="IRW23" s="47"/>
      <c r="IRX23" s="47"/>
      <c r="IRY23" s="47"/>
      <c r="IRZ23" s="47"/>
      <c r="ISA23" s="47"/>
      <c r="ISB23" s="47"/>
      <c r="ISC23" s="47"/>
      <c r="ISD23" s="47"/>
      <c r="ISE23" s="47"/>
      <c r="ISF23" s="47"/>
      <c r="ISG23" s="47"/>
      <c r="ISH23" s="47"/>
      <c r="ISI23" s="47"/>
      <c r="ISJ23" s="47"/>
      <c r="ISK23" s="47"/>
      <c r="ISL23" s="47"/>
      <c r="ISM23" s="47"/>
      <c r="ISN23" s="47"/>
      <c r="ISO23" s="47"/>
      <c r="ISP23" s="47"/>
      <c r="ISQ23" s="47"/>
      <c r="ISR23" s="47"/>
      <c r="ISS23" s="47"/>
      <c r="IST23" s="47"/>
      <c r="ISU23" s="47"/>
      <c r="ISV23" s="47"/>
      <c r="ISW23" s="47"/>
      <c r="ISX23" s="47"/>
      <c r="ISY23" s="47"/>
      <c r="ISZ23" s="47"/>
      <c r="ITA23" s="47"/>
      <c r="ITB23" s="47"/>
      <c r="ITC23" s="47"/>
      <c r="ITD23" s="47"/>
      <c r="ITE23" s="47"/>
      <c r="ITF23" s="47"/>
      <c r="ITG23" s="47"/>
      <c r="ITH23" s="47"/>
      <c r="ITI23" s="47"/>
      <c r="ITJ23" s="47"/>
      <c r="ITK23" s="47"/>
      <c r="ITL23" s="47"/>
      <c r="ITM23" s="47"/>
      <c r="ITN23" s="47"/>
      <c r="ITO23" s="47"/>
      <c r="ITP23" s="47"/>
      <c r="ITQ23" s="47"/>
      <c r="ITR23" s="47"/>
      <c r="ITS23" s="47"/>
      <c r="ITT23" s="47"/>
      <c r="ITU23" s="47"/>
      <c r="ITV23" s="47"/>
      <c r="ITW23" s="47"/>
      <c r="ITX23" s="47"/>
      <c r="ITY23" s="47"/>
      <c r="ITZ23" s="47"/>
      <c r="IUA23" s="47"/>
      <c r="IUB23" s="47"/>
      <c r="IUC23" s="47"/>
      <c r="IUD23" s="47"/>
      <c r="IUE23" s="47"/>
      <c r="IUF23" s="47"/>
      <c r="IUG23" s="47"/>
      <c r="IUH23" s="47"/>
      <c r="IUI23" s="47"/>
      <c r="IUJ23" s="47"/>
      <c r="IUK23" s="47"/>
      <c r="IUL23" s="47"/>
      <c r="IUM23" s="47"/>
      <c r="IUN23" s="47"/>
      <c r="IUO23" s="47"/>
      <c r="IUP23" s="47"/>
      <c r="IUQ23" s="47"/>
      <c r="IUR23" s="47"/>
      <c r="IUS23" s="47"/>
      <c r="IUT23" s="47"/>
      <c r="IUU23" s="47"/>
      <c r="IUV23" s="47"/>
      <c r="IUW23" s="47"/>
      <c r="IUX23" s="47"/>
      <c r="IUY23" s="47"/>
      <c r="IUZ23" s="47"/>
      <c r="IVA23" s="47"/>
      <c r="IVB23" s="47"/>
      <c r="IVC23" s="47"/>
      <c r="IVD23" s="47"/>
      <c r="IVE23" s="47"/>
      <c r="IVF23" s="47"/>
      <c r="IVG23" s="47"/>
      <c r="IVH23" s="47"/>
      <c r="IVI23" s="47"/>
      <c r="IVJ23" s="47"/>
      <c r="IVK23" s="47"/>
      <c r="IVL23" s="47"/>
      <c r="IVM23" s="47"/>
      <c r="IVN23" s="47"/>
      <c r="IVO23" s="47"/>
      <c r="IVP23" s="47"/>
      <c r="IVQ23" s="47"/>
      <c r="IVR23" s="47"/>
      <c r="IVS23" s="47"/>
      <c r="IVT23" s="47"/>
      <c r="IVU23" s="47"/>
      <c r="IVV23" s="47"/>
      <c r="IVW23" s="47"/>
      <c r="IVX23" s="47"/>
      <c r="IVY23" s="47"/>
      <c r="IVZ23" s="47"/>
      <c r="IWA23" s="47"/>
      <c r="IWB23" s="47"/>
      <c r="IWC23" s="47"/>
      <c r="IWD23" s="47"/>
      <c r="IWE23" s="47"/>
      <c r="IWF23" s="47"/>
      <c r="IWG23" s="47"/>
      <c r="IWH23" s="47"/>
      <c r="IWI23" s="47"/>
      <c r="IWJ23" s="47"/>
      <c r="IWK23" s="47"/>
      <c r="IWL23" s="47"/>
      <c r="IWM23" s="47"/>
      <c r="IWN23" s="47"/>
      <c r="IWO23" s="47"/>
      <c r="IWP23" s="47"/>
      <c r="IWQ23" s="47"/>
      <c r="IWR23" s="47"/>
      <c r="IWS23" s="47"/>
      <c r="IWT23" s="47"/>
      <c r="IWU23" s="47"/>
      <c r="IWV23" s="47"/>
      <c r="IWW23" s="47"/>
      <c r="IWX23" s="47"/>
      <c r="IWY23" s="47"/>
      <c r="IWZ23" s="47"/>
      <c r="IXA23" s="47"/>
      <c r="IXB23" s="47"/>
      <c r="IXC23" s="47"/>
      <c r="IXD23" s="47"/>
      <c r="IXE23" s="47"/>
      <c r="IXF23" s="47"/>
      <c r="IXG23" s="47"/>
      <c r="IXH23" s="47"/>
      <c r="IXI23" s="47"/>
      <c r="IXJ23" s="47"/>
      <c r="IXK23" s="47"/>
      <c r="IXL23" s="47"/>
      <c r="IXM23" s="47"/>
      <c r="IXN23" s="47"/>
      <c r="IXO23" s="47"/>
      <c r="IXP23" s="47"/>
      <c r="IXQ23" s="47"/>
      <c r="IXR23" s="47"/>
      <c r="IXS23" s="47"/>
      <c r="IXT23" s="47"/>
      <c r="IXU23" s="47"/>
      <c r="IXV23" s="47"/>
      <c r="IXW23" s="47"/>
      <c r="IXX23" s="47"/>
      <c r="IXY23" s="47"/>
      <c r="IXZ23" s="47"/>
      <c r="IYA23" s="47"/>
      <c r="IYB23" s="47"/>
      <c r="IYC23" s="47"/>
      <c r="IYD23" s="47"/>
      <c r="IYE23" s="47"/>
      <c r="IYF23" s="47"/>
      <c r="IYG23" s="47"/>
      <c r="IYH23" s="47"/>
      <c r="IYI23" s="47"/>
      <c r="IYJ23" s="47"/>
      <c r="IYK23" s="47"/>
      <c r="IYL23" s="47"/>
      <c r="IYM23" s="47"/>
      <c r="IYN23" s="47"/>
      <c r="IYO23" s="47"/>
      <c r="IYP23" s="47"/>
      <c r="IYQ23" s="47"/>
      <c r="IYR23" s="47"/>
      <c r="IYS23" s="47"/>
      <c r="IYT23" s="47"/>
      <c r="IYU23" s="47"/>
      <c r="IYV23" s="47"/>
      <c r="IYW23" s="47"/>
      <c r="IYX23" s="47"/>
      <c r="IYY23" s="47"/>
      <c r="IYZ23" s="47"/>
      <c r="IZA23" s="47"/>
      <c r="IZB23" s="47"/>
      <c r="IZC23" s="47"/>
      <c r="IZD23" s="47"/>
      <c r="IZE23" s="47"/>
      <c r="IZF23" s="47"/>
      <c r="IZG23" s="47"/>
      <c r="IZH23" s="47"/>
      <c r="IZI23" s="47"/>
      <c r="IZJ23" s="47"/>
      <c r="IZK23" s="47"/>
      <c r="IZL23" s="47"/>
      <c r="IZM23" s="47"/>
      <c r="IZN23" s="47"/>
      <c r="IZO23" s="47"/>
      <c r="IZP23" s="47"/>
      <c r="IZQ23" s="47"/>
      <c r="IZR23" s="47"/>
      <c r="IZS23" s="47"/>
      <c r="IZT23" s="47"/>
      <c r="IZU23" s="47"/>
      <c r="IZV23" s="47"/>
      <c r="IZW23" s="47"/>
      <c r="IZX23" s="47"/>
      <c r="IZY23" s="47"/>
      <c r="IZZ23" s="47"/>
      <c r="JAA23" s="47"/>
      <c r="JAB23" s="47"/>
      <c r="JAC23" s="47"/>
      <c r="JAD23" s="47"/>
      <c r="JAE23" s="47"/>
      <c r="JAF23" s="47"/>
      <c r="JAG23" s="47"/>
      <c r="JAH23" s="47"/>
      <c r="JAI23" s="47"/>
      <c r="JAJ23" s="47"/>
      <c r="JAK23" s="47"/>
      <c r="JAL23" s="47"/>
      <c r="JAM23" s="47"/>
      <c r="JAN23" s="47"/>
      <c r="JAO23" s="47"/>
      <c r="JAP23" s="47"/>
      <c r="JAQ23" s="47"/>
      <c r="JAR23" s="47"/>
      <c r="JAS23" s="47"/>
      <c r="JAT23" s="47"/>
      <c r="JAU23" s="47"/>
      <c r="JAV23" s="47"/>
      <c r="JAW23" s="47"/>
      <c r="JAX23" s="47"/>
      <c r="JAY23" s="47"/>
      <c r="JAZ23" s="47"/>
      <c r="JBA23" s="47"/>
      <c r="JBB23" s="47"/>
      <c r="JBC23" s="47"/>
      <c r="JBD23" s="47"/>
      <c r="JBE23" s="47"/>
      <c r="JBF23" s="47"/>
      <c r="JBG23" s="47"/>
      <c r="JBH23" s="47"/>
      <c r="JBI23" s="47"/>
      <c r="JBJ23" s="47"/>
      <c r="JBK23" s="47"/>
      <c r="JBL23" s="47"/>
      <c r="JBM23" s="47"/>
      <c r="JBN23" s="47"/>
      <c r="JBO23" s="47"/>
      <c r="JBP23" s="47"/>
      <c r="JBQ23" s="47"/>
      <c r="JBR23" s="47"/>
      <c r="JBS23" s="47"/>
      <c r="JBT23" s="47"/>
      <c r="JBU23" s="47"/>
      <c r="JBV23" s="47"/>
      <c r="JBW23" s="47"/>
      <c r="JBX23" s="47"/>
      <c r="JBY23" s="47"/>
      <c r="JBZ23" s="47"/>
      <c r="JCA23" s="47"/>
      <c r="JCB23" s="47"/>
      <c r="JCC23" s="47"/>
      <c r="JCD23" s="47"/>
      <c r="JCE23" s="47"/>
      <c r="JCF23" s="47"/>
      <c r="JCG23" s="47"/>
      <c r="JCH23" s="47"/>
      <c r="JCI23" s="47"/>
      <c r="JCJ23" s="47"/>
      <c r="JCK23" s="47"/>
      <c r="JCL23" s="47"/>
      <c r="JCM23" s="47"/>
      <c r="JCN23" s="47"/>
      <c r="JCO23" s="47"/>
      <c r="JCP23" s="47"/>
      <c r="JCQ23" s="47"/>
      <c r="JCR23" s="47"/>
      <c r="JCS23" s="47"/>
      <c r="JCT23" s="47"/>
      <c r="JCU23" s="47"/>
      <c r="JCV23" s="47"/>
      <c r="JCW23" s="47"/>
      <c r="JCX23" s="47"/>
      <c r="JCY23" s="47"/>
      <c r="JCZ23" s="47"/>
      <c r="JDA23" s="47"/>
      <c r="JDB23" s="47"/>
      <c r="JDC23" s="47"/>
      <c r="JDD23" s="47"/>
      <c r="JDE23" s="47"/>
      <c r="JDF23" s="47"/>
      <c r="JDG23" s="47"/>
      <c r="JDH23" s="47"/>
      <c r="JDI23" s="47"/>
      <c r="JDJ23" s="47"/>
      <c r="JDK23" s="47"/>
      <c r="JDL23" s="47"/>
      <c r="JDM23" s="47"/>
      <c r="JDN23" s="47"/>
      <c r="JDO23" s="47"/>
      <c r="JDP23" s="47"/>
      <c r="JDQ23" s="47"/>
      <c r="JDR23" s="47"/>
      <c r="JDS23" s="47"/>
      <c r="JDT23" s="47"/>
      <c r="JDU23" s="47"/>
      <c r="JDV23" s="47"/>
      <c r="JDW23" s="47"/>
      <c r="JDX23" s="47"/>
      <c r="JDY23" s="47"/>
      <c r="JDZ23" s="47"/>
      <c r="JEA23" s="47"/>
      <c r="JEB23" s="47"/>
      <c r="JEC23" s="47"/>
      <c r="JED23" s="47"/>
      <c r="JEE23" s="47"/>
      <c r="JEF23" s="47"/>
      <c r="JEG23" s="47"/>
      <c r="JEH23" s="47"/>
      <c r="JEI23" s="47"/>
      <c r="JEJ23" s="47"/>
      <c r="JEK23" s="47"/>
      <c r="JEL23" s="47"/>
      <c r="JEM23" s="47"/>
      <c r="JEN23" s="47"/>
      <c r="JEO23" s="47"/>
      <c r="JEP23" s="47"/>
      <c r="JEQ23" s="47"/>
      <c r="JER23" s="47"/>
      <c r="JES23" s="47"/>
      <c r="JET23" s="47"/>
      <c r="JEU23" s="47"/>
      <c r="JEV23" s="47"/>
      <c r="JEW23" s="47"/>
      <c r="JEX23" s="47"/>
      <c r="JEY23" s="47"/>
      <c r="JEZ23" s="47"/>
      <c r="JFA23" s="47"/>
      <c r="JFB23" s="47"/>
      <c r="JFC23" s="47"/>
      <c r="JFD23" s="47"/>
      <c r="JFE23" s="47"/>
      <c r="JFF23" s="47"/>
      <c r="JFG23" s="47"/>
      <c r="JFH23" s="47"/>
      <c r="JFI23" s="47"/>
      <c r="JFJ23" s="47"/>
      <c r="JFK23" s="47"/>
      <c r="JFL23" s="47"/>
      <c r="JFM23" s="47"/>
      <c r="JFN23" s="47"/>
      <c r="JFO23" s="47"/>
      <c r="JFP23" s="47"/>
      <c r="JFQ23" s="47"/>
      <c r="JFR23" s="47"/>
      <c r="JFS23" s="47"/>
      <c r="JFT23" s="47"/>
      <c r="JFU23" s="47"/>
      <c r="JFV23" s="47"/>
      <c r="JFW23" s="47"/>
      <c r="JFX23" s="47"/>
      <c r="JFY23" s="47"/>
      <c r="JFZ23" s="47"/>
      <c r="JGA23" s="47"/>
      <c r="JGB23" s="47"/>
      <c r="JGC23" s="47"/>
      <c r="JGD23" s="47"/>
      <c r="JGE23" s="47"/>
      <c r="JGF23" s="47"/>
      <c r="JGG23" s="47"/>
      <c r="JGH23" s="47"/>
      <c r="JGI23" s="47"/>
      <c r="JGJ23" s="47"/>
      <c r="JGK23" s="47"/>
      <c r="JGL23" s="47"/>
      <c r="JGM23" s="47"/>
      <c r="JGN23" s="47"/>
      <c r="JGO23" s="47"/>
      <c r="JGP23" s="47"/>
      <c r="JGQ23" s="47"/>
      <c r="JGR23" s="47"/>
      <c r="JGS23" s="47"/>
      <c r="JGT23" s="47"/>
      <c r="JGU23" s="47"/>
      <c r="JGV23" s="47"/>
      <c r="JGW23" s="47"/>
      <c r="JGX23" s="47"/>
      <c r="JGY23" s="47"/>
      <c r="JGZ23" s="47"/>
      <c r="JHA23" s="47"/>
      <c r="JHB23" s="47"/>
      <c r="JHC23" s="47"/>
      <c r="JHD23" s="47"/>
      <c r="JHE23" s="47"/>
      <c r="JHF23" s="47"/>
      <c r="JHG23" s="47"/>
      <c r="JHH23" s="47"/>
      <c r="JHI23" s="47"/>
      <c r="JHJ23" s="47"/>
      <c r="JHK23" s="47"/>
      <c r="JHL23" s="47"/>
      <c r="JHM23" s="47"/>
      <c r="JHN23" s="47"/>
      <c r="JHO23" s="47"/>
      <c r="JHP23" s="47"/>
      <c r="JHQ23" s="47"/>
      <c r="JHR23" s="47"/>
      <c r="JHS23" s="47"/>
      <c r="JHT23" s="47"/>
      <c r="JHU23" s="47"/>
      <c r="JHV23" s="47"/>
      <c r="JHW23" s="47"/>
      <c r="JHX23" s="47"/>
      <c r="JHY23" s="47"/>
      <c r="JHZ23" s="47"/>
      <c r="JIA23" s="47"/>
      <c r="JIB23" s="47"/>
      <c r="JIC23" s="47"/>
      <c r="JID23" s="47"/>
      <c r="JIE23" s="47"/>
      <c r="JIF23" s="47"/>
      <c r="JIG23" s="47"/>
      <c r="JIH23" s="47"/>
      <c r="JII23" s="47"/>
      <c r="JIJ23" s="47"/>
      <c r="JIK23" s="47"/>
      <c r="JIL23" s="47"/>
      <c r="JIM23" s="47"/>
      <c r="JIN23" s="47"/>
      <c r="JIO23" s="47"/>
      <c r="JIP23" s="47"/>
      <c r="JIQ23" s="47"/>
      <c r="JIR23" s="47"/>
      <c r="JIS23" s="47"/>
      <c r="JIT23" s="47"/>
      <c r="JIU23" s="47"/>
      <c r="JIV23" s="47"/>
      <c r="JIW23" s="47"/>
      <c r="JIX23" s="47"/>
      <c r="JIY23" s="47"/>
      <c r="JIZ23" s="47"/>
      <c r="JJA23" s="47"/>
      <c r="JJB23" s="47"/>
      <c r="JJC23" s="47"/>
      <c r="JJD23" s="47"/>
      <c r="JJE23" s="47"/>
      <c r="JJF23" s="47"/>
      <c r="JJG23" s="47"/>
      <c r="JJH23" s="47"/>
      <c r="JJI23" s="47"/>
      <c r="JJJ23" s="47"/>
      <c r="JJK23" s="47"/>
      <c r="JJL23" s="47"/>
      <c r="JJM23" s="47"/>
      <c r="JJN23" s="47"/>
      <c r="JJO23" s="47"/>
      <c r="JJP23" s="47"/>
      <c r="JJQ23" s="47"/>
      <c r="JJR23" s="47"/>
      <c r="JJS23" s="47"/>
      <c r="JJT23" s="47"/>
      <c r="JJU23" s="47"/>
      <c r="JJV23" s="47"/>
      <c r="JJW23" s="47"/>
      <c r="JJX23" s="47"/>
      <c r="JJY23" s="47"/>
      <c r="JJZ23" s="47"/>
      <c r="JKA23" s="47"/>
      <c r="JKB23" s="47"/>
      <c r="JKC23" s="47"/>
      <c r="JKD23" s="47"/>
      <c r="JKE23" s="47"/>
      <c r="JKF23" s="47"/>
      <c r="JKG23" s="47"/>
      <c r="JKH23" s="47"/>
      <c r="JKI23" s="47"/>
      <c r="JKJ23" s="47"/>
      <c r="JKK23" s="47"/>
      <c r="JKL23" s="47"/>
      <c r="JKM23" s="47"/>
      <c r="JKN23" s="47"/>
      <c r="JKO23" s="47"/>
      <c r="JKP23" s="47"/>
      <c r="JKQ23" s="47"/>
      <c r="JKR23" s="47"/>
      <c r="JKS23" s="47"/>
      <c r="JKT23" s="47"/>
      <c r="JKU23" s="47"/>
      <c r="JKV23" s="47"/>
      <c r="JKW23" s="47"/>
      <c r="JKX23" s="47"/>
      <c r="JKY23" s="47"/>
      <c r="JKZ23" s="47"/>
      <c r="JLA23" s="47"/>
      <c r="JLB23" s="47"/>
      <c r="JLC23" s="47"/>
      <c r="JLD23" s="47"/>
      <c r="JLE23" s="47"/>
      <c r="JLF23" s="47"/>
      <c r="JLG23" s="47"/>
      <c r="JLH23" s="47"/>
      <c r="JLI23" s="47"/>
      <c r="JLJ23" s="47"/>
      <c r="JLK23" s="47"/>
      <c r="JLL23" s="47"/>
      <c r="JLM23" s="47"/>
      <c r="JLN23" s="47"/>
      <c r="JLO23" s="47"/>
      <c r="JLP23" s="47"/>
      <c r="JLQ23" s="47"/>
      <c r="JLR23" s="47"/>
      <c r="JLS23" s="47"/>
      <c r="JLT23" s="47"/>
      <c r="JLU23" s="47"/>
      <c r="JLV23" s="47"/>
      <c r="JLW23" s="47"/>
      <c r="JLX23" s="47"/>
      <c r="JLY23" s="47"/>
      <c r="JLZ23" s="47"/>
      <c r="JMA23" s="47"/>
      <c r="JMB23" s="47"/>
      <c r="JMC23" s="47"/>
      <c r="JMD23" s="47"/>
      <c r="JME23" s="47"/>
      <c r="JMF23" s="47"/>
      <c r="JMG23" s="47"/>
      <c r="JMH23" s="47"/>
      <c r="JMI23" s="47"/>
      <c r="JMJ23" s="47"/>
      <c r="JMK23" s="47"/>
      <c r="JML23" s="47"/>
      <c r="JMM23" s="47"/>
      <c r="JMN23" s="47"/>
      <c r="JMO23" s="47"/>
      <c r="JMP23" s="47"/>
      <c r="JMQ23" s="47"/>
      <c r="JMR23" s="47"/>
      <c r="JMS23" s="47"/>
      <c r="JMT23" s="47"/>
      <c r="JMU23" s="47"/>
      <c r="JMV23" s="47"/>
      <c r="JMW23" s="47"/>
      <c r="JMX23" s="47"/>
      <c r="JMY23" s="47"/>
      <c r="JMZ23" s="47"/>
      <c r="JNA23" s="47"/>
      <c r="JNB23" s="47"/>
      <c r="JNC23" s="47"/>
      <c r="JND23" s="47"/>
      <c r="JNE23" s="47"/>
      <c r="JNF23" s="47"/>
      <c r="JNG23" s="47"/>
      <c r="JNH23" s="47"/>
      <c r="JNI23" s="47"/>
      <c r="JNJ23" s="47"/>
      <c r="JNK23" s="47"/>
      <c r="JNL23" s="47"/>
      <c r="JNM23" s="47"/>
      <c r="JNN23" s="47"/>
      <c r="JNO23" s="47"/>
      <c r="JNP23" s="47"/>
      <c r="JNQ23" s="47"/>
      <c r="JNR23" s="47"/>
      <c r="JNS23" s="47"/>
      <c r="JNT23" s="47"/>
      <c r="JNU23" s="47"/>
      <c r="JNV23" s="47"/>
      <c r="JNW23" s="47"/>
      <c r="JNX23" s="47"/>
      <c r="JNY23" s="47"/>
      <c r="JNZ23" s="47"/>
      <c r="JOA23" s="47"/>
      <c r="JOB23" s="47"/>
      <c r="JOC23" s="47"/>
      <c r="JOD23" s="47"/>
      <c r="JOE23" s="47"/>
      <c r="JOF23" s="47"/>
      <c r="JOG23" s="47"/>
      <c r="JOH23" s="47"/>
      <c r="JOI23" s="47"/>
      <c r="JOJ23" s="47"/>
      <c r="JOK23" s="47"/>
      <c r="JOL23" s="47"/>
      <c r="JOM23" s="47"/>
      <c r="JON23" s="47"/>
      <c r="JOO23" s="47"/>
      <c r="JOP23" s="47"/>
      <c r="JOQ23" s="47"/>
      <c r="JOR23" s="47"/>
      <c r="JOS23" s="47"/>
      <c r="JOT23" s="47"/>
      <c r="JOU23" s="47"/>
      <c r="JOV23" s="47"/>
      <c r="JOW23" s="47"/>
      <c r="JOX23" s="47"/>
      <c r="JOY23" s="47"/>
      <c r="JOZ23" s="47"/>
      <c r="JPA23" s="47"/>
      <c r="JPB23" s="47"/>
      <c r="JPC23" s="47"/>
      <c r="JPD23" s="47"/>
      <c r="JPE23" s="47"/>
      <c r="JPF23" s="47"/>
      <c r="JPG23" s="47"/>
      <c r="JPH23" s="47"/>
      <c r="JPI23" s="47"/>
      <c r="JPJ23" s="47"/>
      <c r="JPK23" s="47"/>
      <c r="JPL23" s="47"/>
      <c r="JPM23" s="47"/>
      <c r="JPN23" s="47"/>
      <c r="JPO23" s="47"/>
      <c r="JPP23" s="47"/>
      <c r="JPQ23" s="47"/>
      <c r="JPR23" s="47"/>
      <c r="JPS23" s="47"/>
      <c r="JPT23" s="47"/>
      <c r="JPU23" s="47"/>
      <c r="JPV23" s="47"/>
      <c r="JPW23" s="47"/>
      <c r="JPX23" s="47"/>
      <c r="JPY23" s="47"/>
      <c r="JPZ23" s="47"/>
      <c r="JQA23" s="47"/>
      <c r="JQB23" s="47"/>
      <c r="JQC23" s="47"/>
      <c r="JQD23" s="47"/>
      <c r="JQE23" s="47"/>
      <c r="JQF23" s="47"/>
      <c r="JQG23" s="47"/>
      <c r="JQH23" s="47"/>
      <c r="JQI23" s="47"/>
      <c r="JQJ23" s="47"/>
      <c r="JQK23" s="47"/>
      <c r="JQL23" s="47"/>
      <c r="JQM23" s="47"/>
      <c r="JQN23" s="47"/>
      <c r="JQO23" s="47"/>
      <c r="JQP23" s="47"/>
      <c r="JQQ23" s="47"/>
      <c r="JQR23" s="47"/>
      <c r="JQS23" s="47"/>
      <c r="JQT23" s="47"/>
      <c r="JQU23" s="47"/>
      <c r="JQV23" s="47"/>
      <c r="JQW23" s="47"/>
      <c r="JQX23" s="47"/>
      <c r="JQY23" s="47"/>
      <c r="JQZ23" s="47"/>
      <c r="JRA23" s="47"/>
      <c r="JRB23" s="47"/>
      <c r="JRC23" s="47"/>
      <c r="JRD23" s="47"/>
      <c r="JRE23" s="47"/>
      <c r="JRF23" s="47"/>
      <c r="JRG23" s="47"/>
      <c r="JRH23" s="47"/>
      <c r="JRI23" s="47"/>
      <c r="JRJ23" s="47"/>
      <c r="JRK23" s="47"/>
      <c r="JRL23" s="47"/>
      <c r="JRM23" s="47"/>
      <c r="JRN23" s="47"/>
      <c r="JRO23" s="47"/>
      <c r="JRP23" s="47"/>
      <c r="JRQ23" s="47"/>
      <c r="JRR23" s="47"/>
      <c r="JRS23" s="47"/>
      <c r="JRT23" s="47"/>
      <c r="JRU23" s="47"/>
      <c r="JRV23" s="47"/>
      <c r="JRW23" s="47"/>
      <c r="JRX23" s="47"/>
      <c r="JRY23" s="47"/>
      <c r="JRZ23" s="47"/>
      <c r="JSA23" s="47"/>
      <c r="JSB23" s="47"/>
      <c r="JSC23" s="47"/>
      <c r="JSD23" s="47"/>
      <c r="JSE23" s="47"/>
      <c r="JSF23" s="47"/>
      <c r="JSG23" s="47"/>
      <c r="JSH23" s="47"/>
      <c r="JSI23" s="47"/>
      <c r="JSJ23" s="47"/>
      <c r="JSK23" s="47"/>
      <c r="JSL23" s="47"/>
      <c r="JSM23" s="47"/>
      <c r="JSN23" s="47"/>
      <c r="JSO23" s="47"/>
      <c r="JSP23" s="47"/>
      <c r="JSQ23" s="47"/>
      <c r="JSR23" s="47"/>
      <c r="JSS23" s="47"/>
      <c r="JST23" s="47"/>
      <c r="JSU23" s="47"/>
      <c r="JSV23" s="47"/>
      <c r="JSW23" s="47"/>
      <c r="JSX23" s="47"/>
      <c r="JSY23" s="47"/>
      <c r="JSZ23" s="47"/>
      <c r="JTA23" s="47"/>
      <c r="JTB23" s="47"/>
      <c r="JTC23" s="47"/>
      <c r="JTD23" s="47"/>
      <c r="JTE23" s="47"/>
      <c r="JTF23" s="47"/>
      <c r="JTG23" s="47"/>
      <c r="JTH23" s="47"/>
      <c r="JTI23" s="47"/>
      <c r="JTJ23" s="47"/>
      <c r="JTK23" s="47"/>
      <c r="JTL23" s="47"/>
      <c r="JTM23" s="47"/>
      <c r="JTN23" s="47"/>
      <c r="JTO23" s="47"/>
      <c r="JTP23" s="47"/>
      <c r="JTQ23" s="47"/>
      <c r="JTR23" s="47"/>
      <c r="JTS23" s="47"/>
      <c r="JTT23" s="47"/>
      <c r="JTU23" s="47"/>
      <c r="JTV23" s="47"/>
      <c r="JTW23" s="47"/>
      <c r="JTX23" s="47"/>
      <c r="JTY23" s="47"/>
      <c r="JTZ23" s="47"/>
      <c r="JUA23" s="47"/>
      <c r="JUB23" s="47"/>
      <c r="JUC23" s="47"/>
      <c r="JUD23" s="47"/>
      <c r="JUE23" s="47"/>
      <c r="JUF23" s="47"/>
      <c r="JUG23" s="47"/>
      <c r="JUH23" s="47"/>
      <c r="JUI23" s="47"/>
      <c r="JUJ23" s="47"/>
      <c r="JUK23" s="47"/>
      <c r="JUL23" s="47"/>
      <c r="JUM23" s="47"/>
      <c r="JUN23" s="47"/>
      <c r="JUO23" s="47"/>
      <c r="JUP23" s="47"/>
      <c r="JUQ23" s="47"/>
      <c r="JUR23" s="47"/>
      <c r="JUS23" s="47"/>
      <c r="JUT23" s="47"/>
      <c r="JUU23" s="47"/>
      <c r="JUV23" s="47"/>
      <c r="JUW23" s="47"/>
      <c r="JUX23" s="47"/>
      <c r="JUY23" s="47"/>
      <c r="JUZ23" s="47"/>
      <c r="JVA23" s="47"/>
      <c r="JVB23" s="47"/>
      <c r="JVC23" s="47"/>
      <c r="JVD23" s="47"/>
      <c r="JVE23" s="47"/>
      <c r="JVF23" s="47"/>
      <c r="JVG23" s="47"/>
      <c r="JVH23" s="47"/>
      <c r="JVI23" s="47"/>
      <c r="JVJ23" s="47"/>
      <c r="JVK23" s="47"/>
      <c r="JVL23" s="47"/>
      <c r="JVM23" s="47"/>
      <c r="JVN23" s="47"/>
      <c r="JVO23" s="47"/>
      <c r="JVP23" s="47"/>
      <c r="JVQ23" s="47"/>
      <c r="JVR23" s="47"/>
      <c r="JVS23" s="47"/>
      <c r="JVT23" s="47"/>
      <c r="JVU23" s="47"/>
      <c r="JVV23" s="47"/>
      <c r="JVW23" s="47"/>
      <c r="JVX23" s="47"/>
      <c r="JVY23" s="47"/>
      <c r="JVZ23" s="47"/>
      <c r="JWA23" s="47"/>
      <c r="JWB23" s="47"/>
      <c r="JWC23" s="47"/>
      <c r="JWD23" s="47"/>
      <c r="JWE23" s="47"/>
      <c r="JWF23" s="47"/>
      <c r="JWG23" s="47"/>
      <c r="JWH23" s="47"/>
      <c r="JWI23" s="47"/>
      <c r="JWJ23" s="47"/>
      <c r="JWK23" s="47"/>
      <c r="JWL23" s="47"/>
      <c r="JWM23" s="47"/>
      <c r="JWN23" s="47"/>
      <c r="JWO23" s="47"/>
      <c r="JWP23" s="47"/>
      <c r="JWQ23" s="47"/>
      <c r="JWR23" s="47"/>
      <c r="JWS23" s="47"/>
      <c r="JWT23" s="47"/>
      <c r="JWU23" s="47"/>
      <c r="JWV23" s="47"/>
      <c r="JWW23" s="47"/>
      <c r="JWX23" s="47"/>
      <c r="JWY23" s="47"/>
      <c r="JWZ23" s="47"/>
      <c r="JXA23" s="47"/>
      <c r="JXB23" s="47"/>
      <c r="JXC23" s="47"/>
      <c r="JXD23" s="47"/>
      <c r="JXE23" s="47"/>
      <c r="JXF23" s="47"/>
      <c r="JXG23" s="47"/>
      <c r="JXH23" s="47"/>
      <c r="JXI23" s="47"/>
      <c r="JXJ23" s="47"/>
      <c r="JXK23" s="47"/>
      <c r="JXL23" s="47"/>
      <c r="JXM23" s="47"/>
      <c r="JXN23" s="47"/>
      <c r="JXO23" s="47"/>
      <c r="JXP23" s="47"/>
      <c r="JXQ23" s="47"/>
      <c r="JXR23" s="47"/>
      <c r="JXS23" s="47"/>
      <c r="JXT23" s="47"/>
      <c r="JXU23" s="47"/>
      <c r="JXV23" s="47"/>
      <c r="JXW23" s="47"/>
      <c r="JXX23" s="47"/>
      <c r="JXY23" s="47"/>
      <c r="JXZ23" s="47"/>
      <c r="JYA23" s="47"/>
      <c r="JYB23" s="47"/>
      <c r="JYC23" s="47"/>
      <c r="JYD23" s="47"/>
      <c r="JYE23" s="47"/>
      <c r="JYF23" s="47"/>
      <c r="JYG23" s="47"/>
      <c r="JYH23" s="47"/>
      <c r="JYI23" s="47"/>
      <c r="JYJ23" s="47"/>
      <c r="JYK23" s="47"/>
      <c r="JYL23" s="47"/>
      <c r="JYM23" s="47"/>
      <c r="JYN23" s="47"/>
      <c r="JYO23" s="47"/>
      <c r="JYP23" s="47"/>
      <c r="JYQ23" s="47"/>
      <c r="JYR23" s="47"/>
      <c r="JYS23" s="47"/>
      <c r="JYT23" s="47"/>
      <c r="JYU23" s="47"/>
      <c r="JYV23" s="47"/>
      <c r="JYW23" s="47"/>
      <c r="JYX23" s="47"/>
      <c r="JYY23" s="47"/>
      <c r="JYZ23" s="47"/>
      <c r="JZA23" s="47"/>
      <c r="JZB23" s="47"/>
      <c r="JZC23" s="47"/>
      <c r="JZD23" s="47"/>
      <c r="JZE23" s="47"/>
      <c r="JZF23" s="47"/>
      <c r="JZG23" s="47"/>
      <c r="JZH23" s="47"/>
      <c r="JZI23" s="47"/>
      <c r="JZJ23" s="47"/>
      <c r="JZK23" s="47"/>
      <c r="JZL23" s="47"/>
      <c r="JZM23" s="47"/>
      <c r="JZN23" s="47"/>
      <c r="JZO23" s="47"/>
      <c r="JZP23" s="47"/>
      <c r="JZQ23" s="47"/>
      <c r="JZR23" s="47"/>
      <c r="JZS23" s="47"/>
      <c r="JZT23" s="47"/>
      <c r="JZU23" s="47"/>
      <c r="JZV23" s="47"/>
      <c r="JZW23" s="47"/>
      <c r="JZX23" s="47"/>
      <c r="JZY23" s="47"/>
      <c r="JZZ23" s="47"/>
      <c r="KAA23" s="47"/>
      <c r="KAB23" s="47"/>
      <c r="KAC23" s="47"/>
      <c r="KAD23" s="47"/>
      <c r="KAE23" s="47"/>
      <c r="KAF23" s="47"/>
      <c r="KAG23" s="47"/>
      <c r="KAH23" s="47"/>
      <c r="KAI23" s="47"/>
      <c r="KAJ23" s="47"/>
      <c r="KAK23" s="47"/>
      <c r="KAL23" s="47"/>
      <c r="KAM23" s="47"/>
      <c r="KAN23" s="47"/>
      <c r="KAO23" s="47"/>
      <c r="KAP23" s="47"/>
      <c r="KAQ23" s="47"/>
      <c r="KAR23" s="47"/>
      <c r="KAS23" s="47"/>
      <c r="KAT23" s="47"/>
      <c r="KAU23" s="47"/>
      <c r="KAV23" s="47"/>
      <c r="KAW23" s="47"/>
      <c r="KAX23" s="47"/>
      <c r="KAY23" s="47"/>
      <c r="KAZ23" s="47"/>
      <c r="KBA23" s="47"/>
      <c r="KBB23" s="47"/>
      <c r="KBC23" s="47"/>
      <c r="KBD23" s="47"/>
      <c r="KBE23" s="47"/>
      <c r="KBF23" s="47"/>
      <c r="KBG23" s="47"/>
      <c r="KBH23" s="47"/>
      <c r="KBI23" s="47"/>
      <c r="KBJ23" s="47"/>
      <c r="KBK23" s="47"/>
      <c r="KBL23" s="47"/>
      <c r="KBM23" s="47"/>
      <c r="KBN23" s="47"/>
      <c r="KBO23" s="47"/>
      <c r="KBP23" s="47"/>
      <c r="KBQ23" s="47"/>
      <c r="KBR23" s="47"/>
      <c r="KBS23" s="47"/>
      <c r="KBT23" s="47"/>
      <c r="KBU23" s="47"/>
      <c r="KBV23" s="47"/>
      <c r="KBW23" s="47"/>
      <c r="KBX23" s="47"/>
      <c r="KBY23" s="47"/>
      <c r="KBZ23" s="47"/>
      <c r="KCA23" s="47"/>
      <c r="KCB23" s="47"/>
      <c r="KCC23" s="47"/>
      <c r="KCD23" s="47"/>
      <c r="KCE23" s="47"/>
      <c r="KCF23" s="47"/>
      <c r="KCG23" s="47"/>
      <c r="KCH23" s="47"/>
      <c r="KCI23" s="47"/>
      <c r="KCJ23" s="47"/>
      <c r="KCK23" s="47"/>
      <c r="KCL23" s="47"/>
      <c r="KCM23" s="47"/>
      <c r="KCN23" s="47"/>
      <c r="KCO23" s="47"/>
      <c r="KCP23" s="47"/>
      <c r="KCQ23" s="47"/>
      <c r="KCR23" s="47"/>
      <c r="KCS23" s="47"/>
      <c r="KCT23" s="47"/>
      <c r="KCU23" s="47"/>
      <c r="KCV23" s="47"/>
      <c r="KCW23" s="47"/>
      <c r="KCX23" s="47"/>
      <c r="KCY23" s="47"/>
      <c r="KCZ23" s="47"/>
      <c r="KDA23" s="47"/>
      <c r="KDB23" s="47"/>
      <c r="KDC23" s="47"/>
      <c r="KDD23" s="47"/>
      <c r="KDE23" s="47"/>
      <c r="KDF23" s="47"/>
      <c r="KDG23" s="47"/>
      <c r="KDH23" s="47"/>
      <c r="KDI23" s="47"/>
      <c r="KDJ23" s="47"/>
      <c r="KDK23" s="47"/>
      <c r="KDL23" s="47"/>
      <c r="KDM23" s="47"/>
      <c r="KDN23" s="47"/>
      <c r="KDO23" s="47"/>
      <c r="KDP23" s="47"/>
      <c r="KDQ23" s="47"/>
      <c r="KDR23" s="47"/>
      <c r="KDS23" s="47"/>
      <c r="KDT23" s="47"/>
      <c r="KDU23" s="47"/>
      <c r="KDV23" s="47"/>
      <c r="KDW23" s="47"/>
      <c r="KDX23" s="47"/>
      <c r="KDY23" s="47"/>
      <c r="KDZ23" s="47"/>
      <c r="KEA23" s="47"/>
      <c r="KEB23" s="47"/>
      <c r="KEC23" s="47"/>
      <c r="KED23" s="47"/>
      <c r="KEE23" s="47"/>
      <c r="KEF23" s="47"/>
      <c r="KEG23" s="47"/>
      <c r="KEH23" s="47"/>
      <c r="KEI23" s="47"/>
      <c r="KEJ23" s="47"/>
      <c r="KEK23" s="47"/>
      <c r="KEL23" s="47"/>
      <c r="KEM23" s="47"/>
      <c r="KEN23" s="47"/>
      <c r="KEO23" s="47"/>
      <c r="KEP23" s="47"/>
      <c r="KEQ23" s="47"/>
      <c r="KER23" s="47"/>
      <c r="KES23" s="47"/>
      <c r="KET23" s="47"/>
      <c r="KEU23" s="47"/>
      <c r="KEV23" s="47"/>
      <c r="KEW23" s="47"/>
      <c r="KEX23" s="47"/>
      <c r="KEY23" s="47"/>
      <c r="KEZ23" s="47"/>
      <c r="KFA23" s="47"/>
      <c r="KFB23" s="47"/>
      <c r="KFC23" s="47"/>
      <c r="KFD23" s="47"/>
      <c r="KFE23" s="47"/>
      <c r="KFF23" s="47"/>
      <c r="KFG23" s="47"/>
      <c r="KFH23" s="47"/>
      <c r="KFI23" s="47"/>
      <c r="KFJ23" s="47"/>
      <c r="KFK23" s="47"/>
      <c r="KFL23" s="47"/>
      <c r="KFM23" s="47"/>
      <c r="KFN23" s="47"/>
      <c r="KFO23" s="47"/>
      <c r="KFP23" s="47"/>
      <c r="KFQ23" s="47"/>
      <c r="KFR23" s="47"/>
      <c r="KFS23" s="47"/>
      <c r="KFT23" s="47"/>
      <c r="KFU23" s="47"/>
      <c r="KFV23" s="47"/>
      <c r="KFW23" s="47"/>
      <c r="KFX23" s="47"/>
      <c r="KFY23" s="47"/>
      <c r="KFZ23" s="47"/>
      <c r="KGA23" s="47"/>
      <c r="KGB23" s="47"/>
      <c r="KGC23" s="47"/>
      <c r="KGD23" s="47"/>
      <c r="KGE23" s="47"/>
      <c r="KGF23" s="47"/>
      <c r="KGG23" s="47"/>
      <c r="KGH23" s="47"/>
      <c r="KGI23" s="47"/>
      <c r="KGJ23" s="47"/>
      <c r="KGK23" s="47"/>
      <c r="KGL23" s="47"/>
      <c r="KGM23" s="47"/>
      <c r="KGN23" s="47"/>
      <c r="KGO23" s="47"/>
      <c r="KGP23" s="47"/>
      <c r="KGQ23" s="47"/>
      <c r="KGR23" s="47"/>
      <c r="KGS23" s="47"/>
      <c r="KGT23" s="47"/>
      <c r="KGU23" s="47"/>
      <c r="KGV23" s="47"/>
      <c r="KGW23" s="47"/>
      <c r="KGX23" s="47"/>
      <c r="KGY23" s="47"/>
      <c r="KGZ23" s="47"/>
      <c r="KHA23" s="47"/>
      <c r="KHB23" s="47"/>
      <c r="KHC23" s="47"/>
      <c r="KHD23" s="47"/>
      <c r="KHE23" s="47"/>
      <c r="KHF23" s="47"/>
      <c r="KHG23" s="47"/>
      <c r="KHH23" s="47"/>
      <c r="KHI23" s="47"/>
      <c r="KHJ23" s="47"/>
      <c r="KHK23" s="47"/>
      <c r="KHL23" s="47"/>
      <c r="KHM23" s="47"/>
      <c r="KHN23" s="47"/>
      <c r="KHO23" s="47"/>
      <c r="KHP23" s="47"/>
      <c r="KHQ23" s="47"/>
      <c r="KHR23" s="47"/>
      <c r="KHS23" s="47"/>
      <c r="KHT23" s="47"/>
      <c r="KHU23" s="47"/>
      <c r="KHV23" s="47"/>
      <c r="KHW23" s="47"/>
      <c r="KHX23" s="47"/>
      <c r="KHY23" s="47"/>
      <c r="KHZ23" s="47"/>
      <c r="KIA23" s="47"/>
      <c r="KIB23" s="47"/>
      <c r="KIC23" s="47"/>
      <c r="KID23" s="47"/>
      <c r="KIE23" s="47"/>
      <c r="KIF23" s="47"/>
      <c r="KIG23" s="47"/>
      <c r="KIH23" s="47"/>
      <c r="KII23" s="47"/>
      <c r="KIJ23" s="47"/>
      <c r="KIK23" s="47"/>
      <c r="KIL23" s="47"/>
      <c r="KIM23" s="47"/>
      <c r="KIN23" s="47"/>
      <c r="KIO23" s="47"/>
      <c r="KIP23" s="47"/>
      <c r="KIQ23" s="47"/>
      <c r="KIR23" s="47"/>
      <c r="KIS23" s="47"/>
      <c r="KIT23" s="47"/>
      <c r="KIU23" s="47"/>
      <c r="KIV23" s="47"/>
      <c r="KIW23" s="47"/>
      <c r="KIX23" s="47"/>
      <c r="KIY23" s="47"/>
      <c r="KIZ23" s="47"/>
      <c r="KJA23" s="47"/>
      <c r="KJB23" s="47"/>
      <c r="KJC23" s="47"/>
      <c r="KJD23" s="47"/>
      <c r="KJE23" s="47"/>
      <c r="KJF23" s="47"/>
      <c r="KJG23" s="47"/>
      <c r="KJH23" s="47"/>
      <c r="KJI23" s="47"/>
      <c r="KJJ23" s="47"/>
      <c r="KJK23" s="47"/>
      <c r="KJL23" s="47"/>
      <c r="KJM23" s="47"/>
      <c r="KJN23" s="47"/>
      <c r="KJO23" s="47"/>
      <c r="KJP23" s="47"/>
      <c r="KJQ23" s="47"/>
      <c r="KJR23" s="47"/>
      <c r="KJS23" s="47"/>
      <c r="KJT23" s="47"/>
      <c r="KJU23" s="47"/>
      <c r="KJV23" s="47"/>
      <c r="KJW23" s="47"/>
      <c r="KJX23" s="47"/>
      <c r="KJY23" s="47"/>
      <c r="KJZ23" s="47"/>
      <c r="KKA23" s="47"/>
      <c r="KKB23" s="47"/>
      <c r="KKC23" s="47"/>
      <c r="KKD23" s="47"/>
      <c r="KKE23" s="47"/>
      <c r="KKF23" s="47"/>
      <c r="KKG23" s="47"/>
      <c r="KKH23" s="47"/>
      <c r="KKI23" s="47"/>
      <c r="KKJ23" s="47"/>
      <c r="KKK23" s="47"/>
      <c r="KKL23" s="47"/>
      <c r="KKM23" s="47"/>
      <c r="KKN23" s="47"/>
      <c r="KKO23" s="47"/>
      <c r="KKP23" s="47"/>
      <c r="KKQ23" s="47"/>
      <c r="KKR23" s="47"/>
      <c r="KKS23" s="47"/>
      <c r="KKT23" s="47"/>
      <c r="KKU23" s="47"/>
      <c r="KKV23" s="47"/>
      <c r="KKW23" s="47"/>
      <c r="KKX23" s="47"/>
      <c r="KKY23" s="47"/>
      <c r="KKZ23" s="47"/>
      <c r="KLA23" s="47"/>
      <c r="KLB23" s="47"/>
      <c r="KLC23" s="47"/>
      <c r="KLD23" s="47"/>
      <c r="KLE23" s="47"/>
      <c r="KLF23" s="47"/>
      <c r="KLG23" s="47"/>
      <c r="KLH23" s="47"/>
      <c r="KLI23" s="47"/>
      <c r="KLJ23" s="47"/>
      <c r="KLK23" s="47"/>
      <c r="KLL23" s="47"/>
      <c r="KLM23" s="47"/>
      <c r="KLN23" s="47"/>
      <c r="KLO23" s="47"/>
      <c r="KLP23" s="47"/>
      <c r="KLQ23" s="47"/>
      <c r="KLR23" s="47"/>
      <c r="KLS23" s="47"/>
      <c r="KLT23" s="47"/>
      <c r="KLU23" s="47"/>
      <c r="KLV23" s="47"/>
      <c r="KLW23" s="47"/>
      <c r="KLX23" s="47"/>
      <c r="KLY23" s="47"/>
      <c r="KLZ23" s="47"/>
      <c r="KMA23" s="47"/>
      <c r="KMB23" s="47"/>
      <c r="KMC23" s="47"/>
      <c r="KMD23" s="47"/>
      <c r="KME23" s="47"/>
      <c r="KMF23" s="47"/>
      <c r="KMG23" s="47"/>
      <c r="KMH23" s="47"/>
      <c r="KMI23" s="47"/>
      <c r="KMJ23" s="47"/>
      <c r="KMK23" s="47"/>
      <c r="KML23" s="47"/>
      <c r="KMM23" s="47"/>
      <c r="KMN23" s="47"/>
      <c r="KMO23" s="47"/>
      <c r="KMP23" s="47"/>
      <c r="KMQ23" s="47"/>
      <c r="KMR23" s="47"/>
      <c r="KMS23" s="47"/>
      <c r="KMT23" s="47"/>
      <c r="KMU23" s="47"/>
      <c r="KMV23" s="47"/>
      <c r="KMW23" s="47"/>
      <c r="KMX23" s="47"/>
      <c r="KMY23" s="47"/>
      <c r="KMZ23" s="47"/>
      <c r="KNA23" s="47"/>
      <c r="KNB23" s="47"/>
      <c r="KNC23" s="47"/>
      <c r="KND23" s="47"/>
      <c r="KNE23" s="47"/>
      <c r="KNF23" s="47"/>
      <c r="KNG23" s="47"/>
      <c r="KNH23" s="47"/>
      <c r="KNI23" s="47"/>
      <c r="KNJ23" s="47"/>
      <c r="KNK23" s="47"/>
      <c r="KNL23" s="47"/>
      <c r="KNM23" s="47"/>
      <c r="KNN23" s="47"/>
      <c r="KNO23" s="47"/>
      <c r="KNP23" s="47"/>
      <c r="KNQ23" s="47"/>
      <c r="KNR23" s="47"/>
      <c r="KNS23" s="47"/>
      <c r="KNT23" s="47"/>
      <c r="KNU23" s="47"/>
      <c r="KNV23" s="47"/>
      <c r="KNW23" s="47"/>
      <c r="KNX23" s="47"/>
      <c r="KNY23" s="47"/>
      <c r="KNZ23" s="47"/>
      <c r="KOA23" s="47"/>
      <c r="KOB23" s="47"/>
      <c r="KOC23" s="47"/>
      <c r="KOD23" s="47"/>
      <c r="KOE23" s="47"/>
      <c r="KOF23" s="47"/>
      <c r="KOG23" s="47"/>
      <c r="KOH23" s="47"/>
      <c r="KOI23" s="47"/>
      <c r="KOJ23" s="47"/>
      <c r="KOK23" s="47"/>
      <c r="KOL23" s="47"/>
      <c r="KOM23" s="47"/>
      <c r="KON23" s="47"/>
      <c r="KOO23" s="47"/>
      <c r="KOP23" s="47"/>
      <c r="KOQ23" s="47"/>
      <c r="KOR23" s="47"/>
      <c r="KOS23" s="47"/>
      <c r="KOT23" s="47"/>
      <c r="KOU23" s="47"/>
      <c r="KOV23" s="47"/>
      <c r="KOW23" s="47"/>
      <c r="KOX23" s="47"/>
      <c r="KOY23" s="47"/>
      <c r="KOZ23" s="47"/>
      <c r="KPA23" s="47"/>
      <c r="KPB23" s="47"/>
      <c r="KPC23" s="47"/>
      <c r="KPD23" s="47"/>
      <c r="KPE23" s="47"/>
      <c r="KPF23" s="47"/>
      <c r="KPG23" s="47"/>
      <c r="KPH23" s="47"/>
      <c r="KPI23" s="47"/>
      <c r="KPJ23" s="47"/>
      <c r="KPK23" s="47"/>
      <c r="KPL23" s="47"/>
      <c r="KPM23" s="47"/>
      <c r="KPN23" s="47"/>
      <c r="KPO23" s="47"/>
      <c r="KPP23" s="47"/>
      <c r="KPQ23" s="47"/>
      <c r="KPR23" s="47"/>
      <c r="KPS23" s="47"/>
      <c r="KPT23" s="47"/>
      <c r="KPU23" s="47"/>
      <c r="KPV23" s="47"/>
      <c r="KPW23" s="47"/>
      <c r="KPX23" s="47"/>
      <c r="KPY23" s="47"/>
      <c r="KPZ23" s="47"/>
      <c r="KQA23" s="47"/>
      <c r="KQB23" s="47"/>
      <c r="KQC23" s="47"/>
      <c r="KQD23" s="47"/>
      <c r="KQE23" s="47"/>
      <c r="KQF23" s="47"/>
      <c r="KQG23" s="47"/>
      <c r="KQH23" s="47"/>
      <c r="KQI23" s="47"/>
      <c r="KQJ23" s="47"/>
      <c r="KQK23" s="47"/>
      <c r="KQL23" s="47"/>
      <c r="KQM23" s="47"/>
      <c r="KQN23" s="47"/>
      <c r="KQO23" s="47"/>
      <c r="KQP23" s="47"/>
      <c r="KQQ23" s="47"/>
      <c r="KQR23" s="47"/>
      <c r="KQS23" s="47"/>
      <c r="KQT23" s="47"/>
      <c r="KQU23" s="47"/>
      <c r="KQV23" s="47"/>
      <c r="KQW23" s="47"/>
      <c r="KQX23" s="47"/>
      <c r="KQY23" s="47"/>
      <c r="KQZ23" s="47"/>
      <c r="KRA23" s="47"/>
      <c r="KRB23" s="47"/>
      <c r="KRC23" s="47"/>
      <c r="KRD23" s="47"/>
      <c r="KRE23" s="47"/>
      <c r="KRF23" s="47"/>
      <c r="KRG23" s="47"/>
      <c r="KRH23" s="47"/>
      <c r="KRI23" s="47"/>
      <c r="KRJ23" s="47"/>
      <c r="KRK23" s="47"/>
      <c r="KRL23" s="47"/>
      <c r="KRM23" s="47"/>
      <c r="KRN23" s="47"/>
      <c r="KRO23" s="47"/>
      <c r="KRP23" s="47"/>
      <c r="KRQ23" s="47"/>
      <c r="KRR23" s="47"/>
      <c r="KRS23" s="47"/>
      <c r="KRT23" s="47"/>
      <c r="KRU23" s="47"/>
      <c r="KRV23" s="47"/>
      <c r="KRW23" s="47"/>
      <c r="KRX23" s="47"/>
      <c r="KRY23" s="47"/>
      <c r="KRZ23" s="47"/>
      <c r="KSA23" s="47"/>
      <c r="KSB23" s="47"/>
      <c r="KSC23" s="47"/>
      <c r="KSD23" s="47"/>
      <c r="KSE23" s="47"/>
      <c r="KSF23" s="47"/>
      <c r="KSG23" s="47"/>
      <c r="KSH23" s="47"/>
      <c r="KSI23" s="47"/>
      <c r="KSJ23" s="47"/>
      <c r="KSK23" s="47"/>
      <c r="KSL23" s="47"/>
      <c r="KSM23" s="47"/>
      <c r="KSN23" s="47"/>
      <c r="KSO23" s="47"/>
      <c r="KSP23" s="47"/>
      <c r="KSQ23" s="47"/>
      <c r="KSR23" s="47"/>
      <c r="KSS23" s="47"/>
      <c r="KST23" s="47"/>
      <c r="KSU23" s="47"/>
      <c r="KSV23" s="47"/>
      <c r="KSW23" s="47"/>
      <c r="KSX23" s="47"/>
      <c r="KSY23" s="47"/>
      <c r="KSZ23" s="47"/>
      <c r="KTA23" s="47"/>
      <c r="KTB23" s="47"/>
      <c r="KTC23" s="47"/>
      <c r="KTD23" s="47"/>
      <c r="KTE23" s="47"/>
      <c r="KTF23" s="47"/>
      <c r="KTG23" s="47"/>
      <c r="KTH23" s="47"/>
      <c r="KTI23" s="47"/>
      <c r="KTJ23" s="47"/>
      <c r="KTK23" s="47"/>
      <c r="KTL23" s="47"/>
      <c r="KTM23" s="47"/>
      <c r="KTN23" s="47"/>
      <c r="KTO23" s="47"/>
      <c r="KTP23" s="47"/>
      <c r="KTQ23" s="47"/>
      <c r="KTR23" s="47"/>
      <c r="KTS23" s="47"/>
      <c r="KTT23" s="47"/>
      <c r="KTU23" s="47"/>
      <c r="KTV23" s="47"/>
      <c r="KTW23" s="47"/>
      <c r="KTX23" s="47"/>
      <c r="KTY23" s="47"/>
      <c r="KTZ23" s="47"/>
      <c r="KUA23" s="47"/>
      <c r="KUB23" s="47"/>
      <c r="KUC23" s="47"/>
      <c r="KUD23" s="47"/>
      <c r="KUE23" s="47"/>
      <c r="KUF23" s="47"/>
      <c r="KUG23" s="47"/>
      <c r="KUH23" s="47"/>
      <c r="KUI23" s="47"/>
      <c r="KUJ23" s="47"/>
      <c r="KUK23" s="47"/>
      <c r="KUL23" s="47"/>
      <c r="KUM23" s="47"/>
      <c r="KUN23" s="47"/>
      <c r="KUO23" s="47"/>
      <c r="KUP23" s="47"/>
      <c r="KUQ23" s="47"/>
      <c r="KUR23" s="47"/>
      <c r="KUS23" s="47"/>
      <c r="KUT23" s="47"/>
      <c r="KUU23" s="47"/>
      <c r="KUV23" s="47"/>
      <c r="KUW23" s="47"/>
      <c r="KUX23" s="47"/>
      <c r="KUY23" s="47"/>
      <c r="KUZ23" s="47"/>
      <c r="KVA23" s="47"/>
      <c r="KVB23" s="47"/>
      <c r="KVC23" s="47"/>
      <c r="KVD23" s="47"/>
      <c r="KVE23" s="47"/>
      <c r="KVF23" s="47"/>
      <c r="KVG23" s="47"/>
      <c r="KVH23" s="47"/>
      <c r="KVI23" s="47"/>
      <c r="KVJ23" s="47"/>
      <c r="KVK23" s="47"/>
      <c r="KVL23" s="47"/>
      <c r="KVM23" s="47"/>
      <c r="KVN23" s="47"/>
      <c r="KVO23" s="47"/>
      <c r="KVP23" s="47"/>
      <c r="KVQ23" s="47"/>
      <c r="KVR23" s="47"/>
      <c r="KVS23" s="47"/>
      <c r="KVT23" s="47"/>
      <c r="KVU23" s="47"/>
      <c r="KVV23" s="47"/>
      <c r="KVW23" s="47"/>
      <c r="KVX23" s="47"/>
      <c r="KVY23" s="47"/>
      <c r="KVZ23" s="47"/>
      <c r="KWA23" s="47"/>
      <c r="KWB23" s="47"/>
      <c r="KWC23" s="47"/>
      <c r="KWD23" s="47"/>
      <c r="KWE23" s="47"/>
      <c r="KWF23" s="47"/>
      <c r="KWG23" s="47"/>
      <c r="KWH23" s="47"/>
      <c r="KWI23" s="47"/>
      <c r="KWJ23" s="47"/>
      <c r="KWK23" s="47"/>
      <c r="KWL23" s="47"/>
      <c r="KWM23" s="47"/>
      <c r="KWN23" s="47"/>
      <c r="KWO23" s="47"/>
      <c r="KWP23" s="47"/>
      <c r="KWQ23" s="47"/>
      <c r="KWR23" s="47"/>
      <c r="KWS23" s="47"/>
      <c r="KWT23" s="47"/>
      <c r="KWU23" s="47"/>
      <c r="KWV23" s="47"/>
      <c r="KWW23" s="47"/>
      <c r="KWX23" s="47"/>
      <c r="KWY23" s="47"/>
      <c r="KWZ23" s="47"/>
      <c r="KXA23" s="47"/>
      <c r="KXB23" s="47"/>
      <c r="KXC23" s="47"/>
      <c r="KXD23" s="47"/>
      <c r="KXE23" s="47"/>
      <c r="KXF23" s="47"/>
      <c r="KXG23" s="47"/>
      <c r="KXH23" s="47"/>
      <c r="KXI23" s="47"/>
      <c r="KXJ23" s="47"/>
      <c r="KXK23" s="47"/>
      <c r="KXL23" s="47"/>
      <c r="KXM23" s="47"/>
      <c r="KXN23" s="47"/>
      <c r="KXO23" s="47"/>
      <c r="KXP23" s="47"/>
      <c r="KXQ23" s="47"/>
      <c r="KXR23" s="47"/>
      <c r="KXS23" s="47"/>
      <c r="KXT23" s="47"/>
      <c r="KXU23" s="47"/>
      <c r="KXV23" s="47"/>
      <c r="KXW23" s="47"/>
      <c r="KXX23" s="47"/>
      <c r="KXY23" s="47"/>
      <c r="KXZ23" s="47"/>
      <c r="KYA23" s="47"/>
      <c r="KYB23" s="47"/>
      <c r="KYC23" s="47"/>
      <c r="KYD23" s="47"/>
      <c r="KYE23" s="47"/>
      <c r="KYF23" s="47"/>
      <c r="KYG23" s="47"/>
      <c r="KYH23" s="47"/>
      <c r="KYI23" s="47"/>
      <c r="KYJ23" s="47"/>
      <c r="KYK23" s="47"/>
      <c r="KYL23" s="47"/>
      <c r="KYM23" s="47"/>
      <c r="KYN23" s="47"/>
      <c r="KYO23" s="47"/>
      <c r="KYP23" s="47"/>
      <c r="KYQ23" s="47"/>
      <c r="KYR23" s="47"/>
      <c r="KYS23" s="47"/>
      <c r="KYT23" s="47"/>
      <c r="KYU23" s="47"/>
      <c r="KYV23" s="47"/>
      <c r="KYW23" s="47"/>
      <c r="KYX23" s="47"/>
      <c r="KYY23" s="47"/>
      <c r="KYZ23" s="47"/>
      <c r="KZA23" s="47"/>
      <c r="KZB23" s="47"/>
      <c r="KZC23" s="47"/>
      <c r="KZD23" s="47"/>
      <c r="KZE23" s="47"/>
      <c r="KZF23" s="47"/>
      <c r="KZG23" s="47"/>
      <c r="KZH23" s="47"/>
      <c r="KZI23" s="47"/>
      <c r="KZJ23" s="47"/>
      <c r="KZK23" s="47"/>
      <c r="KZL23" s="47"/>
      <c r="KZM23" s="47"/>
      <c r="KZN23" s="47"/>
      <c r="KZO23" s="47"/>
      <c r="KZP23" s="47"/>
      <c r="KZQ23" s="47"/>
      <c r="KZR23" s="47"/>
      <c r="KZS23" s="47"/>
      <c r="KZT23" s="47"/>
      <c r="KZU23" s="47"/>
      <c r="KZV23" s="47"/>
      <c r="KZW23" s="47"/>
      <c r="KZX23" s="47"/>
      <c r="KZY23" s="47"/>
      <c r="KZZ23" s="47"/>
      <c r="LAA23" s="47"/>
      <c r="LAB23" s="47"/>
      <c r="LAC23" s="47"/>
      <c r="LAD23" s="47"/>
      <c r="LAE23" s="47"/>
      <c r="LAF23" s="47"/>
      <c r="LAG23" s="47"/>
      <c r="LAH23" s="47"/>
      <c r="LAI23" s="47"/>
      <c r="LAJ23" s="47"/>
      <c r="LAK23" s="47"/>
      <c r="LAL23" s="47"/>
      <c r="LAM23" s="47"/>
      <c r="LAN23" s="47"/>
      <c r="LAO23" s="47"/>
      <c r="LAP23" s="47"/>
      <c r="LAQ23" s="47"/>
      <c r="LAR23" s="47"/>
      <c r="LAS23" s="47"/>
      <c r="LAT23" s="47"/>
      <c r="LAU23" s="47"/>
      <c r="LAV23" s="47"/>
      <c r="LAW23" s="47"/>
      <c r="LAX23" s="47"/>
      <c r="LAY23" s="47"/>
      <c r="LAZ23" s="47"/>
      <c r="LBA23" s="47"/>
      <c r="LBB23" s="47"/>
      <c r="LBC23" s="47"/>
      <c r="LBD23" s="47"/>
      <c r="LBE23" s="47"/>
      <c r="LBF23" s="47"/>
      <c r="LBG23" s="47"/>
      <c r="LBH23" s="47"/>
      <c r="LBI23" s="47"/>
      <c r="LBJ23" s="47"/>
      <c r="LBK23" s="47"/>
      <c r="LBL23" s="47"/>
      <c r="LBM23" s="47"/>
      <c r="LBN23" s="47"/>
      <c r="LBO23" s="47"/>
      <c r="LBP23" s="47"/>
      <c r="LBQ23" s="47"/>
      <c r="LBR23" s="47"/>
      <c r="LBS23" s="47"/>
      <c r="LBT23" s="47"/>
      <c r="LBU23" s="47"/>
      <c r="LBV23" s="47"/>
      <c r="LBW23" s="47"/>
      <c r="LBX23" s="47"/>
      <c r="LBY23" s="47"/>
      <c r="LBZ23" s="47"/>
      <c r="LCA23" s="47"/>
      <c r="LCB23" s="47"/>
      <c r="LCC23" s="47"/>
      <c r="LCD23" s="47"/>
      <c r="LCE23" s="47"/>
      <c r="LCF23" s="47"/>
      <c r="LCG23" s="47"/>
      <c r="LCH23" s="47"/>
      <c r="LCI23" s="47"/>
      <c r="LCJ23" s="47"/>
      <c r="LCK23" s="47"/>
      <c r="LCL23" s="47"/>
      <c r="LCM23" s="47"/>
      <c r="LCN23" s="47"/>
      <c r="LCO23" s="47"/>
      <c r="LCP23" s="47"/>
      <c r="LCQ23" s="47"/>
      <c r="LCR23" s="47"/>
      <c r="LCS23" s="47"/>
      <c r="LCT23" s="47"/>
      <c r="LCU23" s="47"/>
      <c r="LCV23" s="47"/>
      <c r="LCW23" s="47"/>
      <c r="LCX23" s="47"/>
      <c r="LCY23" s="47"/>
      <c r="LCZ23" s="47"/>
      <c r="LDA23" s="47"/>
      <c r="LDB23" s="47"/>
      <c r="LDC23" s="47"/>
      <c r="LDD23" s="47"/>
      <c r="LDE23" s="47"/>
      <c r="LDF23" s="47"/>
      <c r="LDG23" s="47"/>
      <c r="LDH23" s="47"/>
      <c r="LDI23" s="47"/>
      <c r="LDJ23" s="47"/>
      <c r="LDK23" s="47"/>
      <c r="LDL23" s="47"/>
      <c r="LDM23" s="47"/>
      <c r="LDN23" s="47"/>
      <c r="LDO23" s="47"/>
      <c r="LDP23" s="47"/>
      <c r="LDQ23" s="47"/>
      <c r="LDR23" s="47"/>
      <c r="LDS23" s="47"/>
      <c r="LDT23" s="47"/>
      <c r="LDU23" s="47"/>
      <c r="LDV23" s="47"/>
      <c r="LDW23" s="47"/>
      <c r="LDX23" s="47"/>
      <c r="LDY23" s="47"/>
      <c r="LDZ23" s="47"/>
      <c r="LEA23" s="47"/>
      <c r="LEB23" s="47"/>
      <c r="LEC23" s="47"/>
      <c r="LED23" s="47"/>
      <c r="LEE23" s="47"/>
      <c r="LEF23" s="47"/>
      <c r="LEG23" s="47"/>
      <c r="LEH23" s="47"/>
      <c r="LEI23" s="47"/>
      <c r="LEJ23" s="47"/>
      <c r="LEK23" s="47"/>
      <c r="LEL23" s="47"/>
      <c r="LEM23" s="47"/>
      <c r="LEN23" s="47"/>
      <c r="LEO23" s="47"/>
      <c r="LEP23" s="47"/>
      <c r="LEQ23" s="47"/>
      <c r="LER23" s="47"/>
      <c r="LES23" s="47"/>
      <c r="LET23" s="47"/>
      <c r="LEU23" s="47"/>
      <c r="LEV23" s="47"/>
      <c r="LEW23" s="47"/>
      <c r="LEX23" s="47"/>
      <c r="LEY23" s="47"/>
      <c r="LEZ23" s="47"/>
      <c r="LFA23" s="47"/>
      <c r="LFB23" s="47"/>
      <c r="LFC23" s="47"/>
      <c r="LFD23" s="47"/>
      <c r="LFE23" s="47"/>
      <c r="LFF23" s="47"/>
      <c r="LFG23" s="47"/>
      <c r="LFH23" s="47"/>
      <c r="LFI23" s="47"/>
      <c r="LFJ23" s="47"/>
      <c r="LFK23" s="47"/>
      <c r="LFL23" s="47"/>
      <c r="LFM23" s="47"/>
      <c r="LFN23" s="47"/>
      <c r="LFO23" s="47"/>
      <c r="LFP23" s="47"/>
      <c r="LFQ23" s="47"/>
      <c r="LFR23" s="47"/>
      <c r="LFS23" s="47"/>
      <c r="LFT23" s="47"/>
      <c r="LFU23" s="47"/>
      <c r="LFV23" s="47"/>
      <c r="LFW23" s="47"/>
      <c r="LFX23" s="47"/>
      <c r="LFY23" s="47"/>
      <c r="LFZ23" s="47"/>
      <c r="LGA23" s="47"/>
      <c r="LGB23" s="47"/>
      <c r="LGC23" s="47"/>
      <c r="LGD23" s="47"/>
      <c r="LGE23" s="47"/>
      <c r="LGF23" s="47"/>
      <c r="LGG23" s="47"/>
      <c r="LGH23" s="47"/>
      <c r="LGI23" s="47"/>
      <c r="LGJ23" s="47"/>
      <c r="LGK23" s="47"/>
      <c r="LGL23" s="47"/>
      <c r="LGM23" s="47"/>
      <c r="LGN23" s="47"/>
      <c r="LGO23" s="47"/>
      <c r="LGP23" s="47"/>
      <c r="LGQ23" s="47"/>
      <c r="LGR23" s="47"/>
      <c r="LGS23" s="47"/>
      <c r="LGT23" s="47"/>
      <c r="LGU23" s="47"/>
      <c r="LGV23" s="47"/>
      <c r="LGW23" s="47"/>
      <c r="LGX23" s="47"/>
      <c r="LGY23" s="47"/>
      <c r="LGZ23" s="47"/>
      <c r="LHA23" s="47"/>
      <c r="LHB23" s="47"/>
      <c r="LHC23" s="47"/>
      <c r="LHD23" s="47"/>
      <c r="LHE23" s="47"/>
      <c r="LHF23" s="47"/>
      <c r="LHG23" s="47"/>
      <c r="LHH23" s="47"/>
      <c r="LHI23" s="47"/>
      <c r="LHJ23" s="47"/>
      <c r="LHK23" s="47"/>
      <c r="LHL23" s="47"/>
      <c r="LHM23" s="47"/>
      <c r="LHN23" s="47"/>
      <c r="LHO23" s="47"/>
      <c r="LHP23" s="47"/>
      <c r="LHQ23" s="47"/>
      <c r="LHR23" s="47"/>
      <c r="LHS23" s="47"/>
      <c r="LHT23" s="47"/>
      <c r="LHU23" s="47"/>
      <c r="LHV23" s="47"/>
      <c r="LHW23" s="47"/>
      <c r="LHX23" s="47"/>
      <c r="LHY23" s="47"/>
      <c r="LHZ23" s="47"/>
      <c r="LIA23" s="47"/>
      <c r="LIB23" s="47"/>
      <c r="LIC23" s="47"/>
      <c r="LID23" s="47"/>
      <c r="LIE23" s="47"/>
      <c r="LIF23" s="47"/>
      <c r="LIG23" s="47"/>
      <c r="LIH23" s="47"/>
      <c r="LII23" s="47"/>
      <c r="LIJ23" s="47"/>
      <c r="LIK23" s="47"/>
      <c r="LIL23" s="47"/>
      <c r="LIM23" s="47"/>
      <c r="LIN23" s="47"/>
      <c r="LIO23" s="47"/>
      <c r="LIP23" s="47"/>
      <c r="LIQ23" s="47"/>
      <c r="LIR23" s="47"/>
      <c r="LIS23" s="47"/>
      <c r="LIT23" s="47"/>
      <c r="LIU23" s="47"/>
      <c r="LIV23" s="47"/>
      <c r="LIW23" s="47"/>
      <c r="LIX23" s="47"/>
      <c r="LIY23" s="47"/>
      <c r="LIZ23" s="47"/>
      <c r="LJA23" s="47"/>
      <c r="LJB23" s="47"/>
      <c r="LJC23" s="47"/>
      <c r="LJD23" s="47"/>
      <c r="LJE23" s="47"/>
      <c r="LJF23" s="47"/>
      <c r="LJG23" s="47"/>
      <c r="LJH23" s="47"/>
      <c r="LJI23" s="47"/>
      <c r="LJJ23" s="47"/>
      <c r="LJK23" s="47"/>
      <c r="LJL23" s="47"/>
      <c r="LJM23" s="47"/>
      <c r="LJN23" s="47"/>
      <c r="LJO23" s="47"/>
      <c r="LJP23" s="47"/>
      <c r="LJQ23" s="47"/>
      <c r="LJR23" s="47"/>
      <c r="LJS23" s="47"/>
      <c r="LJT23" s="47"/>
      <c r="LJU23" s="47"/>
      <c r="LJV23" s="47"/>
      <c r="LJW23" s="47"/>
      <c r="LJX23" s="47"/>
      <c r="LJY23" s="47"/>
      <c r="LJZ23" s="47"/>
      <c r="LKA23" s="47"/>
      <c r="LKB23" s="47"/>
      <c r="LKC23" s="47"/>
      <c r="LKD23" s="47"/>
      <c r="LKE23" s="47"/>
      <c r="LKF23" s="47"/>
      <c r="LKG23" s="47"/>
      <c r="LKH23" s="47"/>
      <c r="LKI23" s="47"/>
      <c r="LKJ23" s="47"/>
      <c r="LKK23" s="47"/>
      <c r="LKL23" s="47"/>
      <c r="LKM23" s="47"/>
      <c r="LKN23" s="47"/>
      <c r="LKO23" s="47"/>
      <c r="LKP23" s="47"/>
      <c r="LKQ23" s="47"/>
      <c r="LKR23" s="47"/>
      <c r="LKS23" s="47"/>
      <c r="LKT23" s="47"/>
      <c r="LKU23" s="47"/>
      <c r="LKV23" s="47"/>
      <c r="LKW23" s="47"/>
      <c r="LKX23" s="47"/>
      <c r="LKY23" s="47"/>
      <c r="LKZ23" s="47"/>
      <c r="LLA23" s="47"/>
      <c r="LLB23" s="47"/>
      <c r="LLC23" s="47"/>
      <c r="LLD23" s="47"/>
      <c r="LLE23" s="47"/>
      <c r="LLF23" s="47"/>
      <c r="LLG23" s="47"/>
      <c r="LLH23" s="47"/>
      <c r="LLI23" s="47"/>
      <c r="LLJ23" s="47"/>
      <c r="LLK23" s="47"/>
      <c r="LLL23" s="47"/>
      <c r="LLM23" s="47"/>
      <c r="LLN23" s="47"/>
      <c r="LLO23" s="47"/>
      <c r="LLP23" s="47"/>
      <c r="LLQ23" s="47"/>
      <c r="LLR23" s="47"/>
      <c r="LLS23" s="47"/>
      <c r="LLT23" s="47"/>
      <c r="LLU23" s="47"/>
      <c r="LLV23" s="47"/>
      <c r="LLW23" s="47"/>
      <c r="LLX23" s="47"/>
      <c r="LLY23" s="47"/>
      <c r="LLZ23" s="47"/>
      <c r="LMA23" s="47"/>
      <c r="LMB23" s="47"/>
      <c r="LMC23" s="47"/>
      <c r="LMD23" s="47"/>
      <c r="LME23" s="47"/>
      <c r="LMF23" s="47"/>
      <c r="LMG23" s="47"/>
      <c r="LMH23" s="47"/>
      <c r="LMI23" s="47"/>
      <c r="LMJ23" s="47"/>
      <c r="LMK23" s="47"/>
      <c r="LML23" s="47"/>
      <c r="LMM23" s="47"/>
      <c r="LMN23" s="47"/>
      <c r="LMO23" s="47"/>
      <c r="LMP23" s="47"/>
      <c r="LMQ23" s="47"/>
      <c r="LMR23" s="47"/>
      <c r="LMS23" s="47"/>
      <c r="LMT23" s="47"/>
      <c r="LMU23" s="47"/>
      <c r="LMV23" s="47"/>
      <c r="LMW23" s="47"/>
      <c r="LMX23" s="47"/>
      <c r="LMY23" s="47"/>
      <c r="LMZ23" s="47"/>
      <c r="LNA23" s="47"/>
      <c r="LNB23" s="47"/>
      <c r="LNC23" s="47"/>
      <c r="LND23" s="47"/>
      <c r="LNE23" s="47"/>
      <c r="LNF23" s="47"/>
      <c r="LNG23" s="47"/>
      <c r="LNH23" s="47"/>
      <c r="LNI23" s="47"/>
      <c r="LNJ23" s="47"/>
      <c r="LNK23" s="47"/>
      <c r="LNL23" s="47"/>
      <c r="LNM23" s="47"/>
      <c r="LNN23" s="47"/>
      <c r="LNO23" s="47"/>
      <c r="LNP23" s="47"/>
      <c r="LNQ23" s="47"/>
      <c r="LNR23" s="47"/>
      <c r="LNS23" s="47"/>
      <c r="LNT23" s="47"/>
      <c r="LNU23" s="47"/>
      <c r="LNV23" s="47"/>
      <c r="LNW23" s="47"/>
      <c r="LNX23" s="47"/>
      <c r="LNY23" s="47"/>
      <c r="LNZ23" s="47"/>
      <c r="LOA23" s="47"/>
      <c r="LOB23" s="47"/>
      <c r="LOC23" s="47"/>
      <c r="LOD23" s="47"/>
      <c r="LOE23" s="47"/>
      <c r="LOF23" s="47"/>
      <c r="LOG23" s="47"/>
      <c r="LOH23" s="47"/>
      <c r="LOI23" s="47"/>
      <c r="LOJ23" s="47"/>
      <c r="LOK23" s="47"/>
      <c r="LOL23" s="47"/>
      <c r="LOM23" s="47"/>
      <c r="LON23" s="47"/>
      <c r="LOO23" s="47"/>
      <c r="LOP23" s="47"/>
      <c r="LOQ23" s="47"/>
      <c r="LOR23" s="47"/>
      <c r="LOS23" s="47"/>
      <c r="LOT23" s="47"/>
      <c r="LOU23" s="47"/>
      <c r="LOV23" s="47"/>
      <c r="LOW23" s="47"/>
      <c r="LOX23" s="47"/>
      <c r="LOY23" s="47"/>
      <c r="LOZ23" s="47"/>
      <c r="LPA23" s="47"/>
      <c r="LPB23" s="47"/>
      <c r="LPC23" s="47"/>
      <c r="LPD23" s="47"/>
      <c r="LPE23" s="47"/>
      <c r="LPF23" s="47"/>
      <c r="LPG23" s="47"/>
      <c r="LPH23" s="47"/>
      <c r="LPI23" s="47"/>
      <c r="LPJ23" s="47"/>
      <c r="LPK23" s="47"/>
      <c r="LPL23" s="47"/>
      <c r="LPM23" s="47"/>
      <c r="LPN23" s="47"/>
      <c r="LPO23" s="47"/>
      <c r="LPP23" s="47"/>
      <c r="LPQ23" s="47"/>
      <c r="LPR23" s="47"/>
      <c r="LPS23" s="47"/>
      <c r="LPT23" s="47"/>
      <c r="LPU23" s="47"/>
      <c r="LPV23" s="47"/>
      <c r="LPW23" s="47"/>
      <c r="LPX23" s="47"/>
      <c r="LPY23" s="47"/>
      <c r="LPZ23" s="47"/>
      <c r="LQA23" s="47"/>
      <c r="LQB23" s="47"/>
      <c r="LQC23" s="47"/>
      <c r="LQD23" s="47"/>
      <c r="LQE23" s="47"/>
      <c r="LQF23" s="47"/>
      <c r="LQG23" s="47"/>
      <c r="LQH23" s="47"/>
      <c r="LQI23" s="47"/>
      <c r="LQJ23" s="47"/>
      <c r="LQK23" s="47"/>
      <c r="LQL23" s="47"/>
      <c r="LQM23" s="47"/>
      <c r="LQN23" s="47"/>
      <c r="LQO23" s="47"/>
      <c r="LQP23" s="47"/>
      <c r="LQQ23" s="47"/>
      <c r="LQR23" s="47"/>
      <c r="LQS23" s="47"/>
      <c r="LQT23" s="47"/>
      <c r="LQU23" s="47"/>
      <c r="LQV23" s="47"/>
      <c r="LQW23" s="47"/>
      <c r="LQX23" s="47"/>
      <c r="LQY23" s="47"/>
      <c r="LQZ23" s="47"/>
      <c r="LRA23" s="47"/>
      <c r="LRB23" s="47"/>
      <c r="LRC23" s="47"/>
      <c r="LRD23" s="47"/>
      <c r="LRE23" s="47"/>
      <c r="LRF23" s="47"/>
      <c r="LRG23" s="47"/>
      <c r="LRH23" s="47"/>
      <c r="LRI23" s="47"/>
      <c r="LRJ23" s="47"/>
      <c r="LRK23" s="47"/>
      <c r="LRL23" s="47"/>
      <c r="LRM23" s="47"/>
      <c r="LRN23" s="47"/>
      <c r="LRO23" s="47"/>
      <c r="LRP23" s="47"/>
      <c r="LRQ23" s="47"/>
      <c r="LRR23" s="47"/>
      <c r="LRS23" s="47"/>
      <c r="LRT23" s="47"/>
      <c r="LRU23" s="47"/>
      <c r="LRV23" s="47"/>
      <c r="LRW23" s="47"/>
      <c r="LRX23" s="47"/>
      <c r="LRY23" s="47"/>
      <c r="LRZ23" s="47"/>
      <c r="LSA23" s="47"/>
      <c r="LSB23" s="47"/>
      <c r="LSC23" s="47"/>
      <c r="LSD23" s="47"/>
      <c r="LSE23" s="47"/>
      <c r="LSF23" s="47"/>
      <c r="LSG23" s="47"/>
      <c r="LSH23" s="47"/>
      <c r="LSI23" s="47"/>
      <c r="LSJ23" s="47"/>
      <c r="LSK23" s="47"/>
      <c r="LSL23" s="47"/>
      <c r="LSM23" s="47"/>
      <c r="LSN23" s="47"/>
      <c r="LSO23" s="47"/>
      <c r="LSP23" s="47"/>
      <c r="LSQ23" s="47"/>
      <c r="LSR23" s="47"/>
      <c r="LSS23" s="47"/>
      <c r="LST23" s="47"/>
      <c r="LSU23" s="47"/>
      <c r="LSV23" s="47"/>
      <c r="LSW23" s="47"/>
      <c r="LSX23" s="47"/>
      <c r="LSY23" s="47"/>
      <c r="LSZ23" s="47"/>
      <c r="LTA23" s="47"/>
      <c r="LTB23" s="47"/>
      <c r="LTC23" s="47"/>
      <c r="LTD23" s="47"/>
      <c r="LTE23" s="47"/>
      <c r="LTF23" s="47"/>
      <c r="LTG23" s="47"/>
      <c r="LTH23" s="47"/>
      <c r="LTI23" s="47"/>
      <c r="LTJ23" s="47"/>
      <c r="LTK23" s="47"/>
      <c r="LTL23" s="47"/>
      <c r="LTM23" s="47"/>
      <c r="LTN23" s="47"/>
      <c r="LTO23" s="47"/>
      <c r="LTP23" s="47"/>
      <c r="LTQ23" s="47"/>
      <c r="LTR23" s="47"/>
      <c r="LTS23" s="47"/>
      <c r="LTT23" s="47"/>
      <c r="LTU23" s="47"/>
      <c r="LTV23" s="47"/>
      <c r="LTW23" s="47"/>
      <c r="LTX23" s="47"/>
      <c r="LTY23" s="47"/>
      <c r="LTZ23" s="47"/>
      <c r="LUA23" s="47"/>
      <c r="LUB23" s="47"/>
      <c r="LUC23" s="47"/>
      <c r="LUD23" s="47"/>
      <c r="LUE23" s="47"/>
      <c r="LUF23" s="47"/>
      <c r="LUG23" s="47"/>
      <c r="LUH23" s="47"/>
      <c r="LUI23" s="47"/>
      <c r="LUJ23" s="47"/>
      <c r="LUK23" s="47"/>
      <c r="LUL23" s="47"/>
      <c r="LUM23" s="47"/>
      <c r="LUN23" s="47"/>
      <c r="LUO23" s="47"/>
      <c r="LUP23" s="47"/>
      <c r="LUQ23" s="47"/>
      <c r="LUR23" s="47"/>
      <c r="LUS23" s="47"/>
      <c r="LUT23" s="47"/>
      <c r="LUU23" s="47"/>
      <c r="LUV23" s="47"/>
      <c r="LUW23" s="47"/>
      <c r="LUX23" s="47"/>
      <c r="LUY23" s="47"/>
      <c r="LUZ23" s="47"/>
      <c r="LVA23" s="47"/>
      <c r="LVB23" s="47"/>
      <c r="LVC23" s="47"/>
      <c r="LVD23" s="47"/>
      <c r="LVE23" s="47"/>
      <c r="LVF23" s="47"/>
      <c r="LVG23" s="47"/>
      <c r="LVH23" s="47"/>
      <c r="LVI23" s="47"/>
      <c r="LVJ23" s="47"/>
      <c r="LVK23" s="47"/>
      <c r="LVL23" s="47"/>
      <c r="LVM23" s="47"/>
      <c r="LVN23" s="47"/>
      <c r="LVO23" s="47"/>
      <c r="LVP23" s="47"/>
      <c r="LVQ23" s="47"/>
      <c r="LVR23" s="47"/>
      <c r="LVS23" s="47"/>
      <c r="LVT23" s="47"/>
      <c r="LVU23" s="47"/>
      <c r="LVV23" s="47"/>
      <c r="LVW23" s="47"/>
      <c r="LVX23" s="47"/>
      <c r="LVY23" s="47"/>
      <c r="LVZ23" s="47"/>
      <c r="LWA23" s="47"/>
      <c r="LWB23" s="47"/>
      <c r="LWC23" s="47"/>
      <c r="LWD23" s="47"/>
      <c r="LWE23" s="47"/>
      <c r="LWF23" s="47"/>
      <c r="LWG23" s="47"/>
      <c r="LWH23" s="47"/>
      <c r="LWI23" s="47"/>
      <c r="LWJ23" s="47"/>
      <c r="LWK23" s="47"/>
      <c r="LWL23" s="47"/>
      <c r="LWM23" s="47"/>
      <c r="LWN23" s="47"/>
      <c r="LWO23" s="47"/>
      <c r="LWP23" s="47"/>
      <c r="LWQ23" s="47"/>
      <c r="LWR23" s="47"/>
      <c r="LWS23" s="47"/>
      <c r="LWT23" s="47"/>
      <c r="LWU23" s="47"/>
      <c r="LWV23" s="47"/>
      <c r="LWW23" s="47"/>
      <c r="LWX23" s="47"/>
      <c r="LWY23" s="47"/>
      <c r="LWZ23" s="47"/>
      <c r="LXA23" s="47"/>
      <c r="LXB23" s="47"/>
      <c r="LXC23" s="47"/>
      <c r="LXD23" s="47"/>
      <c r="LXE23" s="47"/>
      <c r="LXF23" s="47"/>
      <c r="LXG23" s="47"/>
      <c r="LXH23" s="47"/>
      <c r="LXI23" s="47"/>
      <c r="LXJ23" s="47"/>
      <c r="LXK23" s="47"/>
      <c r="LXL23" s="47"/>
      <c r="LXM23" s="47"/>
      <c r="LXN23" s="47"/>
      <c r="LXO23" s="47"/>
      <c r="LXP23" s="47"/>
      <c r="LXQ23" s="47"/>
      <c r="LXR23" s="47"/>
      <c r="LXS23" s="47"/>
      <c r="LXT23" s="47"/>
      <c r="LXU23" s="47"/>
      <c r="LXV23" s="47"/>
      <c r="LXW23" s="47"/>
      <c r="LXX23" s="47"/>
      <c r="LXY23" s="47"/>
      <c r="LXZ23" s="47"/>
      <c r="LYA23" s="47"/>
      <c r="LYB23" s="47"/>
      <c r="LYC23" s="47"/>
      <c r="LYD23" s="47"/>
      <c r="LYE23" s="47"/>
      <c r="LYF23" s="47"/>
      <c r="LYG23" s="47"/>
      <c r="LYH23" s="47"/>
      <c r="LYI23" s="47"/>
      <c r="LYJ23" s="47"/>
      <c r="LYK23" s="47"/>
      <c r="LYL23" s="47"/>
      <c r="LYM23" s="47"/>
      <c r="LYN23" s="47"/>
      <c r="LYO23" s="47"/>
      <c r="LYP23" s="47"/>
      <c r="LYQ23" s="47"/>
      <c r="LYR23" s="47"/>
      <c r="LYS23" s="47"/>
      <c r="LYT23" s="47"/>
      <c r="LYU23" s="47"/>
      <c r="LYV23" s="47"/>
      <c r="LYW23" s="47"/>
      <c r="LYX23" s="47"/>
      <c r="LYY23" s="47"/>
      <c r="LYZ23" s="47"/>
      <c r="LZA23" s="47"/>
      <c r="LZB23" s="47"/>
      <c r="LZC23" s="47"/>
      <c r="LZD23" s="47"/>
      <c r="LZE23" s="47"/>
      <c r="LZF23" s="47"/>
      <c r="LZG23" s="47"/>
      <c r="LZH23" s="47"/>
      <c r="LZI23" s="47"/>
      <c r="LZJ23" s="47"/>
      <c r="LZK23" s="47"/>
      <c r="LZL23" s="47"/>
      <c r="LZM23" s="47"/>
      <c r="LZN23" s="47"/>
      <c r="LZO23" s="47"/>
      <c r="LZP23" s="47"/>
      <c r="LZQ23" s="47"/>
      <c r="LZR23" s="47"/>
      <c r="LZS23" s="47"/>
      <c r="LZT23" s="47"/>
      <c r="LZU23" s="47"/>
      <c r="LZV23" s="47"/>
      <c r="LZW23" s="47"/>
      <c r="LZX23" s="47"/>
      <c r="LZY23" s="47"/>
      <c r="LZZ23" s="47"/>
      <c r="MAA23" s="47"/>
      <c r="MAB23" s="47"/>
      <c r="MAC23" s="47"/>
      <c r="MAD23" s="47"/>
      <c r="MAE23" s="47"/>
      <c r="MAF23" s="47"/>
      <c r="MAG23" s="47"/>
      <c r="MAH23" s="47"/>
      <c r="MAI23" s="47"/>
      <c r="MAJ23" s="47"/>
      <c r="MAK23" s="47"/>
      <c r="MAL23" s="47"/>
      <c r="MAM23" s="47"/>
      <c r="MAN23" s="47"/>
      <c r="MAO23" s="47"/>
      <c r="MAP23" s="47"/>
      <c r="MAQ23" s="47"/>
      <c r="MAR23" s="47"/>
      <c r="MAS23" s="47"/>
      <c r="MAT23" s="47"/>
      <c r="MAU23" s="47"/>
      <c r="MAV23" s="47"/>
      <c r="MAW23" s="47"/>
      <c r="MAX23" s="47"/>
      <c r="MAY23" s="47"/>
      <c r="MAZ23" s="47"/>
      <c r="MBA23" s="47"/>
      <c r="MBB23" s="47"/>
      <c r="MBC23" s="47"/>
      <c r="MBD23" s="47"/>
      <c r="MBE23" s="47"/>
      <c r="MBF23" s="47"/>
      <c r="MBG23" s="47"/>
      <c r="MBH23" s="47"/>
      <c r="MBI23" s="47"/>
      <c r="MBJ23" s="47"/>
      <c r="MBK23" s="47"/>
      <c r="MBL23" s="47"/>
      <c r="MBM23" s="47"/>
      <c r="MBN23" s="47"/>
      <c r="MBO23" s="47"/>
      <c r="MBP23" s="47"/>
      <c r="MBQ23" s="47"/>
      <c r="MBR23" s="47"/>
      <c r="MBS23" s="47"/>
      <c r="MBT23" s="47"/>
      <c r="MBU23" s="47"/>
      <c r="MBV23" s="47"/>
      <c r="MBW23" s="47"/>
      <c r="MBX23" s="47"/>
      <c r="MBY23" s="47"/>
      <c r="MBZ23" s="47"/>
      <c r="MCA23" s="47"/>
      <c r="MCB23" s="47"/>
      <c r="MCC23" s="47"/>
      <c r="MCD23" s="47"/>
      <c r="MCE23" s="47"/>
      <c r="MCF23" s="47"/>
      <c r="MCG23" s="47"/>
      <c r="MCH23" s="47"/>
      <c r="MCI23" s="47"/>
      <c r="MCJ23" s="47"/>
      <c r="MCK23" s="47"/>
      <c r="MCL23" s="47"/>
      <c r="MCM23" s="47"/>
      <c r="MCN23" s="47"/>
      <c r="MCO23" s="47"/>
      <c r="MCP23" s="47"/>
      <c r="MCQ23" s="47"/>
      <c r="MCR23" s="47"/>
      <c r="MCS23" s="47"/>
      <c r="MCT23" s="47"/>
      <c r="MCU23" s="47"/>
      <c r="MCV23" s="47"/>
      <c r="MCW23" s="47"/>
      <c r="MCX23" s="47"/>
      <c r="MCY23" s="47"/>
      <c r="MCZ23" s="47"/>
      <c r="MDA23" s="47"/>
      <c r="MDB23" s="47"/>
      <c r="MDC23" s="47"/>
      <c r="MDD23" s="47"/>
      <c r="MDE23" s="47"/>
      <c r="MDF23" s="47"/>
      <c r="MDG23" s="47"/>
      <c r="MDH23" s="47"/>
      <c r="MDI23" s="47"/>
      <c r="MDJ23" s="47"/>
      <c r="MDK23" s="47"/>
      <c r="MDL23" s="47"/>
      <c r="MDM23" s="47"/>
      <c r="MDN23" s="47"/>
      <c r="MDO23" s="47"/>
      <c r="MDP23" s="47"/>
      <c r="MDQ23" s="47"/>
      <c r="MDR23" s="47"/>
      <c r="MDS23" s="47"/>
      <c r="MDT23" s="47"/>
      <c r="MDU23" s="47"/>
      <c r="MDV23" s="47"/>
      <c r="MDW23" s="47"/>
      <c r="MDX23" s="47"/>
      <c r="MDY23" s="47"/>
      <c r="MDZ23" s="47"/>
      <c r="MEA23" s="47"/>
      <c r="MEB23" s="47"/>
      <c r="MEC23" s="47"/>
      <c r="MED23" s="47"/>
      <c r="MEE23" s="47"/>
      <c r="MEF23" s="47"/>
      <c r="MEG23" s="47"/>
      <c r="MEH23" s="47"/>
      <c r="MEI23" s="47"/>
      <c r="MEJ23" s="47"/>
      <c r="MEK23" s="47"/>
      <c r="MEL23" s="47"/>
      <c r="MEM23" s="47"/>
      <c r="MEN23" s="47"/>
      <c r="MEO23" s="47"/>
      <c r="MEP23" s="47"/>
      <c r="MEQ23" s="47"/>
      <c r="MER23" s="47"/>
      <c r="MES23" s="47"/>
      <c r="MET23" s="47"/>
      <c r="MEU23" s="47"/>
      <c r="MEV23" s="47"/>
      <c r="MEW23" s="47"/>
      <c r="MEX23" s="47"/>
      <c r="MEY23" s="47"/>
      <c r="MEZ23" s="47"/>
      <c r="MFA23" s="47"/>
      <c r="MFB23" s="47"/>
      <c r="MFC23" s="47"/>
      <c r="MFD23" s="47"/>
      <c r="MFE23" s="47"/>
      <c r="MFF23" s="47"/>
      <c r="MFG23" s="47"/>
      <c r="MFH23" s="47"/>
      <c r="MFI23" s="47"/>
      <c r="MFJ23" s="47"/>
      <c r="MFK23" s="47"/>
      <c r="MFL23" s="47"/>
      <c r="MFM23" s="47"/>
      <c r="MFN23" s="47"/>
      <c r="MFO23" s="47"/>
      <c r="MFP23" s="47"/>
      <c r="MFQ23" s="47"/>
      <c r="MFR23" s="47"/>
      <c r="MFS23" s="47"/>
      <c r="MFT23" s="47"/>
      <c r="MFU23" s="47"/>
      <c r="MFV23" s="47"/>
      <c r="MFW23" s="47"/>
      <c r="MFX23" s="47"/>
      <c r="MFY23" s="47"/>
      <c r="MFZ23" s="47"/>
      <c r="MGA23" s="47"/>
      <c r="MGB23" s="47"/>
      <c r="MGC23" s="47"/>
      <c r="MGD23" s="47"/>
      <c r="MGE23" s="47"/>
      <c r="MGF23" s="47"/>
      <c r="MGG23" s="47"/>
      <c r="MGH23" s="47"/>
      <c r="MGI23" s="47"/>
      <c r="MGJ23" s="47"/>
      <c r="MGK23" s="47"/>
      <c r="MGL23" s="47"/>
      <c r="MGM23" s="47"/>
      <c r="MGN23" s="47"/>
      <c r="MGO23" s="47"/>
      <c r="MGP23" s="47"/>
      <c r="MGQ23" s="47"/>
      <c r="MGR23" s="47"/>
      <c r="MGS23" s="47"/>
      <c r="MGT23" s="47"/>
      <c r="MGU23" s="47"/>
      <c r="MGV23" s="47"/>
      <c r="MGW23" s="47"/>
      <c r="MGX23" s="47"/>
      <c r="MGY23" s="47"/>
      <c r="MGZ23" s="47"/>
      <c r="MHA23" s="47"/>
      <c r="MHB23" s="47"/>
      <c r="MHC23" s="47"/>
      <c r="MHD23" s="47"/>
      <c r="MHE23" s="47"/>
      <c r="MHF23" s="47"/>
      <c r="MHG23" s="47"/>
      <c r="MHH23" s="47"/>
      <c r="MHI23" s="47"/>
      <c r="MHJ23" s="47"/>
      <c r="MHK23" s="47"/>
      <c r="MHL23" s="47"/>
      <c r="MHM23" s="47"/>
      <c r="MHN23" s="47"/>
      <c r="MHO23" s="47"/>
      <c r="MHP23" s="47"/>
      <c r="MHQ23" s="47"/>
      <c r="MHR23" s="47"/>
      <c r="MHS23" s="47"/>
      <c r="MHT23" s="47"/>
      <c r="MHU23" s="47"/>
      <c r="MHV23" s="47"/>
      <c r="MHW23" s="47"/>
      <c r="MHX23" s="47"/>
      <c r="MHY23" s="47"/>
      <c r="MHZ23" s="47"/>
      <c r="MIA23" s="47"/>
      <c r="MIB23" s="47"/>
      <c r="MIC23" s="47"/>
      <c r="MID23" s="47"/>
      <c r="MIE23" s="47"/>
      <c r="MIF23" s="47"/>
      <c r="MIG23" s="47"/>
      <c r="MIH23" s="47"/>
      <c r="MII23" s="47"/>
      <c r="MIJ23" s="47"/>
      <c r="MIK23" s="47"/>
      <c r="MIL23" s="47"/>
      <c r="MIM23" s="47"/>
      <c r="MIN23" s="47"/>
      <c r="MIO23" s="47"/>
      <c r="MIP23" s="47"/>
      <c r="MIQ23" s="47"/>
      <c r="MIR23" s="47"/>
      <c r="MIS23" s="47"/>
      <c r="MIT23" s="47"/>
      <c r="MIU23" s="47"/>
      <c r="MIV23" s="47"/>
      <c r="MIW23" s="47"/>
      <c r="MIX23" s="47"/>
      <c r="MIY23" s="47"/>
      <c r="MIZ23" s="47"/>
      <c r="MJA23" s="47"/>
      <c r="MJB23" s="47"/>
      <c r="MJC23" s="47"/>
      <c r="MJD23" s="47"/>
      <c r="MJE23" s="47"/>
      <c r="MJF23" s="47"/>
      <c r="MJG23" s="47"/>
      <c r="MJH23" s="47"/>
      <c r="MJI23" s="47"/>
      <c r="MJJ23" s="47"/>
      <c r="MJK23" s="47"/>
      <c r="MJL23" s="47"/>
      <c r="MJM23" s="47"/>
      <c r="MJN23" s="47"/>
      <c r="MJO23" s="47"/>
      <c r="MJP23" s="47"/>
      <c r="MJQ23" s="47"/>
      <c r="MJR23" s="47"/>
      <c r="MJS23" s="47"/>
      <c r="MJT23" s="47"/>
      <c r="MJU23" s="47"/>
      <c r="MJV23" s="47"/>
      <c r="MJW23" s="47"/>
      <c r="MJX23" s="47"/>
      <c r="MJY23" s="47"/>
      <c r="MJZ23" s="47"/>
      <c r="MKA23" s="47"/>
      <c r="MKB23" s="47"/>
      <c r="MKC23" s="47"/>
      <c r="MKD23" s="47"/>
      <c r="MKE23" s="47"/>
      <c r="MKF23" s="47"/>
      <c r="MKG23" s="47"/>
      <c r="MKH23" s="47"/>
      <c r="MKI23" s="47"/>
      <c r="MKJ23" s="47"/>
      <c r="MKK23" s="47"/>
      <c r="MKL23" s="47"/>
      <c r="MKM23" s="47"/>
      <c r="MKN23" s="47"/>
      <c r="MKO23" s="47"/>
      <c r="MKP23" s="47"/>
      <c r="MKQ23" s="47"/>
      <c r="MKR23" s="47"/>
      <c r="MKS23" s="47"/>
      <c r="MKT23" s="47"/>
      <c r="MKU23" s="47"/>
      <c r="MKV23" s="47"/>
      <c r="MKW23" s="47"/>
      <c r="MKX23" s="47"/>
      <c r="MKY23" s="47"/>
      <c r="MKZ23" s="47"/>
      <c r="MLA23" s="47"/>
      <c r="MLB23" s="47"/>
      <c r="MLC23" s="47"/>
      <c r="MLD23" s="47"/>
      <c r="MLE23" s="47"/>
      <c r="MLF23" s="47"/>
      <c r="MLG23" s="47"/>
      <c r="MLH23" s="47"/>
      <c r="MLI23" s="47"/>
      <c r="MLJ23" s="47"/>
      <c r="MLK23" s="47"/>
      <c r="MLL23" s="47"/>
      <c r="MLM23" s="47"/>
      <c r="MLN23" s="47"/>
      <c r="MLO23" s="47"/>
      <c r="MLP23" s="47"/>
      <c r="MLQ23" s="47"/>
      <c r="MLR23" s="47"/>
      <c r="MLS23" s="47"/>
      <c r="MLT23" s="47"/>
      <c r="MLU23" s="47"/>
      <c r="MLV23" s="47"/>
      <c r="MLW23" s="47"/>
      <c r="MLX23" s="47"/>
      <c r="MLY23" s="47"/>
      <c r="MLZ23" s="47"/>
      <c r="MMA23" s="47"/>
      <c r="MMB23" s="47"/>
      <c r="MMC23" s="47"/>
      <c r="MMD23" s="47"/>
      <c r="MME23" s="47"/>
      <c r="MMF23" s="47"/>
      <c r="MMG23" s="47"/>
      <c r="MMH23" s="47"/>
      <c r="MMI23" s="47"/>
      <c r="MMJ23" s="47"/>
      <c r="MMK23" s="47"/>
      <c r="MML23" s="47"/>
      <c r="MMM23" s="47"/>
      <c r="MMN23" s="47"/>
      <c r="MMO23" s="47"/>
      <c r="MMP23" s="47"/>
      <c r="MMQ23" s="47"/>
      <c r="MMR23" s="47"/>
      <c r="MMS23" s="47"/>
      <c r="MMT23" s="47"/>
      <c r="MMU23" s="47"/>
      <c r="MMV23" s="47"/>
      <c r="MMW23" s="47"/>
      <c r="MMX23" s="47"/>
      <c r="MMY23" s="47"/>
      <c r="MMZ23" s="47"/>
      <c r="MNA23" s="47"/>
      <c r="MNB23" s="47"/>
      <c r="MNC23" s="47"/>
      <c r="MND23" s="47"/>
      <c r="MNE23" s="47"/>
      <c r="MNF23" s="47"/>
      <c r="MNG23" s="47"/>
      <c r="MNH23" s="47"/>
      <c r="MNI23" s="47"/>
      <c r="MNJ23" s="47"/>
      <c r="MNK23" s="47"/>
      <c r="MNL23" s="47"/>
      <c r="MNM23" s="47"/>
      <c r="MNN23" s="47"/>
      <c r="MNO23" s="47"/>
      <c r="MNP23" s="47"/>
      <c r="MNQ23" s="47"/>
      <c r="MNR23" s="47"/>
      <c r="MNS23" s="47"/>
      <c r="MNT23" s="47"/>
      <c r="MNU23" s="47"/>
      <c r="MNV23" s="47"/>
      <c r="MNW23" s="47"/>
      <c r="MNX23" s="47"/>
      <c r="MNY23" s="47"/>
      <c r="MNZ23" s="47"/>
      <c r="MOA23" s="47"/>
      <c r="MOB23" s="47"/>
      <c r="MOC23" s="47"/>
      <c r="MOD23" s="47"/>
      <c r="MOE23" s="47"/>
      <c r="MOF23" s="47"/>
      <c r="MOG23" s="47"/>
      <c r="MOH23" s="47"/>
      <c r="MOI23" s="47"/>
      <c r="MOJ23" s="47"/>
      <c r="MOK23" s="47"/>
      <c r="MOL23" s="47"/>
      <c r="MOM23" s="47"/>
      <c r="MON23" s="47"/>
      <c r="MOO23" s="47"/>
      <c r="MOP23" s="47"/>
      <c r="MOQ23" s="47"/>
      <c r="MOR23" s="47"/>
      <c r="MOS23" s="47"/>
      <c r="MOT23" s="47"/>
      <c r="MOU23" s="47"/>
      <c r="MOV23" s="47"/>
      <c r="MOW23" s="47"/>
      <c r="MOX23" s="47"/>
      <c r="MOY23" s="47"/>
      <c r="MOZ23" s="47"/>
      <c r="MPA23" s="47"/>
      <c r="MPB23" s="47"/>
      <c r="MPC23" s="47"/>
      <c r="MPD23" s="47"/>
      <c r="MPE23" s="47"/>
      <c r="MPF23" s="47"/>
      <c r="MPG23" s="47"/>
      <c r="MPH23" s="47"/>
      <c r="MPI23" s="47"/>
      <c r="MPJ23" s="47"/>
      <c r="MPK23" s="47"/>
      <c r="MPL23" s="47"/>
      <c r="MPM23" s="47"/>
      <c r="MPN23" s="47"/>
      <c r="MPO23" s="47"/>
      <c r="MPP23" s="47"/>
      <c r="MPQ23" s="47"/>
      <c r="MPR23" s="47"/>
      <c r="MPS23" s="47"/>
      <c r="MPT23" s="47"/>
      <c r="MPU23" s="47"/>
      <c r="MPV23" s="47"/>
      <c r="MPW23" s="47"/>
      <c r="MPX23" s="47"/>
      <c r="MPY23" s="47"/>
      <c r="MPZ23" s="47"/>
      <c r="MQA23" s="47"/>
      <c r="MQB23" s="47"/>
      <c r="MQC23" s="47"/>
      <c r="MQD23" s="47"/>
      <c r="MQE23" s="47"/>
      <c r="MQF23" s="47"/>
      <c r="MQG23" s="47"/>
      <c r="MQH23" s="47"/>
      <c r="MQI23" s="47"/>
      <c r="MQJ23" s="47"/>
      <c r="MQK23" s="47"/>
      <c r="MQL23" s="47"/>
      <c r="MQM23" s="47"/>
      <c r="MQN23" s="47"/>
      <c r="MQO23" s="47"/>
      <c r="MQP23" s="47"/>
      <c r="MQQ23" s="47"/>
      <c r="MQR23" s="47"/>
      <c r="MQS23" s="47"/>
      <c r="MQT23" s="47"/>
      <c r="MQU23" s="47"/>
      <c r="MQV23" s="47"/>
      <c r="MQW23" s="47"/>
      <c r="MQX23" s="47"/>
      <c r="MQY23" s="47"/>
      <c r="MQZ23" s="47"/>
      <c r="MRA23" s="47"/>
      <c r="MRB23" s="47"/>
      <c r="MRC23" s="47"/>
      <c r="MRD23" s="47"/>
      <c r="MRE23" s="47"/>
      <c r="MRF23" s="47"/>
      <c r="MRG23" s="47"/>
      <c r="MRH23" s="47"/>
      <c r="MRI23" s="47"/>
      <c r="MRJ23" s="47"/>
      <c r="MRK23" s="47"/>
      <c r="MRL23" s="47"/>
      <c r="MRM23" s="47"/>
      <c r="MRN23" s="47"/>
      <c r="MRO23" s="47"/>
      <c r="MRP23" s="47"/>
      <c r="MRQ23" s="47"/>
      <c r="MRR23" s="47"/>
      <c r="MRS23" s="47"/>
      <c r="MRT23" s="47"/>
      <c r="MRU23" s="47"/>
      <c r="MRV23" s="47"/>
      <c r="MRW23" s="47"/>
      <c r="MRX23" s="47"/>
      <c r="MRY23" s="47"/>
      <c r="MRZ23" s="47"/>
      <c r="MSA23" s="47"/>
      <c r="MSB23" s="47"/>
      <c r="MSC23" s="47"/>
      <c r="MSD23" s="47"/>
      <c r="MSE23" s="47"/>
      <c r="MSF23" s="47"/>
      <c r="MSG23" s="47"/>
      <c r="MSH23" s="47"/>
      <c r="MSI23" s="47"/>
      <c r="MSJ23" s="47"/>
      <c r="MSK23" s="47"/>
      <c r="MSL23" s="47"/>
      <c r="MSM23" s="47"/>
      <c r="MSN23" s="47"/>
      <c r="MSO23" s="47"/>
      <c r="MSP23" s="47"/>
      <c r="MSQ23" s="47"/>
      <c r="MSR23" s="47"/>
      <c r="MSS23" s="47"/>
      <c r="MST23" s="47"/>
      <c r="MSU23" s="47"/>
      <c r="MSV23" s="47"/>
      <c r="MSW23" s="47"/>
      <c r="MSX23" s="47"/>
      <c r="MSY23" s="47"/>
      <c r="MSZ23" s="47"/>
      <c r="MTA23" s="47"/>
      <c r="MTB23" s="47"/>
      <c r="MTC23" s="47"/>
      <c r="MTD23" s="47"/>
      <c r="MTE23" s="47"/>
      <c r="MTF23" s="47"/>
      <c r="MTG23" s="47"/>
      <c r="MTH23" s="47"/>
      <c r="MTI23" s="47"/>
      <c r="MTJ23" s="47"/>
      <c r="MTK23" s="47"/>
      <c r="MTL23" s="47"/>
      <c r="MTM23" s="47"/>
      <c r="MTN23" s="47"/>
      <c r="MTO23" s="47"/>
      <c r="MTP23" s="47"/>
      <c r="MTQ23" s="47"/>
      <c r="MTR23" s="47"/>
      <c r="MTS23" s="47"/>
      <c r="MTT23" s="47"/>
      <c r="MTU23" s="47"/>
      <c r="MTV23" s="47"/>
      <c r="MTW23" s="47"/>
      <c r="MTX23" s="47"/>
      <c r="MTY23" s="47"/>
      <c r="MTZ23" s="47"/>
      <c r="MUA23" s="47"/>
      <c r="MUB23" s="47"/>
      <c r="MUC23" s="47"/>
      <c r="MUD23" s="47"/>
      <c r="MUE23" s="47"/>
      <c r="MUF23" s="47"/>
      <c r="MUG23" s="47"/>
      <c r="MUH23" s="47"/>
      <c r="MUI23" s="47"/>
      <c r="MUJ23" s="47"/>
      <c r="MUK23" s="47"/>
      <c r="MUL23" s="47"/>
      <c r="MUM23" s="47"/>
      <c r="MUN23" s="47"/>
      <c r="MUO23" s="47"/>
      <c r="MUP23" s="47"/>
      <c r="MUQ23" s="47"/>
      <c r="MUR23" s="47"/>
      <c r="MUS23" s="47"/>
      <c r="MUT23" s="47"/>
      <c r="MUU23" s="47"/>
      <c r="MUV23" s="47"/>
      <c r="MUW23" s="47"/>
      <c r="MUX23" s="47"/>
      <c r="MUY23" s="47"/>
      <c r="MUZ23" s="47"/>
      <c r="MVA23" s="47"/>
      <c r="MVB23" s="47"/>
      <c r="MVC23" s="47"/>
      <c r="MVD23" s="47"/>
      <c r="MVE23" s="47"/>
      <c r="MVF23" s="47"/>
      <c r="MVG23" s="47"/>
      <c r="MVH23" s="47"/>
      <c r="MVI23" s="47"/>
      <c r="MVJ23" s="47"/>
      <c r="MVK23" s="47"/>
      <c r="MVL23" s="47"/>
      <c r="MVM23" s="47"/>
      <c r="MVN23" s="47"/>
      <c r="MVO23" s="47"/>
      <c r="MVP23" s="47"/>
      <c r="MVQ23" s="47"/>
      <c r="MVR23" s="47"/>
      <c r="MVS23" s="47"/>
      <c r="MVT23" s="47"/>
      <c r="MVU23" s="47"/>
      <c r="MVV23" s="47"/>
      <c r="MVW23" s="47"/>
      <c r="MVX23" s="47"/>
      <c r="MVY23" s="47"/>
      <c r="MVZ23" s="47"/>
      <c r="MWA23" s="47"/>
      <c r="MWB23" s="47"/>
      <c r="MWC23" s="47"/>
      <c r="MWD23" s="47"/>
      <c r="MWE23" s="47"/>
      <c r="MWF23" s="47"/>
      <c r="MWG23" s="47"/>
      <c r="MWH23" s="47"/>
      <c r="MWI23" s="47"/>
      <c r="MWJ23" s="47"/>
      <c r="MWK23" s="47"/>
      <c r="MWL23" s="47"/>
      <c r="MWM23" s="47"/>
      <c r="MWN23" s="47"/>
      <c r="MWO23" s="47"/>
      <c r="MWP23" s="47"/>
      <c r="MWQ23" s="47"/>
      <c r="MWR23" s="47"/>
      <c r="MWS23" s="47"/>
      <c r="MWT23" s="47"/>
      <c r="MWU23" s="47"/>
      <c r="MWV23" s="47"/>
      <c r="MWW23" s="47"/>
      <c r="MWX23" s="47"/>
      <c r="MWY23" s="47"/>
      <c r="MWZ23" s="47"/>
      <c r="MXA23" s="47"/>
      <c r="MXB23" s="47"/>
      <c r="MXC23" s="47"/>
      <c r="MXD23" s="47"/>
      <c r="MXE23" s="47"/>
      <c r="MXF23" s="47"/>
      <c r="MXG23" s="47"/>
      <c r="MXH23" s="47"/>
      <c r="MXI23" s="47"/>
      <c r="MXJ23" s="47"/>
      <c r="MXK23" s="47"/>
      <c r="MXL23" s="47"/>
      <c r="MXM23" s="47"/>
      <c r="MXN23" s="47"/>
      <c r="MXO23" s="47"/>
      <c r="MXP23" s="47"/>
      <c r="MXQ23" s="47"/>
      <c r="MXR23" s="47"/>
      <c r="MXS23" s="47"/>
      <c r="MXT23" s="47"/>
      <c r="MXU23" s="47"/>
      <c r="MXV23" s="47"/>
      <c r="MXW23" s="47"/>
      <c r="MXX23" s="47"/>
      <c r="MXY23" s="47"/>
      <c r="MXZ23" s="47"/>
      <c r="MYA23" s="47"/>
      <c r="MYB23" s="47"/>
      <c r="MYC23" s="47"/>
      <c r="MYD23" s="47"/>
      <c r="MYE23" s="47"/>
      <c r="MYF23" s="47"/>
      <c r="MYG23" s="47"/>
      <c r="MYH23" s="47"/>
      <c r="MYI23" s="47"/>
      <c r="MYJ23" s="47"/>
      <c r="MYK23" s="47"/>
      <c r="MYL23" s="47"/>
      <c r="MYM23" s="47"/>
      <c r="MYN23" s="47"/>
      <c r="MYO23" s="47"/>
      <c r="MYP23" s="47"/>
      <c r="MYQ23" s="47"/>
      <c r="MYR23" s="47"/>
      <c r="MYS23" s="47"/>
      <c r="MYT23" s="47"/>
      <c r="MYU23" s="47"/>
      <c r="MYV23" s="47"/>
      <c r="MYW23" s="47"/>
      <c r="MYX23" s="47"/>
      <c r="MYY23" s="47"/>
      <c r="MYZ23" s="47"/>
      <c r="MZA23" s="47"/>
      <c r="MZB23" s="47"/>
      <c r="MZC23" s="47"/>
      <c r="MZD23" s="47"/>
      <c r="MZE23" s="47"/>
      <c r="MZF23" s="47"/>
      <c r="MZG23" s="47"/>
      <c r="MZH23" s="47"/>
      <c r="MZI23" s="47"/>
      <c r="MZJ23" s="47"/>
      <c r="MZK23" s="47"/>
      <c r="MZL23" s="47"/>
      <c r="MZM23" s="47"/>
      <c r="MZN23" s="47"/>
      <c r="MZO23" s="47"/>
      <c r="MZP23" s="47"/>
      <c r="MZQ23" s="47"/>
      <c r="MZR23" s="47"/>
      <c r="MZS23" s="47"/>
      <c r="MZT23" s="47"/>
      <c r="MZU23" s="47"/>
      <c r="MZV23" s="47"/>
      <c r="MZW23" s="47"/>
      <c r="MZX23" s="47"/>
      <c r="MZY23" s="47"/>
      <c r="MZZ23" s="47"/>
      <c r="NAA23" s="47"/>
      <c r="NAB23" s="47"/>
      <c r="NAC23" s="47"/>
      <c r="NAD23" s="47"/>
      <c r="NAE23" s="47"/>
      <c r="NAF23" s="47"/>
      <c r="NAG23" s="47"/>
      <c r="NAH23" s="47"/>
      <c r="NAI23" s="47"/>
      <c r="NAJ23" s="47"/>
      <c r="NAK23" s="47"/>
      <c r="NAL23" s="47"/>
      <c r="NAM23" s="47"/>
      <c r="NAN23" s="47"/>
      <c r="NAO23" s="47"/>
      <c r="NAP23" s="47"/>
      <c r="NAQ23" s="47"/>
      <c r="NAR23" s="47"/>
      <c r="NAS23" s="47"/>
      <c r="NAT23" s="47"/>
      <c r="NAU23" s="47"/>
      <c r="NAV23" s="47"/>
      <c r="NAW23" s="47"/>
      <c r="NAX23" s="47"/>
      <c r="NAY23" s="47"/>
      <c r="NAZ23" s="47"/>
      <c r="NBA23" s="47"/>
      <c r="NBB23" s="47"/>
      <c r="NBC23" s="47"/>
      <c r="NBD23" s="47"/>
      <c r="NBE23" s="47"/>
      <c r="NBF23" s="47"/>
      <c r="NBG23" s="47"/>
      <c r="NBH23" s="47"/>
      <c r="NBI23" s="47"/>
      <c r="NBJ23" s="47"/>
      <c r="NBK23" s="47"/>
      <c r="NBL23" s="47"/>
      <c r="NBM23" s="47"/>
      <c r="NBN23" s="47"/>
      <c r="NBO23" s="47"/>
      <c r="NBP23" s="47"/>
      <c r="NBQ23" s="47"/>
      <c r="NBR23" s="47"/>
      <c r="NBS23" s="47"/>
      <c r="NBT23" s="47"/>
      <c r="NBU23" s="47"/>
      <c r="NBV23" s="47"/>
      <c r="NBW23" s="47"/>
      <c r="NBX23" s="47"/>
      <c r="NBY23" s="47"/>
      <c r="NBZ23" s="47"/>
      <c r="NCA23" s="47"/>
      <c r="NCB23" s="47"/>
      <c r="NCC23" s="47"/>
      <c r="NCD23" s="47"/>
      <c r="NCE23" s="47"/>
      <c r="NCF23" s="47"/>
      <c r="NCG23" s="47"/>
      <c r="NCH23" s="47"/>
      <c r="NCI23" s="47"/>
      <c r="NCJ23" s="47"/>
      <c r="NCK23" s="47"/>
      <c r="NCL23" s="47"/>
      <c r="NCM23" s="47"/>
      <c r="NCN23" s="47"/>
      <c r="NCO23" s="47"/>
      <c r="NCP23" s="47"/>
      <c r="NCQ23" s="47"/>
      <c r="NCR23" s="47"/>
      <c r="NCS23" s="47"/>
      <c r="NCT23" s="47"/>
      <c r="NCU23" s="47"/>
      <c r="NCV23" s="47"/>
      <c r="NCW23" s="47"/>
      <c r="NCX23" s="47"/>
      <c r="NCY23" s="47"/>
      <c r="NCZ23" s="47"/>
      <c r="NDA23" s="47"/>
      <c r="NDB23" s="47"/>
      <c r="NDC23" s="47"/>
      <c r="NDD23" s="47"/>
      <c r="NDE23" s="47"/>
      <c r="NDF23" s="47"/>
      <c r="NDG23" s="47"/>
      <c r="NDH23" s="47"/>
      <c r="NDI23" s="47"/>
      <c r="NDJ23" s="47"/>
      <c r="NDK23" s="47"/>
      <c r="NDL23" s="47"/>
      <c r="NDM23" s="47"/>
      <c r="NDN23" s="47"/>
      <c r="NDO23" s="47"/>
      <c r="NDP23" s="47"/>
      <c r="NDQ23" s="47"/>
      <c r="NDR23" s="47"/>
      <c r="NDS23" s="47"/>
      <c r="NDT23" s="47"/>
      <c r="NDU23" s="47"/>
      <c r="NDV23" s="47"/>
      <c r="NDW23" s="47"/>
      <c r="NDX23" s="47"/>
      <c r="NDY23" s="47"/>
      <c r="NDZ23" s="47"/>
      <c r="NEA23" s="47"/>
      <c r="NEB23" s="47"/>
      <c r="NEC23" s="47"/>
      <c r="NED23" s="47"/>
      <c r="NEE23" s="47"/>
      <c r="NEF23" s="47"/>
      <c r="NEG23" s="47"/>
      <c r="NEH23" s="47"/>
      <c r="NEI23" s="47"/>
      <c r="NEJ23" s="47"/>
      <c r="NEK23" s="47"/>
      <c r="NEL23" s="47"/>
      <c r="NEM23" s="47"/>
      <c r="NEN23" s="47"/>
      <c r="NEO23" s="47"/>
      <c r="NEP23" s="47"/>
      <c r="NEQ23" s="47"/>
      <c r="NER23" s="47"/>
      <c r="NES23" s="47"/>
      <c r="NET23" s="47"/>
      <c r="NEU23" s="47"/>
      <c r="NEV23" s="47"/>
      <c r="NEW23" s="47"/>
      <c r="NEX23" s="47"/>
      <c r="NEY23" s="47"/>
      <c r="NEZ23" s="47"/>
      <c r="NFA23" s="47"/>
      <c r="NFB23" s="47"/>
      <c r="NFC23" s="47"/>
      <c r="NFD23" s="47"/>
      <c r="NFE23" s="47"/>
      <c r="NFF23" s="47"/>
      <c r="NFG23" s="47"/>
      <c r="NFH23" s="47"/>
      <c r="NFI23" s="47"/>
      <c r="NFJ23" s="47"/>
      <c r="NFK23" s="47"/>
      <c r="NFL23" s="47"/>
      <c r="NFM23" s="47"/>
      <c r="NFN23" s="47"/>
      <c r="NFO23" s="47"/>
      <c r="NFP23" s="47"/>
      <c r="NFQ23" s="47"/>
      <c r="NFR23" s="47"/>
      <c r="NFS23" s="47"/>
      <c r="NFT23" s="47"/>
      <c r="NFU23" s="47"/>
      <c r="NFV23" s="47"/>
      <c r="NFW23" s="47"/>
      <c r="NFX23" s="47"/>
      <c r="NFY23" s="47"/>
      <c r="NFZ23" s="47"/>
      <c r="NGA23" s="47"/>
      <c r="NGB23" s="47"/>
      <c r="NGC23" s="47"/>
      <c r="NGD23" s="47"/>
      <c r="NGE23" s="47"/>
      <c r="NGF23" s="47"/>
      <c r="NGG23" s="47"/>
      <c r="NGH23" s="47"/>
      <c r="NGI23" s="47"/>
      <c r="NGJ23" s="47"/>
      <c r="NGK23" s="47"/>
      <c r="NGL23" s="47"/>
      <c r="NGM23" s="47"/>
      <c r="NGN23" s="47"/>
      <c r="NGO23" s="47"/>
      <c r="NGP23" s="47"/>
      <c r="NGQ23" s="47"/>
      <c r="NGR23" s="47"/>
      <c r="NGS23" s="47"/>
      <c r="NGT23" s="47"/>
      <c r="NGU23" s="47"/>
      <c r="NGV23" s="47"/>
      <c r="NGW23" s="47"/>
      <c r="NGX23" s="47"/>
      <c r="NGY23" s="47"/>
      <c r="NGZ23" s="47"/>
      <c r="NHA23" s="47"/>
      <c r="NHB23" s="47"/>
      <c r="NHC23" s="47"/>
      <c r="NHD23" s="47"/>
      <c r="NHE23" s="47"/>
      <c r="NHF23" s="47"/>
      <c r="NHG23" s="47"/>
      <c r="NHH23" s="47"/>
      <c r="NHI23" s="47"/>
      <c r="NHJ23" s="47"/>
      <c r="NHK23" s="47"/>
      <c r="NHL23" s="47"/>
      <c r="NHM23" s="47"/>
      <c r="NHN23" s="47"/>
      <c r="NHO23" s="47"/>
      <c r="NHP23" s="47"/>
      <c r="NHQ23" s="47"/>
      <c r="NHR23" s="47"/>
      <c r="NHS23" s="47"/>
      <c r="NHT23" s="47"/>
      <c r="NHU23" s="47"/>
      <c r="NHV23" s="47"/>
      <c r="NHW23" s="47"/>
      <c r="NHX23" s="47"/>
      <c r="NHY23" s="47"/>
      <c r="NHZ23" s="47"/>
      <c r="NIA23" s="47"/>
      <c r="NIB23" s="47"/>
      <c r="NIC23" s="47"/>
      <c r="NID23" s="47"/>
      <c r="NIE23" s="47"/>
      <c r="NIF23" s="47"/>
      <c r="NIG23" s="47"/>
      <c r="NIH23" s="47"/>
      <c r="NII23" s="47"/>
      <c r="NIJ23" s="47"/>
      <c r="NIK23" s="47"/>
      <c r="NIL23" s="47"/>
      <c r="NIM23" s="47"/>
      <c r="NIN23" s="47"/>
      <c r="NIO23" s="47"/>
      <c r="NIP23" s="47"/>
      <c r="NIQ23" s="47"/>
      <c r="NIR23" s="47"/>
      <c r="NIS23" s="47"/>
      <c r="NIT23" s="47"/>
      <c r="NIU23" s="47"/>
      <c r="NIV23" s="47"/>
      <c r="NIW23" s="47"/>
      <c r="NIX23" s="47"/>
      <c r="NIY23" s="47"/>
      <c r="NIZ23" s="47"/>
      <c r="NJA23" s="47"/>
      <c r="NJB23" s="47"/>
      <c r="NJC23" s="47"/>
      <c r="NJD23" s="47"/>
      <c r="NJE23" s="47"/>
      <c r="NJF23" s="47"/>
      <c r="NJG23" s="47"/>
      <c r="NJH23" s="47"/>
      <c r="NJI23" s="47"/>
      <c r="NJJ23" s="47"/>
      <c r="NJK23" s="47"/>
      <c r="NJL23" s="47"/>
      <c r="NJM23" s="47"/>
      <c r="NJN23" s="47"/>
      <c r="NJO23" s="47"/>
      <c r="NJP23" s="47"/>
      <c r="NJQ23" s="47"/>
      <c r="NJR23" s="47"/>
      <c r="NJS23" s="47"/>
      <c r="NJT23" s="47"/>
      <c r="NJU23" s="47"/>
      <c r="NJV23" s="47"/>
      <c r="NJW23" s="47"/>
      <c r="NJX23" s="47"/>
      <c r="NJY23" s="47"/>
      <c r="NJZ23" s="47"/>
      <c r="NKA23" s="47"/>
      <c r="NKB23" s="47"/>
      <c r="NKC23" s="47"/>
      <c r="NKD23" s="47"/>
      <c r="NKE23" s="47"/>
      <c r="NKF23" s="47"/>
      <c r="NKG23" s="47"/>
      <c r="NKH23" s="47"/>
      <c r="NKI23" s="47"/>
      <c r="NKJ23" s="47"/>
      <c r="NKK23" s="47"/>
      <c r="NKL23" s="47"/>
      <c r="NKM23" s="47"/>
      <c r="NKN23" s="47"/>
      <c r="NKO23" s="47"/>
      <c r="NKP23" s="47"/>
      <c r="NKQ23" s="47"/>
      <c r="NKR23" s="47"/>
      <c r="NKS23" s="47"/>
      <c r="NKT23" s="47"/>
      <c r="NKU23" s="47"/>
      <c r="NKV23" s="47"/>
      <c r="NKW23" s="47"/>
      <c r="NKX23" s="47"/>
      <c r="NKY23" s="47"/>
      <c r="NKZ23" s="47"/>
      <c r="NLA23" s="47"/>
      <c r="NLB23" s="47"/>
      <c r="NLC23" s="47"/>
      <c r="NLD23" s="47"/>
      <c r="NLE23" s="47"/>
      <c r="NLF23" s="47"/>
      <c r="NLG23" s="47"/>
      <c r="NLH23" s="47"/>
      <c r="NLI23" s="47"/>
      <c r="NLJ23" s="47"/>
      <c r="NLK23" s="47"/>
      <c r="NLL23" s="47"/>
      <c r="NLM23" s="47"/>
      <c r="NLN23" s="47"/>
      <c r="NLO23" s="47"/>
      <c r="NLP23" s="47"/>
      <c r="NLQ23" s="47"/>
      <c r="NLR23" s="47"/>
      <c r="NLS23" s="47"/>
      <c r="NLT23" s="47"/>
      <c r="NLU23" s="47"/>
      <c r="NLV23" s="47"/>
      <c r="NLW23" s="47"/>
      <c r="NLX23" s="47"/>
      <c r="NLY23" s="47"/>
      <c r="NLZ23" s="47"/>
      <c r="NMA23" s="47"/>
      <c r="NMB23" s="47"/>
      <c r="NMC23" s="47"/>
      <c r="NMD23" s="47"/>
      <c r="NME23" s="47"/>
      <c r="NMF23" s="47"/>
      <c r="NMG23" s="47"/>
      <c r="NMH23" s="47"/>
      <c r="NMI23" s="47"/>
      <c r="NMJ23" s="47"/>
      <c r="NMK23" s="47"/>
      <c r="NML23" s="47"/>
      <c r="NMM23" s="47"/>
      <c r="NMN23" s="47"/>
      <c r="NMO23" s="47"/>
      <c r="NMP23" s="47"/>
      <c r="NMQ23" s="47"/>
      <c r="NMR23" s="47"/>
      <c r="NMS23" s="47"/>
      <c r="NMT23" s="47"/>
      <c r="NMU23" s="47"/>
      <c r="NMV23" s="47"/>
      <c r="NMW23" s="47"/>
      <c r="NMX23" s="47"/>
      <c r="NMY23" s="47"/>
      <c r="NMZ23" s="47"/>
      <c r="NNA23" s="47"/>
      <c r="NNB23" s="47"/>
      <c r="NNC23" s="47"/>
      <c r="NND23" s="47"/>
      <c r="NNE23" s="47"/>
      <c r="NNF23" s="47"/>
      <c r="NNG23" s="47"/>
      <c r="NNH23" s="47"/>
      <c r="NNI23" s="47"/>
      <c r="NNJ23" s="47"/>
      <c r="NNK23" s="47"/>
      <c r="NNL23" s="47"/>
      <c r="NNM23" s="47"/>
      <c r="NNN23" s="47"/>
      <c r="NNO23" s="47"/>
      <c r="NNP23" s="47"/>
      <c r="NNQ23" s="47"/>
      <c r="NNR23" s="47"/>
      <c r="NNS23" s="47"/>
      <c r="NNT23" s="47"/>
      <c r="NNU23" s="47"/>
      <c r="NNV23" s="47"/>
      <c r="NNW23" s="47"/>
      <c r="NNX23" s="47"/>
      <c r="NNY23" s="47"/>
      <c r="NNZ23" s="47"/>
      <c r="NOA23" s="47"/>
      <c r="NOB23" s="47"/>
      <c r="NOC23" s="47"/>
      <c r="NOD23" s="47"/>
      <c r="NOE23" s="47"/>
      <c r="NOF23" s="47"/>
      <c r="NOG23" s="47"/>
      <c r="NOH23" s="47"/>
      <c r="NOI23" s="47"/>
      <c r="NOJ23" s="47"/>
      <c r="NOK23" s="47"/>
      <c r="NOL23" s="47"/>
      <c r="NOM23" s="47"/>
      <c r="NON23" s="47"/>
      <c r="NOO23" s="47"/>
      <c r="NOP23" s="47"/>
      <c r="NOQ23" s="47"/>
      <c r="NOR23" s="47"/>
      <c r="NOS23" s="47"/>
      <c r="NOT23" s="47"/>
      <c r="NOU23" s="47"/>
      <c r="NOV23" s="47"/>
      <c r="NOW23" s="47"/>
      <c r="NOX23" s="47"/>
      <c r="NOY23" s="47"/>
      <c r="NOZ23" s="47"/>
      <c r="NPA23" s="47"/>
      <c r="NPB23" s="47"/>
      <c r="NPC23" s="47"/>
      <c r="NPD23" s="47"/>
      <c r="NPE23" s="47"/>
      <c r="NPF23" s="47"/>
      <c r="NPG23" s="47"/>
      <c r="NPH23" s="47"/>
      <c r="NPI23" s="47"/>
      <c r="NPJ23" s="47"/>
      <c r="NPK23" s="47"/>
      <c r="NPL23" s="47"/>
      <c r="NPM23" s="47"/>
      <c r="NPN23" s="47"/>
      <c r="NPO23" s="47"/>
      <c r="NPP23" s="47"/>
      <c r="NPQ23" s="47"/>
      <c r="NPR23" s="47"/>
      <c r="NPS23" s="47"/>
      <c r="NPT23" s="47"/>
      <c r="NPU23" s="47"/>
      <c r="NPV23" s="47"/>
      <c r="NPW23" s="47"/>
      <c r="NPX23" s="47"/>
      <c r="NPY23" s="47"/>
      <c r="NPZ23" s="47"/>
      <c r="NQA23" s="47"/>
      <c r="NQB23" s="47"/>
      <c r="NQC23" s="47"/>
      <c r="NQD23" s="47"/>
      <c r="NQE23" s="47"/>
      <c r="NQF23" s="47"/>
      <c r="NQG23" s="47"/>
      <c r="NQH23" s="47"/>
      <c r="NQI23" s="47"/>
      <c r="NQJ23" s="47"/>
      <c r="NQK23" s="47"/>
      <c r="NQL23" s="47"/>
      <c r="NQM23" s="47"/>
      <c r="NQN23" s="47"/>
      <c r="NQO23" s="47"/>
      <c r="NQP23" s="47"/>
      <c r="NQQ23" s="47"/>
      <c r="NQR23" s="47"/>
      <c r="NQS23" s="47"/>
      <c r="NQT23" s="47"/>
      <c r="NQU23" s="47"/>
      <c r="NQV23" s="47"/>
      <c r="NQW23" s="47"/>
      <c r="NQX23" s="47"/>
      <c r="NQY23" s="47"/>
      <c r="NQZ23" s="47"/>
      <c r="NRA23" s="47"/>
      <c r="NRB23" s="47"/>
      <c r="NRC23" s="47"/>
      <c r="NRD23" s="47"/>
      <c r="NRE23" s="47"/>
      <c r="NRF23" s="47"/>
      <c r="NRG23" s="47"/>
      <c r="NRH23" s="47"/>
      <c r="NRI23" s="47"/>
      <c r="NRJ23" s="47"/>
      <c r="NRK23" s="47"/>
      <c r="NRL23" s="47"/>
      <c r="NRM23" s="47"/>
      <c r="NRN23" s="47"/>
      <c r="NRO23" s="47"/>
      <c r="NRP23" s="47"/>
      <c r="NRQ23" s="47"/>
      <c r="NRR23" s="47"/>
      <c r="NRS23" s="47"/>
      <c r="NRT23" s="47"/>
      <c r="NRU23" s="47"/>
      <c r="NRV23" s="47"/>
      <c r="NRW23" s="47"/>
      <c r="NRX23" s="47"/>
      <c r="NRY23" s="47"/>
      <c r="NRZ23" s="47"/>
      <c r="NSA23" s="47"/>
      <c r="NSB23" s="47"/>
      <c r="NSC23" s="47"/>
      <c r="NSD23" s="47"/>
      <c r="NSE23" s="47"/>
      <c r="NSF23" s="47"/>
      <c r="NSG23" s="47"/>
      <c r="NSH23" s="47"/>
      <c r="NSI23" s="47"/>
      <c r="NSJ23" s="47"/>
      <c r="NSK23" s="47"/>
      <c r="NSL23" s="47"/>
      <c r="NSM23" s="47"/>
      <c r="NSN23" s="47"/>
      <c r="NSO23" s="47"/>
      <c r="NSP23" s="47"/>
      <c r="NSQ23" s="47"/>
      <c r="NSR23" s="47"/>
      <c r="NSS23" s="47"/>
      <c r="NST23" s="47"/>
      <c r="NSU23" s="47"/>
      <c r="NSV23" s="47"/>
      <c r="NSW23" s="47"/>
      <c r="NSX23" s="47"/>
      <c r="NSY23" s="47"/>
      <c r="NSZ23" s="47"/>
      <c r="NTA23" s="47"/>
      <c r="NTB23" s="47"/>
      <c r="NTC23" s="47"/>
      <c r="NTD23" s="47"/>
      <c r="NTE23" s="47"/>
      <c r="NTF23" s="47"/>
      <c r="NTG23" s="47"/>
      <c r="NTH23" s="47"/>
      <c r="NTI23" s="47"/>
      <c r="NTJ23" s="47"/>
      <c r="NTK23" s="47"/>
      <c r="NTL23" s="47"/>
      <c r="NTM23" s="47"/>
      <c r="NTN23" s="47"/>
      <c r="NTO23" s="47"/>
      <c r="NTP23" s="47"/>
      <c r="NTQ23" s="47"/>
      <c r="NTR23" s="47"/>
      <c r="NTS23" s="47"/>
      <c r="NTT23" s="47"/>
      <c r="NTU23" s="47"/>
      <c r="NTV23" s="47"/>
      <c r="NTW23" s="47"/>
      <c r="NTX23" s="47"/>
      <c r="NTY23" s="47"/>
      <c r="NTZ23" s="47"/>
      <c r="NUA23" s="47"/>
      <c r="NUB23" s="47"/>
      <c r="NUC23" s="47"/>
      <c r="NUD23" s="47"/>
      <c r="NUE23" s="47"/>
      <c r="NUF23" s="47"/>
      <c r="NUG23" s="47"/>
      <c r="NUH23" s="47"/>
      <c r="NUI23" s="47"/>
      <c r="NUJ23" s="47"/>
      <c r="NUK23" s="47"/>
      <c r="NUL23" s="47"/>
      <c r="NUM23" s="47"/>
      <c r="NUN23" s="47"/>
      <c r="NUO23" s="47"/>
      <c r="NUP23" s="47"/>
      <c r="NUQ23" s="47"/>
      <c r="NUR23" s="47"/>
      <c r="NUS23" s="47"/>
      <c r="NUT23" s="47"/>
      <c r="NUU23" s="47"/>
      <c r="NUV23" s="47"/>
      <c r="NUW23" s="47"/>
      <c r="NUX23" s="47"/>
      <c r="NUY23" s="47"/>
      <c r="NUZ23" s="47"/>
      <c r="NVA23" s="47"/>
      <c r="NVB23" s="47"/>
      <c r="NVC23" s="47"/>
      <c r="NVD23" s="47"/>
      <c r="NVE23" s="47"/>
      <c r="NVF23" s="47"/>
      <c r="NVG23" s="47"/>
      <c r="NVH23" s="47"/>
      <c r="NVI23" s="47"/>
      <c r="NVJ23" s="47"/>
      <c r="NVK23" s="47"/>
      <c r="NVL23" s="47"/>
      <c r="NVM23" s="47"/>
      <c r="NVN23" s="47"/>
      <c r="NVO23" s="47"/>
      <c r="NVP23" s="47"/>
      <c r="NVQ23" s="47"/>
      <c r="NVR23" s="47"/>
      <c r="NVS23" s="47"/>
      <c r="NVT23" s="47"/>
      <c r="NVU23" s="47"/>
      <c r="NVV23" s="47"/>
      <c r="NVW23" s="47"/>
      <c r="NVX23" s="47"/>
      <c r="NVY23" s="47"/>
      <c r="NVZ23" s="47"/>
      <c r="NWA23" s="47"/>
      <c r="NWB23" s="47"/>
      <c r="NWC23" s="47"/>
      <c r="NWD23" s="47"/>
      <c r="NWE23" s="47"/>
      <c r="NWF23" s="47"/>
      <c r="NWG23" s="47"/>
      <c r="NWH23" s="47"/>
      <c r="NWI23" s="47"/>
      <c r="NWJ23" s="47"/>
      <c r="NWK23" s="47"/>
      <c r="NWL23" s="47"/>
      <c r="NWM23" s="47"/>
      <c r="NWN23" s="47"/>
      <c r="NWO23" s="47"/>
      <c r="NWP23" s="47"/>
      <c r="NWQ23" s="47"/>
      <c r="NWR23" s="47"/>
      <c r="NWS23" s="47"/>
      <c r="NWT23" s="47"/>
      <c r="NWU23" s="47"/>
      <c r="NWV23" s="47"/>
      <c r="NWW23" s="47"/>
      <c r="NWX23" s="47"/>
      <c r="NWY23" s="47"/>
      <c r="NWZ23" s="47"/>
      <c r="NXA23" s="47"/>
      <c r="NXB23" s="47"/>
      <c r="NXC23" s="47"/>
      <c r="NXD23" s="47"/>
      <c r="NXE23" s="47"/>
      <c r="NXF23" s="47"/>
      <c r="NXG23" s="47"/>
      <c r="NXH23" s="47"/>
      <c r="NXI23" s="47"/>
      <c r="NXJ23" s="47"/>
      <c r="NXK23" s="47"/>
      <c r="NXL23" s="47"/>
      <c r="NXM23" s="47"/>
      <c r="NXN23" s="47"/>
      <c r="NXO23" s="47"/>
      <c r="NXP23" s="47"/>
      <c r="NXQ23" s="47"/>
      <c r="NXR23" s="47"/>
      <c r="NXS23" s="47"/>
      <c r="NXT23" s="47"/>
      <c r="NXU23" s="47"/>
      <c r="NXV23" s="47"/>
      <c r="NXW23" s="47"/>
      <c r="NXX23" s="47"/>
      <c r="NXY23" s="47"/>
      <c r="NXZ23" s="47"/>
      <c r="NYA23" s="47"/>
      <c r="NYB23" s="47"/>
      <c r="NYC23" s="47"/>
      <c r="NYD23" s="47"/>
      <c r="NYE23" s="47"/>
      <c r="NYF23" s="47"/>
      <c r="NYG23" s="47"/>
      <c r="NYH23" s="47"/>
      <c r="NYI23" s="47"/>
      <c r="NYJ23" s="47"/>
      <c r="NYK23" s="47"/>
      <c r="NYL23" s="47"/>
      <c r="NYM23" s="47"/>
      <c r="NYN23" s="47"/>
      <c r="NYO23" s="47"/>
      <c r="NYP23" s="47"/>
      <c r="NYQ23" s="47"/>
      <c r="NYR23" s="47"/>
      <c r="NYS23" s="47"/>
      <c r="NYT23" s="47"/>
      <c r="NYU23" s="47"/>
      <c r="NYV23" s="47"/>
      <c r="NYW23" s="47"/>
      <c r="NYX23" s="47"/>
      <c r="NYY23" s="47"/>
      <c r="NYZ23" s="47"/>
      <c r="NZA23" s="47"/>
      <c r="NZB23" s="47"/>
      <c r="NZC23" s="47"/>
      <c r="NZD23" s="47"/>
      <c r="NZE23" s="47"/>
      <c r="NZF23" s="47"/>
      <c r="NZG23" s="47"/>
      <c r="NZH23" s="47"/>
      <c r="NZI23" s="47"/>
      <c r="NZJ23" s="47"/>
      <c r="NZK23" s="47"/>
      <c r="NZL23" s="47"/>
      <c r="NZM23" s="47"/>
      <c r="NZN23" s="47"/>
      <c r="NZO23" s="47"/>
      <c r="NZP23" s="47"/>
      <c r="NZQ23" s="47"/>
      <c r="NZR23" s="47"/>
      <c r="NZS23" s="47"/>
      <c r="NZT23" s="47"/>
      <c r="NZU23" s="47"/>
      <c r="NZV23" s="47"/>
      <c r="NZW23" s="47"/>
      <c r="NZX23" s="47"/>
      <c r="NZY23" s="47"/>
      <c r="NZZ23" s="47"/>
      <c r="OAA23" s="47"/>
      <c r="OAB23" s="47"/>
      <c r="OAC23" s="47"/>
      <c r="OAD23" s="47"/>
      <c r="OAE23" s="47"/>
      <c r="OAF23" s="47"/>
      <c r="OAG23" s="47"/>
      <c r="OAH23" s="47"/>
      <c r="OAI23" s="47"/>
      <c r="OAJ23" s="47"/>
      <c r="OAK23" s="47"/>
      <c r="OAL23" s="47"/>
      <c r="OAM23" s="47"/>
      <c r="OAN23" s="47"/>
      <c r="OAO23" s="47"/>
      <c r="OAP23" s="47"/>
      <c r="OAQ23" s="47"/>
      <c r="OAR23" s="47"/>
      <c r="OAS23" s="47"/>
      <c r="OAT23" s="47"/>
      <c r="OAU23" s="47"/>
      <c r="OAV23" s="47"/>
      <c r="OAW23" s="47"/>
      <c r="OAX23" s="47"/>
      <c r="OAY23" s="47"/>
      <c r="OAZ23" s="47"/>
      <c r="OBA23" s="47"/>
      <c r="OBB23" s="47"/>
      <c r="OBC23" s="47"/>
      <c r="OBD23" s="47"/>
      <c r="OBE23" s="47"/>
      <c r="OBF23" s="47"/>
      <c r="OBG23" s="47"/>
      <c r="OBH23" s="47"/>
      <c r="OBI23" s="47"/>
      <c r="OBJ23" s="47"/>
      <c r="OBK23" s="47"/>
      <c r="OBL23" s="47"/>
      <c r="OBM23" s="47"/>
      <c r="OBN23" s="47"/>
      <c r="OBO23" s="47"/>
      <c r="OBP23" s="47"/>
      <c r="OBQ23" s="47"/>
      <c r="OBR23" s="47"/>
      <c r="OBS23" s="47"/>
      <c r="OBT23" s="47"/>
      <c r="OBU23" s="47"/>
      <c r="OBV23" s="47"/>
      <c r="OBW23" s="47"/>
      <c r="OBX23" s="47"/>
      <c r="OBY23" s="47"/>
      <c r="OBZ23" s="47"/>
      <c r="OCA23" s="47"/>
      <c r="OCB23" s="47"/>
      <c r="OCC23" s="47"/>
      <c r="OCD23" s="47"/>
      <c r="OCE23" s="47"/>
      <c r="OCF23" s="47"/>
      <c r="OCG23" s="47"/>
      <c r="OCH23" s="47"/>
      <c r="OCI23" s="47"/>
      <c r="OCJ23" s="47"/>
      <c r="OCK23" s="47"/>
      <c r="OCL23" s="47"/>
      <c r="OCM23" s="47"/>
      <c r="OCN23" s="47"/>
      <c r="OCO23" s="47"/>
      <c r="OCP23" s="47"/>
      <c r="OCQ23" s="47"/>
      <c r="OCR23" s="47"/>
      <c r="OCS23" s="47"/>
      <c r="OCT23" s="47"/>
      <c r="OCU23" s="47"/>
      <c r="OCV23" s="47"/>
      <c r="OCW23" s="47"/>
      <c r="OCX23" s="47"/>
      <c r="OCY23" s="47"/>
      <c r="OCZ23" s="47"/>
      <c r="ODA23" s="47"/>
      <c r="ODB23" s="47"/>
      <c r="ODC23" s="47"/>
      <c r="ODD23" s="47"/>
      <c r="ODE23" s="47"/>
      <c r="ODF23" s="47"/>
      <c r="ODG23" s="47"/>
      <c r="ODH23" s="47"/>
      <c r="ODI23" s="47"/>
      <c r="ODJ23" s="47"/>
      <c r="ODK23" s="47"/>
      <c r="ODL23" s="47"/>
      <c r="ODM23" s="47"/>
      <c r="ODN23" s="47"/>
      <c r="ODO23" s="47"/>
      <c r="ODP23" s="47"/>
      <c r="ODQ23" s="47"/>
      <c r="ODR23" s="47"/>
      <c r="ODS23" s="47"/>
      <c r="ODT23" s="47"/>
      <c r="ODU23" s="47"/>
      <c r="ODV23" s="47"/>
      <c r="ODW23" s="47"/>
      <c r="ODX23" s="47"/>
      <c r="ODY23" s="47"/>
      <c r="ODZ23" s="47"/>
      <c r="OEA23" s="47"/>
      <c r="OEB23" s="47"/>
      <c r="OEC23" s="47"/>
      <c r="OED23" s="47"/>
      <c r="OEE23" s="47"/>
      <c r="OEF23" s="47"/>
      <c r="OEG23" s="47"/>
      <c r="OEH23" s="47"/>
      <c r="OEI23" s="47"/>
      <c r="OEJ23" s="47"/>
      <c r="OEK23" s="47"/>
      <c r="OEL23" s="47"/>
      <c r="OEM23" s="47"/>
      <c r="OEN23" s="47"/>
      <c r="OEO23" s="47"/>
      <c r="OEP23" s="47"/>
      <c r="OEQ23" s="47"/>
      <c r="OER23" s="47"/>
      <c r="OES23" s="47"/>
      <c r="OET23" s="47"/>
      <c r="OEU23" s="47"/>
      <c r="OEV23" s="47"/>
      <c r="OEW23" s="47"/>
      <c r="OEX23" s="47"/>
      <c r="OEY23" s="47"/>
      <c r="OEZ23" s="47"/>
      <c r="OFA23" s="47"/>
      <c r="OFB23" s="47"/>
      <c r="OFC23" s="47"/>
      <c r="OFD23" s="47"/>
      <c r="OFE23" s="47"/>
      <c r="OFF23" s="47"/>
      <c r="OFG23" s="47"/>
      <c r="OFH23" s="47"/>
      <c r="OFI23" s="47"/>
      <c r="OFJ23" s="47"/>
      <c r="OFK23" s="47"/>
      <c r="OFL23" s="47"/>
      <c r="OFM23" s="47"/>
      <c r="OFN23" s="47"/>
      <c r="OFO23" s="47"/>
      <c r="OFP23" s="47"/>
      <c r="OFQ23" s="47"/>
      <c r="OFR23" s="47"/>
      <c r="OFS23" s="47"/>
      <c r="OFT23" s="47"/>
      <c r="OFU23" s="47"/>
      <c r="OFV23" s="47"/>
      <c r="OFW23" s="47"/>
      <c r="OFX23" s="47"/>
      <c r="OFY23" s="47"/>
      <c r="OFZ23" s="47"/>
      <c r="OGA23" s="47"/>
      <c r="OGB23" s="47"/>
      <c r="OGC23" s="47"/>
      <c r="OGD23" s="47"/>
      <c r="OGE23" s="47"/>
      <c r="OGF23" s="47"/>
      <c r="OGG23" s="47"/>
      <c r="OGH23" s="47"/>
      <c r="OGI23" s="47"/>
      <c r="OGJ23" s="47"/>
      <c r="OGK23" s="47"/>
      <c r="OGL23" s="47"/>
      <c r="OGM23" s="47"/>
      <c r="OGN23" s="47"/>
      <c r="OGO23" s="47"/>
      <c r="OGP23" s="47"/>
      <c r="OGQ23" s="47"/>
      <c r="OGR23" s="47"/>
      <c r="OGS23" s="47"/>
      <c r="OGT23" s="47"/>
      <c r="OGU23" s="47"/>
      <c r="OGV23" s="47"/>
      <c r="OGW23" s="47"/>
      <c r="OGX23" s="47"/>
      <c r="OGY23" s="47"/>
      <c r="OGZ23" s="47"/>
      <c r="OHA23" s="47"/>
      <c r="OHB23" s="47"/>
      <c r="OHC23" s="47"/>
      <c r="OHD23" s="47"/>
      <c r="OHE23" s="47"/>
      <c r="OHF23" s="47"/>
      <c r="OHG23" s="47"/>
      <c r="OHH23" s="47"/>
      <c r="OHI23" s="47"/>
      <c r="OHJ23" s="47"/>
      <c r="OHK23" s="47"/>
      <c r="OHL23" s="47"/>
      <c r="OHM23" s="47"/>
      <c r="OHN23" s="47"/>
      <c r="OHO23" s="47"/>
      <c r="OHP23" s="47"/>
      <c r="OHQ23" s="47"/>
      <c r="OHR23" s="47"/>
      <c r="OHS23" s="47"/>
      <c r="OHT23" s="47"/>
      <c r="OHU23" s="47"/>
      <c r="OHV23" s="47"/>
      <c r="OHW23" s="47"/>
      <c r="OHX23" s="47"/>
      <c r="OHY23" s="47"/>
      <c r="OHZ23" s="47"/>
      <c r="OIA23" s="47"/>
      <c r="OIB23" s="47"/>
      <c r="OIC23" s="47"/>
      <c r="OID23" s="47"/>
      <c r="OIE23" s="47"/>
      <c r="OIF23" s="47"/>
      <c r="OIG23" s="47"/>
      <c r="OIH23" s="47"/>
      <c r="OII23" s="47"/>
      <c r="OIJ23" s="47"/>
      <c r="OIK23" s="47"/>
      <c r="OIL23" s="47"/>
      <c r="OIM23" s="47"/>
      <c r="OIN23" s="47"/>
      <c r="OIO23" s="47"/>
      <c r="OIP23" s="47"/>
      <c r="OIQ23" s="47"/>
      <c r="OIR23" s="47"/>
      <c r="OIS23" s="47"/>
      <c r="OIT23" s="47"/>
      <c r="OIU23" s="47"/>
      <c r="OIV23" s="47"/>
      <c r="OIW23" s="47"/>
      <c r="OIX23" s="47"/>
      <c r="OIY23" s="47"/>
      <c r="OIZ23" s="47"/>
      <c r="OJA23" s="47"/>
      <c r="OJB23" s="47"/>
      <c r="OJC23" s="47"/>
      <c r="OJD23" s="47"/>
      <c r="OJE23" s="47"/>
      <c r="OJF23" s="47"/>
      <c r="OJG23" s="47"/>
      <c r="OJH23" s="47"/>
      <c r="OJI23" s="47"/>
      <c r="OJJ23" s="47"/>
      <c r="OJK23" s="47"/>
      <c r="OJL23" s="47"/>
      <c r="OJM23" s="47"/>
      <c r="OJN23" s="47"/>
      <c r="OJO23" s="47"/>
      <c r="OJP23" s="47"/>
      <c r="OJQ23" s="47"/>
      <c r="OJR23" s="47"/>
      <c r="OJS23" s="47"/>
      <c r="OJT23" s="47"/>
      <c r="OJU23" s="47"/>
      <c r="OJV23" s="47"/>
      <c r="OJW23" s="47"/>
      <c r="OJX23" s="47"/>
      <c r="OJY23" s="47"/>
      <c r="OJZ23" s="47"/>
      <c r="OKA23" s="47"/>
      <c r="OKB23" s="47"/>
      <c r="OKC23" s="47"/>
      <c r="OKD23" s="47"/>
      <c r="OKE23" s="47"/>
      <c r="OKF23" s="47"/>
      <c r="OKG23" s="47"/>
      <c r="OKH23" s="47"/>
      <c r="OKI23" s="47"/>
      <c r="OKJ23" s="47"/>
      <c r="OKK23" s="47"/>
      <c r="OKL23" s="47"/>
      <c r="OKM23" s="47"/>
      <c r="OKN23" s="47"/>
      <c r="OKO23" s="47"/>
      <c r="OKP23" s="47"/>
      <c r="OKQ23" s="47"/>
      <c r="OKR23" s="47"/>
      <c r="OKS23" s="47"/>
      <c r="OKT23" s="47"/>
      <c r="OKU23" s="47"/>
      <c r="OKV23" s="47"/>
      <c r="OKW23" s="47"/>
      <c r="OKX23" s="47"/>
      <c r="OKY23" s="47"/>
      <c r="OKZ23" s="47"/>
      <c r="OLA23" s="47"/>
      <c r="OLB23" s="47"/>
      <c r="OLC23" s="47"/>
      <c r="OLD23" s="47"/>
      <c r="OLE23" s="47"/>
      <c r="OLF23" s="47"/>
      <c r="OLG23" s="47"/>
      <c r="OLH23" s="47"/>
      <c r="OLI23" s="47"/>
      <c r="OLJ23" s="47"/>
      <c r="OLK23" s="47"/>
      <c r="OLL23" s="47"/>
      <c r="OLM23" s="47"/>
      <c r="OLN23" s="47"/>
      <c r="OLO23" s="47"/>
      <c r="OLP23" s="47"/>
      <c r="OLQ23" s="47"/>
      <c r="OLR23" s="47"/>
      <c r="OLS23" s="47"/>
      <c r="OLT23" s="47"/>
      <c r="OLU23" s="47"/>
      <c r="OLV23" s="47"/>
      <c r="OLW23" s="47"/>
      <c r="OLX23" s="47"/>
      <c r="OLY23" s="47"/>
      <c r="OLZ23" s="47"/>
      <c r="OMA23" s="47"/>
      <c r="OMB23" s="47"/>
      <c r="OMC23" s="47"/>
      <c r="OMD23" s="47"/>
      <c r="OME23" s="47"/>
      <c r="OMF23" s="47"/>
      <c r="OMG23" s="47"/>
      <c r="OMH23" s="47"/>
      <c r="OMI23" s="47"/>
      <c r="OMJ23" s="47"/>
      <c r="OMK23" s="47"/>
      <c r="OML23" s="47"/>
      <c r="OMM23" s="47"/>
      <c r="OMN23" s="47"/>
      <c r="OMO23" s="47"/>
      <c r="OMP23" s="47"/>
      <c r="OMQ23" s="47"/>
      <c r="OMR23" s="47"/>
      <c r="OMS23" s="47"/>
      <c r="OMT23" s="47"/>
      <c r="OMU23" s="47"/>
      <c r="OMV23" s="47"/>
      <c r="OMW23" s="47"/>
      <c r="OMX23" s="47"/>
      <c r="OMY23" s="47"/>
      <c r="OMZ23" s="47"/>
      <c r="ONA23" s="47"/>
      <c r="ONB23" s="47"/>
      <c r="ONC23" s="47"/>
      <c r="OND23" s="47"/>
      <c r="ONE23" s="47"/>
      <c r="ONF23" s="47"/>
      <c r="ONG23" s="47"/>
      <c r="ONH23" s="47"/>
      <c r="ONI23" s="47"/>
      <c r="ONJ23" s="47"/>
      <c r="ONK23" s="47"/>
      <c r="ONL23" s="47"/>
      <c r="ONM23" s="47"/>
      <c r="ONN23" s="47"/>
      <c r="ONO23" s="47"/>
      <c r="ONP23" s="47"/>
      <c r="ONQ23" s="47"/>
      <c r="ONR23" s="47"/>
      <c r="ONS23" s="47"/>
      <c r="ONT23" s="47"/>
      <c r="ONU23" s="47"/>
      <c r="ONV23" s="47"/>
      <c r="ONW23" s="47"/>
      <c r="ONX23" s="47"/>
      <c r="ONY23" s="47"/>
      <c r="ONZ23" s="47"/>
      <c r="OOA23" s="47"/>
      <c r="OOB23" s="47"/>
      <c r="OOC23" s="47"/>
      <c r="OOD23" s="47"/>
      <c r="OOE23" s="47"/>
      <c r="OOF23" s="47"/>
      <c r="OOG23" s="47"/>
      <c r="OOH23" s="47"/>
      <c r="OOI23" s="47"/>
      <c r="OOJ23" s="47"/>
      <c r="OOK23" s="47"/>
      <c r="OOL23" s="47"/>
      <c r="OOM23" s="47"/>
      <c r="OON23" s="47"/>
      <c r="OOO23" s="47"/>
      <c r="OOP23" s="47"/>
      <c r="OOQ23" s="47"/>
      <c r="OOR23" s="47"/>
      <c r="OOS23" s="47"/>
      <c r="OOT23" s="47"/>
      <c r="OOU23" s="47"/>
      <c r="OOV23" s="47"/>
      <c r="OOW23" s="47"/>
      <c r="OOX23" s="47"/>
      <c r="OOY23" s="47"/>
      <c r="OOZ23" s="47"/>
      <c r="OPA23" s="47"/>
      <c r="OPB23" s="47"/>
      <c r="OPC23" s="47"/>
      <c r="OPD23" s="47"/>
      <c r="OPE23" s="47"/>
      <c r="OPF23" s="47"/>
      <c r="OPG23" s="47"/>
      <c r="OPH23" s="47"/>
      <c r="OPI23" s="47"/>
      <c r="OPJ23" s="47"/>
      <c r="OPK23" s="47"/>
      <c r="OPL23" s="47"/>
      <c r="OPM23" s="47"/>
      <c r="OPN23" s="47"/>
      <c r="OPO23" s="47"/>
      <c r="OPP23" s="47"/>
      <c r="OPQ23" s="47"/>
      <c r="OPR23" s="47"/>
      <c r="OPS23" s="47"/>
      <c r="OPT23" s="47"/>
      <c r="OPU23" s="47"/>
      <c r="OPV23" s="47"/>
      <c r="OPW23" s="47"/>
      <c r="OPX23" s="47"/>
      <c r="OPY23" s="47"/>
      <c r="OPZ23" s="47"/>
      <c r="OQA23" s="47"/>
      <c r="OQB23" s="47"/>
      <c r="OQC23" s="47"/>
      <c r="OQD23" s="47"/>
      <c r="OQE23" s="47"/>
      <c r="OQF23" s="47"/>
      <c r="OQG23" s="47"/>
      <c r="OQH23" s="47"/>
      <c r="OQI23" s="47"/>
      <c r="OQJ23" s="47"/>
      <c r="OQK23" s="47"/>
      <c r="OQL23" s="47"/>
      <c r="OQM23" s="47"/>
      <c r="OQN23" s="47"/>
      <c r="OQO23" s="47"/>
      <c r="OQP23" s="47"/>
      <c r="OQQ23" s="47"/>
      <c r="OQR23" s="47"/>
      <c r="OQS23" s="47"/>
      <c r="OQT23" s="47"/>
      <c r="OQU23" s="47"/>
      <c r="OQV23" s="47"/>
      <c r="OQW23" s="47"/>
      <c r="OQX23" s="47"/>
      <c r="OQY23" s="47"/>
      <c r="OQZ23" s="47"/>
      <c r="ORA23" s="47"/>
      <c r="ORB23" s="47"/>
      <c r="ORC23" s="47"/>
      <c r="ORD23" s="47"/>
      <c r="ORE23" s="47"/>
      <c r="ORF23" s="47"/>
      <c r="ORG23" s="47"/>
      <c r="ORH23" s="47"/>
      <c r="ORI23" s="47"/>
      <c r="ORJ23" s="47"/>
      <c r="ORK23" s="47"/>
      <c r="ORL23" s="47"/>
      <c r="ORM23" s="47"/>
      <c r="ORN23" s="47"/>
      <c r="ORO23" s="47"/>
      <c r="ORP23" s="47"/>
      <c r="ORQ23" s="47"/>
      <c r="ORR23" s="47"/>
      <c r="ORS23" s="47"/>
      <c r="ORT23" s="47"/>
      <c r="ORU23" s="47"/>
      <c r="ORV23" s="47"/>
      <c r="ORW23" s="47"/>
      <c r="ORX23" s="47"/>
      <c r="ORY23" s="47"/>
      <c r="ORZ23" s="47"/>
      <c r="OSA23" s="47"/>
      <c r="OSB23" s="47"/>
      <c r="OSC23" s="47"/>
      <c r="OSD23" s="47"/>
      <c r="OSE23" s="47"/>
      <c r="OSF23" s="47"/>
      <c r="OSG23" s="47"/>
      <c r="OSH23" s="47"/>
      <c r="OSI23" s="47"/>
      <c r="OSJ23" s="47"/>
      <c r="OSK23" s="47"/>
      <c r="OSL23" s="47"/>
      <c r="OSM23" s="47"/>
      <c r="OSN23" s="47"/>
      <c r="OSO23" s="47"/>
      <c r="OSP23" s="47"/>
      <c r="OSQ23" s="47"/>
      <c r="OSR23" s="47"/>
      <c r="OSS23" s="47"/>
      <c r="OST23" s="47"/>
      <c r="OSU23" s="47"/>
      <c r="OSV23" s="47"/>
      <c r="OSW23" s="47"/>
      <c r="OSX23" s="47"/>
      <c r="OSY23" s="47"/>
      <c r="OSZ23" s="47"/>
      <c r="OTA23" s="47"/>
      <c r="OTB23" s="47"/>
      <c r="OTC23" s="47"/>
      <c r="OTD23" s="47"/>
      <c r="OTE23" s="47"/>
      <c r="OTF23" s="47"/>
      <c r="OTG23" s="47"/>
      <c r="OTH23" s="47"/>
      <c r="OTI23" s="47"/>
      <c r="OTJ23" s="47"/>
      <c r="OTK23" s="47"/>
      <c r="OTL23" s="47"/>
      <c r="OTM23" s="47"/>
      <c r="OTN23" s="47"/>
      <c r="OTO23" s="47"/>
      <c r="OTP23" s="47"/>
      <c r="OTQ23" s="47"/>
      <c r="OTR23" s="47"/>
      <c r="OTS23" s="47"/>
      <c r="OTT23" s="47"/>
      <c r="OTU23" s="47"/>
      <c r="OTV23" s="47"/>
      <c r="OTW23" s="47"/>
      <c r="OTX23" s="47"/>
      <c r="OTY23" s="47"/>
      <c r="OTZ23" s="47"/>
      <c r="OUA23" s="47"/>
      <c r="OUB23" s="47"/>
      <c r="OUC23" s="47"/>
      <c r="OUD23" s="47"/>
      <c r="OUE23" s="47"/>
      <c r="OUF23" s="47"/>
      <c r="OUG23" s="47"/>
      <c r="OUH23" s="47"/>
      <c r="OUI23" s="47"/>
      <c r="OUJ23" s="47"/>
      <c r="OUK23" s="47"/>
      <c r="OUL23" s="47"/>
      <c r="OUM23" s="47"/>
      <c r="OUN23" s="47"/>
      <c r="OUO23" s="47"/>
      <c r="OUP23" s="47"/>
      <c r="OUQ23" s="47"/>
      <c r="OUR23" s="47"/>
      <c r="OUS23" s="47"/>
      <c r="OUT23" s="47"/>
      <c r="OUU23" s="47"/>
      <c r="OUV23" s="47"/>
      <c r="OUW23" s="47"/>
      <c r="OUX23" s="47"/>
      <c r="OUY23" s="47"/>
      <c r="OUZ23" s="47"/>
      <c r="OVA23" s="47"/>
      <c r="OVB23" s="47"/>
      <c r="OVC23" s="47"/>
      <c r="OVD23" s="47"/>
      <c r="OVE23" s="47"/>
      <c r="OVF23" s="47"/>
      <c r="OVG23" s="47"/>
      <c r="OVH23" s="47"/>
      <c r="OVI23" s="47"/>
      <c r="OVJ23" s="47"/>
      <c r="OVK23" s="47"/>
      <c r="OVL23" s="47"/>
      <c r="OVM23" s="47"/>
      <c r="OVN23" s="47"/>
      <c r="OVO23" s="47"/>
      <c r="OVP23" s="47"/>
      <c r="OVQ23" s="47"/>
      <c r="OVR23" s="47"/>
      <c r="OVS23" s="47"/>
      <c r="OVT23" s="47"/>
      <c r="OVU23" s="47"/>
      <c r="OVV23" s="47"/>
      <c r="OVW23" s="47"/>
      <c r="OVX23" s="47"/>
      <c r="OVY23" s="47"/>
      <c r="OVZ23" s="47"/>
      <c r="OWA23" s="47"/>
      <c r="OWB23" s="47"/>
      <c r="OWC23" s="47"/>
      <c r="OWD23" s="47"/>
      <c r="OWE23" s="47"/>
      <c r="OWF23" s="47"/>
      <c r="OWG23" s="47"/>
      <c r="OWH23" s="47"/>
      <c r="OWI23" s="47"/>
      <c r="OWJ23" s="47"/>
      <c r="OWK23" s="47"/>
      <c r="OWL23" s="47"/>
      <c r="OWM23" s="47"/>
      <c r="OWN23" s="47"/>
      <c r="OWO23" s="47"/>
      <c r="OWP23" s="47"/>
      <c r="OWQ23" s="47"/>
      <c r="OWR23" s="47"/>
      <c r="OWS23" s="47"/>
      <c r="OWT23" s="47"/>
      <c r="OWU23" s="47"/>
      <c r="OWV23" s="47"/>
      <c r="OWW23" s="47"/>
      <c r="OWX23" s="47"/>
      <c r="OWY23" s="47"/>
      <c r="OWZ23" s="47"/>
      <c r="OXA23" s="47"/>
      <c r="OXB23" s="47"/>
      <c r="OXC23" s="47"/>
      <c r="OXD23" s="47"/>
      <c r="OXE23" s="47"/>
      <c r="OXF23" s="47"/>
      <c r="OXG23" s="47"/>
      <c r="OXH23" s="47"/>
      <c r="OXI23" s="47"/>
      <c r="OXJ23" s="47"/>
      <c r="OXK23" s="47"/>
      <c r="OXL23" s="47"/>
      <c r="OXM23" s="47"/>
      <c r="OXN23" s="47"/>
      <c r="OXO23" s="47"/>
      <c r="OXP23" s="47"/>
      <c r="OXQ23" s="47"/>
      <c r="OXR23" s="47"/>
      <c r="OXS23" s="47"/>
      <c r="OXT23" s="47"/>
      <c r="OXU23" s="47"/>
      <c r="OXV23" s="47"/>
      <c r="OXW23" s="47"/>
      <c r="OXX23" s="47"/>
      <c r="OXY23" s="47"/>
      <c r="OXZ23" s="47"/>
      <c r="OYA23" s="47"/>
      <c r="OYB23" s="47"/>
      <c r="OYC23" s="47"/>
      <c r="OYD23" s="47"/>
      <c r="OYE23" s="47"/>
      <c r="OYF23" s="47"/>
      <c r="OYG23" s="47"/>
      <c r="OYH23" s="47"/>
      <c r="OYI23" s="47"/>
      <c r="OYJ23" s="47"/>
      <c r="OYK23" s="47"/>
      <c r="OYL23" s="47"/>
      <c r="OYM23" s="47"/>
      <c r="OYN23" s="47"/>
      <c r="OYO23" s="47"/>
      <c r="OYP23" s="47"/>
      <c r="OYQ23" s="47"/>
      <c r="OYR23" s="47"/>
      <c r="OYS23" s="47"/>
      <c r="OYT23" s="47"/>
      <c r="OYU23" s="47"/>
      <c r="OYV23" s="47"/>
      <c r="OYW23" s="47"/>
      <c r="OYX23" s="47"/>
      <c r="OYY23" s="47"/>
      <c r="OYZ23" s="47"/>
      <c r="OZA23" s="47"/>
      <c r="OZB23" s="47"/>
      <c r="OZC23" s="47"/>
      <c r="OZD23" s="47"/>
      <c r="OZE23" s="47"/>
      <c r="OZF23" s="47"/>
      <c r="OZG23" s="47"/>
      <c r="OZH23" s="47"/>
      <c r="OZI23" s="47"/>
      <c r="OZJ23" s="47"/>
      <c r="OZK23" s="47"/>
      <c r="OZL23" s="47"/>
      <c r="OZM23" s="47"/>
      <c r="OZN23" s="47"/>
      <c r="OZO23" s="47"/>
      <c r="OZP23" s="47"/>
      <c r="OZQ23" s="47"/>
      <c r="OZR23" s="47"/>
      <c r="OZS23" s="47"/>
      <c r="OZT23" s="47"/>
      <c r="OZU23" s="47"/>
      <c r="OZV23" s="47"/>
      <c r="OZW23" s="47"/>
      <c r="OZX23" s="47"/>
      <c r="OZY23" s="47"/>
      <c r="OZZ23" s="47"/>
      <c r="PAA23" s="47"/>
      <c r="PAB23" s="47"/>
      <c r="PAC23" s="47"/>
      <c r="PAD23" s="47"/>
      <c r="PAE23" s="47"/>
      <c r="PAF23" s="47"/>
      <c r="PAG23" s="47"/>
      <c r="PAH23" s="47"/>
      <c r="PAI23" s="47"/>
      <c r="PAJ23" s="47"/>
      <c r="PAK23" s="47"/>
      <c r="PAL23" s="47"/>
      <c r="PAM23" s="47"/>
      <c r="PAN23" s="47"/>
      <c r="PAO23" s="47"/>
      <c r="PAP23" s="47"/>
      <c r="PAQ23" s="47"/>
      <c r="PAR23" s="47"/>
      <c r="PAS23" s="47"/>
      <c r="PAT23" s="47"/>
      <c r="PAU23" s="47"/>
      <c r="PAV23" s="47"/>
      <c r="PAW23" s="47"/>
      <c r="PAX23" s="47"/>
      <c r="PAY23" s="47"/>
      <c r="PAZ23" s="47"/>
      <c r="PBA23" s="47"/>
      <c r="PBB23" s="47"/>
      <c r="PBC23" s="47"/>
      <c r="PBD23" s="47"/>
      <c r="PBE23" s="47"/>
      <c r="PBF23" s="47"/>
      <c r="PBG23" s="47"/>
      <c r="PBH23" s="47"/>
      <c r="PBI23" s="47"/>
      <c r="PBJ23" s="47"/>
      <c r="PBK23" s="47"/>
      <c r="PBL23" s="47"/>
      <c r="PBM23" s="47"/>
      <c r="PBN23" s="47"/>
      <c r="PBO23" s="47"/>
      <c r="PBP23" s="47"/>
      <c r="PBQ23" s="47"/>
      <c r="PBR23" s="47"/>
      <c r="PBS23" s="47"/>
      <c r="PBT23" s="47"/>
      <c r="PBU23" s="47"/>
      <c r="PBV23" s="47"/>
      <c r="PBW23" s="47"/>
      <c r="PBX23" s="47"/>
      <c r="PBY23" s="47"/>
      <c r="PBZ23" s="47"/>
      <c r="PCA23" s="47"/>
      <c r="PCB23" s="47"/>
      <c r="PCC23" s="47"/>
      <c r="PCD23" s="47"/>
      <c r="PCE23" s="47"/>
      <c r="PCF23" s="47"/>
      <c r="PCG23" s="47"/>
      <c r="PCH23" s="47"/>
      <c r="PCI23" s="47"/>
      <c r="PCJ23" s="47"/>
      <c r="PCK23" s="47"/>
      <c r="PCL23" s="47"/>
      <c r="PCM23" s="47"/>
      <c r="PCN23" s="47"/>
      <c r="PCO23" s="47"/>
      <c r="PCP23" s="47"/>
      <c r="PCQ23" s="47"/>
      <c r="PCR23" s="47"/>
      <c r="PCS23" s="47"/>
      <c r="PCT23" s="47"/>
      <c r="PCU23" s="47"/>
      <c r="PCV23" s="47"/>
      <c r="PCW23" s="47"/>
      <c r="PCX23" s="47"/>
      <c r="PCY23" s="47"/>
      <c r="PCZ23" s="47"/>
      <c r="PDA23" s="47"/>
      <c r="PDB23" s="47"/>
      <c r="PDC23" s="47"/>
      <c r="PDD23" s="47"/>
      <c r="PDE23" s="47"/>
      <c r="PDF23" s="47"/>
      <c r="PDG23" s="47"/>
      <c r="PDH23" s="47"/>
      <c r="PDI23" s="47"/>
      <c r="PDJ23" s="47"/>
      <c r="PDK23" s="47"/>
      <c r="PDL23" s="47"/>
      <c r="PDM23" s="47"/>
      <c r="PDN23" s="47"/>
      <c r="PDO23" s="47"/>
      <c r="PDP23" s="47"/>
      <c r="PDQ23" s="47"/>
      <c r="PDR23" s="47"/>
      <c r="PDS23" s="47"/>
      <c r="PDT23" s="47"/>
      <c r="PDU23" s="47"/>
      <c r="PDV23" s="47"/>
      <c r="PDW23" s="47"/>
      <c r="PDX23" s="47"/>
      <c r="PDY23" s="47"/>
      <c r="PDZ23" s="47"/>
      <c r="PEA23" s="47"/>
      <c r="PEB23" s="47"/>
      <c r="PEC23" s="47"/>
      <c r="PED23" s="47"/>
      <c r="PEE23" s="47"/>
      <c r="PEF23" s="47"/>
      <c r="PEG23" s="47"/>
      <c r="PEH23" s="47"/>
      <c r="PEI23" s="47"/>
      <c r="PEJ23" s="47"/>
      <c r="PEK23" s="47"/>
      <c r="PEL23" s="47"/>
      <c r="PEM23" s="47"/>
      <c r="PEN23" s="47"/>
      <c r="PEO23" s="47"/>
      <c r="PEP23" s="47"/>
      <c r="PEQ23" s="47"/>
      <c r="PER23" s="47"/>
      <c r="PES23" s="47"/>
      <c r="PET23" s="47"/>
      <c r="PEU23" s="47"/>
      <c r="PEV23" s="47"/>
      <c r="PEW23" s="47"/>
      <c r="PEX23" s="47"/>
      <c r="PEY23" s="47"/>
      <c r="PEZ23" s="47"/>
      <c r="PFA23" s="47"/>
      <c r="PFB23" s="47"/>
      <c r="PFC23" s="47"/>
      <c r="PFD23" s="47"/>
      <c r="PFE23" s="47"/>
      <c r="PFF23" s="47"/>
      <c r="PFG23" s="47"/>
      <c r="PFH23" s="47"/>
      <c r="PFI23" s="47"/>
      <c r="PFJ23" s="47"/>
      <c r="PFK23" s="47"/>
      <c r="PFL23" s="47"/>
      <c r="PFM23" s="47"/>
      <c r="PFN23" s="47"/>
      <c r="PFO23" s="47"/>
      <c r="PFP23" s="47"/>
      <c r="PFQ23" s="47"/>
      <c r="PFR23" s="47"/>
      <c r="PFS23" s="47"/>
      <c r="PFT23" s="47"/>
      <c r="PFU23" s="47"/>
      <c r="PFV23" s="47"/>
      <c r="PFW23" s="47"/>
      <c r="PFX23" s="47"/>
      <c r="PFY23" s="47"/>
      <c r="PFZ23" s="47"/>
      <c r="PGA23" s="47"/>
      <c r="PGB23" s="47"/>
      <c r="PGC23" s="47"/>
      <c r="PGD23" s="47"/>
      <c r="PGE23" s="47"/>
      <c r="PGF23" s="47"/>
      <c r="PGG23" s="47"/>
      <c r="PGH23" s="47"/>
      <c r="PGI23" s="47"/>
      <c r="PGJ23" s="47"/>
      <c r="PGK23" s="47"/>
      <c r="PGL23" s="47"/>
      <c r="PGM23" s="47"/>
      <c r="PGN23" s="47"/>
      <c r="PGO23" s="47"/>
      <c r="PGP23" s="47"/>
      <c r="PGQ23" s="47"/>
      <c r="PGR23" s="47"/>
      <c r="PGS23" s="47"/>
      <c r="PGT23" s="47"/>
      <c r="PGU23" s="47"/>
      <c r="PGV23" s="47"/>
      <c r="PGW23" s="47"/>
      <c r="PGX23" s="47"/>
      <c r="PGY23" s="47"/>
      <c r="PGZ23" s="47"/>
      <c r="PHA23" s="47"/>
      <c r="PHB23" s="47"/>
      <c r="PHC23" s="47"/>
      <c r="PHD23" s="47"/>
      <c r="PHE23" s="47"/>
      <c r="PHF23" s="47"/>
      <c r="PHG23" s="47"/>
      <c r="PHH23" s="47"/>
      <c r="PHI23" s="47"/>
      <c r="PHJ23" s="47"/>
      <c r="PHK23" s="47"/>
      <c r="PHL23" s="47"/>
      <c r="PHM23" s="47"/>
      <c r="PHN23" s="47"/>
      <c r="PHO23" s="47"/>
      <c r="PHP23" s="47"/>
      <c r="PHQ23" s="47"/>
      <c r="PHR23" s="47"/>
      <c r="PHS23" s="47"/>
      <c r="PHT23" s="47"/>
      <c r="PHU23" s="47"/>
      <c r="PHV23" s="47"/>
      <c r="PHW23" s="47"/>
      <c r="PHX23" s="47"/>
      <c r="PHY23" s="47"/>
      <c r="PHZ23" s="47"/>
      <c r="PIA23" s="47"/>
      <c r="PIB23" s="47"/>
      <c r="PIC23" s="47"/>
      <c r="PID23" s="47"/>
      <c r="PIE23" s="47"/>
      <c r="PIF23" s="47"/>
      <c r="PIG23" s="47"/>
      <c r="PIH23" s="47"/>
      <c r="PII23" s="47"/>
      <c r="PIJ23" s="47"/>
      <c r="PIK23" s="47"/>
      <c r="PIL23" s="47"/>
      <c r="PIM23" s="47"/>
      <c r="PIN23" s="47"/>
      <c r="PIO23" s="47"/>
      <c r="PIP23" s="47"/>
      <c r="PIQ23" s="47"/>
      <c r="PIR23" s="47"/>
      <c r="PIS23" s="47"/>
      <c r="PIT23" s="47"/>
      <c r="PIU23" s="47"/>
      <c r="PIV23" s="47"/>
      <c r="PIW23" s="47"/>
      <c r="PIX23" s="47"/>
      <c r="PIY23" s="47"/>
      <c r="PIZ23" s="47"/>
      <c r="PJA23" s="47"/>
      <c r="PJB23" s="47"/>
      <c r="PJC23" s="47"/>
      <c r="PJD23" s="47"/>
      <c r="PJE23" s="47"/>
      <c r="PJF23" s="47"/>
      <c r="PJG23" s="47"/>
      <c r="PJH23" s="47"/>
      <c r="PJI23" s="47"/>
      <c r="PJJ23" s="47"/>
      <c r="PJK23" s="47"/>
      <c r="PJL23" s="47"/>
      <c r="PJM23" s="47"/>
      <c r="PJN23" s="47"/>
      <c r="PJO23" s="47"/>
      <c r="PJP23" s="47"/>
      <c r="PJQ23" s="47"/>
      <c r="PJR23" s="47"/>
      <c r="PJS23" s="47"/>
      <c r="PJT23" s="47"/>
      <c r="PJU23" s="47"/>
      <c r="PJV23" s="47"/>
      <c r="PJW23" s="47"/>
      <c r="PJX23" s="47"/>
      <c r="PJY23" s="47"/>
      <c r="PJZ23" s="47"/>
      <c r="PKA23" s="47"/>
      <c r="PKB23" s="47"/>
      <c r="PKC23" s="47"/>
      <c r="PKD23" s="47"/>
      <c r="PKE23" s="47"/>
      <c r="PKF23" s="47"/>
      <c r="PKG23" s="47"/>
      <c r="PKH23" s="47"/>
      <c r="PKI23" s="47"/>
      <c r="PKJ23" s="47"/>
      <c r="PKK23" s="47"/>
      <c r="PKL23" s="47"/>
      <c r="PKM23" s="47"/>
      <c r="PKN23" s="47"/>
      <c r="PKO23" s="47"/>
      <c r="PKP23" s="47"/>
      <c r="PKQ23" s="47"/>
      <c r="PKR23" s="47"/>
      <c r="PKS23" s="47"/>
      <c r="PKT23" s="47"/>
      <c r="PKU23" s="47"/>
      <c r="PKV23" s="47"/>
      <c r="PKW23" s="47"/>
      <c r="PKX23" s="47"/>
      <c r="PKY23" s="47"/>
      <c r="PKZ23" s="47"/>
      <c r="PLA23" s="47"/>
      <c r="PLB23" s="47"/>
      <c r="PLC23" s="47"/>
      <c r="PLD23" s="47"/>
      <c r="PLE23" s="47"/>
      <c r="PLF23" s="47"/>
      <c r="PLG23" s="47"/>
      <c r="PLH23" s="47"/>
      <c r="PLI23" s="47"/>
      <c r="PLJ23" s="47"/>
      <c r="PLK23" s="47"/>
      <c r="PLL23" s="47"/>
      <c r="PLM23" s="47"/>
      <c r="PLN23" s="47"/>
      <c r="PLO23" s="47"/>
      <c r="PLP23" s="47"/>
      <c r="PLQ23" s="47"/>
      <c r="PLR23" s="47"/>
      <c r="PLS23" s="47"/>
      <c r="PLT23" s="47"/>
      <c r="PLU23" s="47"/>
      <c r="PLV23" s="47"/>
      <c r="PLW23" s="47"/>
      <c r="PLX23" s="47"/>
      <c r="PLY23" s="47"/>
      <c r="PLZ23" s="47"/>
      <c r="PMA23" s="47"/>
      <c r="PMB23" s="47"/>
      <c r="PMC23" s="47"/>
      <c r="PMD23" s="47"/>
      <c r="PME23" s="47"/>
      <c r="PMF23" s="47"/>
      <c r="PMG23" s="47"/>
      <c r="PMH23" s="47"/>
      <c r="PMI23" s="47"/>
      <c r="PMJ23" s="47"/>
      <c r="PMK23" s="47"/>
      <c r="PML23" s="47"/>
      <c r="PMM23" s="47"/>
      <c r="PMN23" s="47"/>
      <c r="PMO23" s="47"/>
      <c r="PMP23" s="47"/>
      <c r="PMQ23" s="47"/>
      <c r="PMR23" s="47"/>
      <c r="PMS23" s="47"/>
      <c r="PMT23" s="47"/>
      <c r="PMU23" s="47"/>
      <c r="PMV23" s="47"/>
      <c r="PMW23" s="47"/>
      <c r="PMX23" s="47"/>
      <c r="PMY23" s="47"/>
      <c r="PMZ23" s="47"/>
      <c r="PNA23" s="47"/>
      <c r="PNB23" s="47"/>
      <c r="PNC23" s="47"/>
      <c r="PND23" s="47"/>
      <c r="PNE23" s="47"/>
      <c r="PNF23" s="47"/>
      <c r="PNG23" s="47"/>
      <c r="PNH23" s="47"/>
      <c r="PNI23" s="47"/>
      <c r="PNJ23" s="47"/>
      <c r="PNK23" s="47"/>
      <c r="PNL23" s="47"/>
      <c r="PNM23" s="47"/>
      <c r="PNN23" s="47"/>
      <c r="PNO23" s="47"/>
      <c r="PNP23" s="47"/>
      <c r="PNQ23" s="47"/>
      <c r="PNR23" s="47"/>
      <c r="PNS23" s="47"/>
      <c r="PNT23" s="47"/>
      <c r="PNU23" s="47"/>
      <c r="PNV23" s="47"/>
      <c r="PNW23" s="47"/>
      <c r="PNX23" s="47"/>
      <c r="PNY23" s="47"/>
      <c r="PNZ23" s="47"/>
      <c r="POA23" s="47"/>
      <c r="POB23" s="47"/>
      <c r="POC23" s="47"/>
      <c r="POD23" s="47"/>
      <c r="POE23" s="47"/>
      <c r="POF23" s="47"/>
      <c r="POG23" s="47"/>
      <c r="POH23" s="47"/>
      <c r="POI23" s="47"/>
      <c r="POJ23" s="47"/>
      <c r="POK23" s="47"/>
      <c r="POL23" s="47"/>
      <c r="POM23" s="47"/>
      <c r="PON23" s="47"/>
      <c r="POO23" s="47"/>
      <c r="POP23" s="47"/>
      <c r="POQ23" s="47"/>
      <c r="POR23" s="47"/>
      <c r="POS23" s="47"/>
      <c r="POT23" s="47"/>
      <c r="POU23" s="47"/>
      <c r="POV23" s="47"/>
      <c r="POW23" s="47"/>
      <c r="POX23" s="47"/>
      <c r="POY23" s="47"/>
      <c r="POZ23" s="47"/>
      <c r="PPA23" s="47"/>
      <c r="PPB23" s="47"/>
      <c r="PPC23" s="47"/>
      <c r="PPD23" s="47"/>
      <c r="PPE23" s="47"/>
      <c r="PPF23" s="47"/>
      <c r="PPG23" s="47"/>
      <c r="PPH23" s="47"/>
      <c r="PPI23" s="47"/>
      <c r="PPJ23" s="47"/>
      <c r="PPK23" s="47"/>
      <c r="PPL23" s="47"/>
      <c r="PPM23" s="47"/>
      <c r="PPN23" s="47"/>
      <c r="PPO23" s="47"/>
      <c r="PPP23" s="47"/>
      <c r="PPQ23" s="47"/>
      <c r="PPR23" s="47"/>
      <c r="PPS23" s="47"/>
      <c r="PPT23" s="47"/>
      <c r="PPU23" s="47"/>
      <c r="PPV23" s="47"/>
      <c r="PPW23" s="47"/>
      <c r="PPX23" s="47"/>
      <c r="PPY23" s="47"/>
      <c r="PPZ23" s="47"/>
      <c r="PQA23" s="47"/>
      <c r="PQB23" s="47"/>
      <c r="PQC23" s="47"/>
      <c r="PQD23" s="47"/>
      <c r="PQE23" s="47"/>
      <c r="PQF23" s="47"/>
      <c r="PQG23" s="47"/>
      <c r="PQH23" s="47"/>
      <c r="PQI23" s="47"/>
      <c r="PQJ23" s="47"/>
      <c r="PQK23" s="47"/>
      <c r="PQL23" s="47"/>
      <c r="PQM23" s="47"/>
      <c r="PQN23" s="47"/>
      <c r="PQO23" s="47"/>
      <c r="PQP23" s="47"/>
      <c r="PQQ23" s="47"/>
      <c r="PQR23" s="47"/>
      <c r="PQS23" s="47"/>
      <c r="PQT23" s="47"/>
      <c r="PQU23" s="47"/>
      <c r="PQV23" s="47"/>
      <c r="PQW23" s="47"/>
      <c r="PQX23" s="47"/>
      <c r="PQY23" s="47"/>
      <c r="PQZ23" s="47"/>
      <c r="PRA23" s="47"/>
      <c r="PRB23" s="47"/>
      <c r="PRC23" s="47"/>
      <c r="PRD23" s="47"/>
      <c r="PRE23" s="47"/>
      <c r="PRF23" s="47"/>
      <c r="PRG23" s="47"/>
      <c r="PRH23" s="47"/>
      <c r="PRI23" s="47"/>
      <c r="PRJ23" s="47"/>
      <c r="PRK23" s="47"/>
      <c r="PRL23" s="47"/>
      <c r="PRM23" s="47"/>
      <c r="PRN23" s="47"/>
      <c r="PRO23" s="47"/>
      <c r="PRP23" s="47"/>
      <c r="PRQ23" s="47"/>
      <c r="PRR23" s="47"/>
      <c r="PRS23" s="47"/>
      <c r="PRT23" s="47"/>
      <c r="PRU23" s="47"/>
      <c r="PRV23" s="47"/>
      <c r="PRW23" s="47"/>
      <c r="PRX23" s="47"/>
      <c r="PRY23" s="47"/>
      <c r="PRZ23" s="47"/>
      <c r="PSA23" s="47"/>
      <c r="PSB23" s="47"/>
      <c r="PSC23" s="47"/>
      <c r="PSD23" s="47"/>
      <c r="PSE23" s="47"/>
      <c r="PSF23" s="47"/>
      <c r="PSG23" s="47"/>
      <c r="PSH23" s="47"/>
      <c r="PSI23" s="47"/>
      <c r="PSJ23" s="47"/>
      <c r="PSK23" s="47"/>
      <c r="PSL23" s="47"/>
      <c r="PSM23" s="47"/>
      <c r="PSN23" s="47"/>
      <c r="PSO23" s="47"/>
      <c r="PSP23" s="47"/>
      <c r="PSQ23" s="47"/>
      <c r="PSR23" s="47"/>
      <c r="PSS23" s="47"/>
      <c r="PST23" s="47"/>
      <c r="PSU23" s="47"/>
      <c r="PSV23" s="47"/>
      <c r="PSW23" s="47"/>
      <c r="PSX23" s="47"/>
      <c r="PSY23" s="47"/>
      <c r="PSZ23" s="47"/>
      <c r="PTA23" s="47"/>
      <c r="PTB23" s="47"/>
      <c r="PTC23" s="47"/>
      <c r="PTD23" s="47"/>
      <c r="PTE23" s="47"/>
      <c r="PTF23" s="47"/>
      <c r="PTG23" s="47"/>
      <c r="PTH23" s="47"/>
      <c r="PTI23" s="47"/>
      <c r="PTJ23" s="47"/>
      <c r="PTK23" s="47"/>
      <c r="PTL23" s="47"/>
      <c r="PTM23" s="47"/>
      <c r="PTN23" s="47"/>
      <c r="PTO23" s="47"/>
      <c r="PTP23" s="47"/>
      <c r="PTQ23" s="47"/>
      <c r="PTR23" s="47"/>
      <c r="PTS23" s="47"/>
      <c r="PTT23" s="47"/>
      <c r="PTU23" s="47"/>
      <c r="PTV23" s="47"/>
      <c r="PTW23" s="47"/>
      <c r="PTX23" s="47"/>
      <c r="PTY23" s="47"/>
      <c r="PTZ23" s="47"/>
      <c r="PUA23" s="47"/>
      <c r="PUB23" s="47"/>
      <c r="PUC23" s="47"/>
      <c r="PUD23" s="47"/>
      <c r="PUE23" s="47"/>
      <c r="PUF23" s="47"/>
      <c r="PUG23" s="47"/>
      <c r="PUH23" s="47"/>
      <c r="PUI23" s="47"/>
      <c r="PUJ23" s="47"/>
      <c r="PUK23" s="47"/>
      <c r="PUL23" s="47"/>
      <c r="PUM23" s="47"/>
      <c r="PUN23" s="47"/>
      <c r="PUO23" s="47"/>
      <c r="PUP23" s="47"/>
      <c r="PUQ23" s="47"/>
      <c r="PUR23" s="47"/>
      <c r="PUS23" s="47"/>
      <c r="PUT23" s="47"/>
      <c r="PUU23" s="47"/>
      <c r="PUV23" s="47"/>
      <c r="PUW23" s="47"/>
      <c r="PUX23" s="47"/>
      <c r="PUY23" s="47"/>
      <c r="PUZ23" s="47"/>
      <c r="PVA23" s="47"/>
      <c r="PVB23" s="47"/>
      <c r="PVC23" s="47"/>
      <c r="PVD23" s="47"/>
      <c r="PVE23" s="47"/>
      <c r="PVF23" s="47"/>
      <c r="PVG23" s="47"/>
      <c r="PVH23" s="47"/>
      <c r="PVI23" s="47"/>
      <c r="PVJ23" s="47"/>
      <c r="PVK23" s="47"/>
      <c r="PVL23" s="47"/>
      <c r="PVM23" s="47"/>
      <c r="PVN23" s="47"/>
      <c r="PVO23" s="47"/>
      <c r="PVP23" s="47"/>
      <c r="PVQ23" s="47"/>
      <c r="PVR23" s="47"/>
      <c r="PVS23" s="47"/>
      <c r="PVT23" s="47"/>
      <c r="PVU23" s="47"/>
      <c r="PVV23" s="47"/>
      <c r="PVW23" s="47"/>
      <c r="PVX23" s="47"/>
      <c r="PVY23" s="47"/>
      <c r="PVZ23" s="47"/>
      <c r="PWA23" s="47"/>
      <c r="PWB23" s="47"/>
      <c r="PWC23" s="47"/>
      <c r="PWD23" s="47"/>
      <c r="PWE23" s="47"/>
      <c r="PWF23" s="47"/>
      <c r="PWG23" s="47"/>
      <c r="PWH23" s="47"/>
      <c r="PWI23" s="47"/>
      <c r="PWJ23" s="47"/>
      <c r="PWK23" s="47"/>
      <c r="PWL23" s="47"/>
      <c r="PWM23" s="47"/>
      <c r="PWN23" s="47"/>
      <c r="PWO23" s="47"/>
      <c r="PWP23" s="47"/>
      <c r="PWQ23" s="47"/>
      <c r="PWR23" s="47"/>
      <c r="PWS23" s="47"/>
      <c r="PWT23" s="47"/>
      <c r="PWU23" s="47"/>
      <c r="PWV23" s="47"/>
      <c r="PWW23" s="47"/>
      <c r="PWX23" s="47"/>
      <c r="PWY23" s="47"/>
      <c r="PWZ23" s="47"/>
      <c r="PXA23" s="47"/>
      <c r="PXB23" s="47"/>
      <c r="PXC23" s="47"/>
      <c r="PXD23" s="47"/>
      <c r="PXE23" s="47"/>
      <c r="PXF23" s="47"/>
      <c r="PXG23" s="47"/>
      <c r="PXH23" s="47"/>
      <c r="PXI23" s="47"/>
      <c r="PXJ23" s="47"/>
      <c r="PXK23" s="47"/>
      <c r="PXL23" s="47"/>
      <c r="PXM23" s="47"/>
      <c r="PXN23" s="47"/>
      <c r="PXO23" s="47"/>
      <c r="PXP23" s="47"/>
      <c r="PXQ23" s="47"/>
      <c r="PXR23" s="47"/>
      <c r="PXS23" s="47"/>
      <c r="PXT23" s="47"/>
      <c r="PXU23" s="47"/>
      <c r="PXV23" s="47"/>
      <c r="PXW23" s="47"/>
      <c r="PXX23" s="47"/>
      <c r="PXY23" s="47"/>
      <c r="PXZ23" s="47"/>
      <c r="PYA23" s="47"/>
      <c r="PYB23" s="47"/>
      <c r="PYC23" s="47"/>
      <c r="PYD23" s="47"/>
      <c r="PYE23" s="47"/>
      <c r="PYF23" s="47"/>
      <c r="PYG23" s="47"/>
      <c r="PYH23" s="47"/>
      <c r="PYI23" s="47"/>
      <c r="PYJ23" s="47"/>
      <c r="PYK23" s="47"/>
      <c r="PYL23" s="47"/>
      <c r="PYM23" s="47"/>
      <c r="PYN23" s="47"/>
      <c r="PYO23" s="47"/>
      <c r="PYP23" s="47"/>
      <c r="PYQ23" s="47"/>
      <c r="PYR23" s="47"/>
      <c r="PYS23" s="47"/>
      <c r="PYT23" s="47"/>
      <c r="PYU23" s="47"/>
      <c r="PYV23" s="47"/>
      <c r="PYW23" s="47"/>
      <c r="PYX23" s="47"/>
      <c r="PYY23" s="47"/>
      <c r="PYZ23" s="47"/>
      <c r="PZA23" s="47"/>
      <c r="PZB23" s="47"/>
      <c r="PZC23" s="47"/>
      <c r="PZD23" s="47"/>
      <c r="PZE23" s="47"/>
      <c r="PZF23" s="47"/>
      <c r="PZG23" s="47"/>
      <c r="PZH23" s="47"/>
      <c r="PZI23" s="47"/>
      <c r="PZJ23" s="47"/>
      <c r="PZK23" s="47"/>
      <c r="PZL23" s="47"/>
      <c r="PZM23" s="47"/>
      <c r="PZN23" s="47"/>
      <c r="PZO23" s="47"/>
      <c r="PZP23" s="47"/>
      <c r="PZQ23" s="47"/>
      <c r="PZR23" s="47"/>
      <c r="PZS23" s="47"/>
      <c r="PZT23" s="47"/>
      <c r="PZU23" s="47"/>
      <c r="PZV23" s="47"/>
      <c r="PZW23" s="47"/>
      <c r="PZX23" s="47"/>
      <c r="PZY23" s="47"/>
      <c r="PZZ23" s="47"/>
      <c r="QAA23" s="47"/>
      <c r="QAB23" s="47"/>
      <c r="QAC23" s="47"/>
      <c r="QAD23" s="47"/>
      <c r="QAE23" s="47"/>
      <c r="QAF23" s="47"/>
      <c r="QAG23" s="47"/>
      <c r="QAH23" s="47"/>
      <c r="QAI23" s="47"/>
      <c r="QAJ23" s="47"/>
      <c r="QAK23" s="47"/>
      <c r="QAL23" s="47"/>
      <c r="QAM23" s="47"/>
      <c r="QAN23" s="47"/>
      <c r="QAO23" s="47"/>
      <c r="QAP23" s="47"/>
      <c r="QAQ23" s="47"/>
      <c r="QAR23" s="47"/>
      <c r="QAS23" s="47"/>
      <c r="QAT23" s="47"/>
      <c r="QAU23" s="47"/>
      <c r="QAV23" s="47"/>
      <c r="QAW23" s="47"/>
      <c r="QAX23" s="47"/>
      <c r="QAY23" s="47"/>
      <c r="QAZ23" s="47"/>
      <c r="QBA23" s="47"/>
      <c r="QBB23" s="47"/>
      <c r="QBC23" s="47"/>
      <c r="QBD23" s="47"/>
      <c r="QBE23" s="47"/>
      <c r="QBF23" s="47"/>
      <c r="QBG23" s="47"/>
      <c r="QBH23" s="47"/>
      <c r="QBI23" s="47"/>
      <c r="QBJ23" s="47"/>
      <c r="QBK23" s="47"/>
      <c r="QBL23" s="47"/>
      <c r="QBM23" s="47"/>
      <c r="QBN23" s="47"/>
      <c r="QBO23" s="47"/>
      <c r="QBP23" s="47"/>
      <c r="QBQ23" s="47"/>
      <c r="QBR23" s="47"/>
      <c r="QBS23" s="47"/>
      <c r="QBT23" s="47"/>
      <c r="QBU23" s="47"/>
      <c r="QBV23" s="47"/>
      <c r="QBW23" s="47"/>
      <c r="QBX23" s="47"/>
      <c r="QBY23" s="47"/>
      <c r="QBZ23" s="47"/>
      <c r="QCA23" s="47"/>
      <c r="QCB23" s="47"/>
      <c r="QCC23" s="47"/>
      <c r="QCD23" s="47"/>
      <c r="QCE23" s="47"/>
      <c r="QCF23" s="47"/>
      <c r="QCG23" s="47"/>
      <c r="QCH23" s="47"/>
      <c r="QCI23" s="47"/>
      <c r="QCJ23" s="47"/>
      <c r="QCK23" s="47"/>
      <c r="QCL23" s="47"/>
      <c r="QCM23" s="47"/>
      <c r="QCN23" s="47"/>
      <c r="QCO23" s="47"/>
      <c r="QCP23" s="47"/>
      <c r="QCQ23" s="47"/>
      <c r="QCR23" s="47"/>
      <c r="QCS23" s="47"/>
      <c r="QCT23" s="47"/>
      <c r="QCU23" s="47"/>
      <c r="QCV23" s="47"/>
      <c r="QCW23" s="47"/>
      <c r="QCX23" s="47"/>
      <c r="QCY23" s="47"/>
      <c r="QCZ23" s="47"/>
      <c r="QDA23" s="47"/>
      <c r="QDB23" s="47"/>
      <c r="QDC23" s="47"/>
      <c r="QDD23" s="47"/>
      <c r="QDE23" s="47"/>
      <c r="QDF23" s="47"/>
      <c r="QDG23" s="47"/>
      <c r="QDH23" s="47"/>
      <c r="QDI23" s="47"/>
      <c r="QDJ23" s="47"/>
      <c r="QDK23" s="47"/>
      <c r="QDL23" s="47"/>
      <c r="QDM23" s="47"/>
      <c r="QDN23" s="47"/>
      <c r="QDO23" s="47"/>
      <c r="QDP23" s="47"/>
      <c r="QDQ23" s="47"/>
      <c r="QDR23" s="47"/>
      <c r="QDS23" s="47"/>
      <c r="QDT23" s="47"/>
      <c r="QDU23" s="47"/>
      <c r="QDV23" s="47"/>
      <c r="QDW23" s="47"/>
      <c r="QDX23" s="47"/>
      <c r="QDY23" s="47"/>
      <c r="QDZ23" s="47"/>
      <c r="QEA23" s="47"/>
      <c r="QEB23" s="47"/>
      <c r="QEC23" s="47"/>
      <c r="QED23" s="47"/>
      <c r="QEE23" s="47"/>
      <c r="QEF23" s="47"/>
      <c r="QEG23" s="47"/>
      <c r="QEH23" s="47"/>
      <c r="QEI23" s="47"/>
      <c r="QEJ23" s="47"/>
      <c r="QEK23" s="47"/>
      <c r="QEL23" s="47"/>
      <c r="QEM23" s="47"/>
      <c r="QEN23" s="47"/>
      <c r="QEO23" s="47"/>
      <c r="QEP23" s="47"/>
      <c r="QEQ23" s="47"/>
      <c r="QER23" s="47"/>
      <c r="QES23" s="47"/>
      <c r="QET23" s="47"/>
      <c r="QEU23" s="47"/>
      <c r="QEV23" s="47"/>
      <c r="QEW23" s="47"/>
      <c r="QEX23" s="47"/>
      <c r="QEY23" s="47"/>
      <c r="QEZ23" s="47"/>
      <c r="QFA23" s="47"/>
      <c r="QFB23" s="47"/>
      <c r="QFC23" s="47"/>
      <c r="QFD23" s="47"/>
      <c r="QFE23" s="47"/>
      <c r="QFF23" s="47"/>
      <c r="QFG23" s="47"/>
      <c r="QFH23" s="47"/>
      <c r="QFI23" s="47"/>
      <c r="QFJ23" s="47"/>
      <c r="QFK23" s="47"/>
      <c r="QFL23" s="47"/>
      <c r="QFM23" s="47"/>
      <c r="QFN23" s="47"/>
      <c r="QFO23" s="47"/>
      <c r="QFP23" s="47"/>
      <c r="QFQ23" s="47"/>
      <c r="QFR23" s="47"/>
      <c r="QFS23" s="47"/>
      <c r="QFT23" s="47"/>
      <c r="QFU23" s="47"/>
      <c r="QFV23" s="47"/>
      <c r="QFW23" s="47"/>
      <c r="QFX23" s="47"/>
      <c r="QFY23" s="47"/>
      <c r="QFZ23" s="47"/>
      <c r="QGA23" s="47"/>
      <c r="QGB23" s="47"/>
      <c r="QGC23" s="47"/>
      <c r="QGD23" s="47"/>
      <c r="QGE23" s="47"/>
      <c r="QGF23" s="47"/>
      <c r="QGG23" s="47"/>
      <c r="QGH23" s="47"/>
      <c r="QGI23" s="47"/>
      <c r="QGJ23" s="47"/>
      <c r="QGK23" s="47"/>
      <c r="QGL23" s="47"/>
      <c r="QGM23" s="47"/>
      <c r="QGN23" s="47"/>
      <c r="QGO23" s="47"/>
      <c r="QGP23" s="47"/>
      <c r="QGQ23" s="47"/>
      <c r="QGR23" s="47"/>
      <c r="QGS23" s="47"/>
      <c r="QGT23" s="47"/>
      <c r="QGU23" s="47"/>
      <c r="QGV23" s="47"/>
      <c r="QGW23" s="47"/>
      <c r="QGX23" s="47"/>
      <c r="QGY23" s="47"/>
      <c r="QGZ23" s="47"/>
      <c r="QHA23" s="47"/>
      <c r="QHB23" s="47"/>
      <c r="QHC23" s="47"/>
      <c r="QHD23" s="47"/>
      <c r="QHE23" s="47"/>
      <c r="QHF23" s="47"/>
      <c r="QHG23" s="47"/>
      <c r="QHH23" s="47"/>
      <c r="QHI23" s="47"/>
      <c r="QHJ23" s="47"/>
      <c r="QHK23" s="47"/>
      <c r="QHL23" s="47"/>
      <c r="QHM23" s="47"/>
      <c r="QHN23" s="47"/>
      <c r="QHO23" s="47"/>
      <c r="QHP23" s="47"/>
      <c r="QHQ23" s="47"/>
      <c r="QHR23" s="47"/>
      <c r="QHS23" s="47"/>
      <c r="QHT23" s="47"/>
      <c r="QHU23" s="47"/>
      <c r="QHV23" s="47"/>
      <c r="QHW23" s="47"/>
      <c r="QHX23" s="47"/>
      <c r="QHY23" s="47"/>
      <c r="QHZ23" s="47"/>
      <c r="QIA23" s="47"/>
      <c r="QIB23" s="47"/>
      <c r="QIC23" s="47"/>
      <c r="QID23" s="47"/>
      <c r="QIE23" s="47"/>
      <c r="QIF23" s="47"/>
      <c r="QIG23" s="47"/>
      <c r="QIH23" s="47"/>
      <c r="QII23" s="47"/>
      <c r="QIJ23" s="47"/>
      <c r="QIK23" s="47"/>
      <c r="QIL23" s="47"/>
      <c r="QIM23" s="47"/>
      <c r="QIN23" s="47"/>
      <c r="QIO23" s="47"/>
      <c r="QIP23" s="47"/>
      <c r="QIQ23" s="47"/>
      <c r="QIR23" s="47"/>
      <c r="QIS23" s="47"/>
      <c r="QIT23" s="47"/>
      <c r="QIU23" s="47"/>
      <c r="QIV23" s="47"/>
      <c r="QIW23" s="47"/>
      <c r="QIX23" s="47"/>
      <c r="QIY23" s="47"/>
      <c r="QIZ23" s="47"/>
      <c r="QJA23" s="47"/>
      <c r="QJB23" s="47"/>
      <c r="QJC23" s="47"/>
      <c r="QJD23" s="47"/>
      <c r="QJE23" s="47"/>
      <c r="QJF23" s="47"/>
      <c r="QJG23" s="47"/>
      <c r="QJH23" s="47"/>
      <c r="QJI23" s="47"/>
      <c r="QJJ23" s="47"/>
      <c r="QJK23" s="47"/>
      <c r="QJL23" s="47"/>
      <c r="QJM23" s="47"/>
      <c r="QJN23" s="47"/>
      <c r="QJO23" s="47"/>
      <c r="QJP23" s="47"/>
      <c r="QJQ23" s="47"/>
      <c r="QJR23" s="47"/>
      <c r="QJS23" s="47"/>
      <c r="QJT23" s="47"/>
      <c r="QJU23" s="47"/>
      <c r="QJV23" s="47"/>
      <c r="QJW23" s="47"/>
      <c r="QJX23" s="47"/>
      <c r="QJY23" s="47"/>
      <c r="QJZ23" s="47"/>
      <c r="QKA23" s="47"/>
      <c r="QKB23" s="47"/>
      <c r="QKC23" s="47"/>
      <c r="QKD23" s="47"/>
      <c r="QKE23" s="47"/>
      <c r="QKF23" s="47"/>
      <c r="QKG23" s="47"/>
      <c r="QKH23" s="47"/>
      <c r="QKI23" s="47"/>
      <c r="QKJ23" s="47"/>
      <c r="QKK23" s="47"/>
      <c r="QKL23" s="47"/>
      <c r="QKM23" s="47"/>
      <c r="QKN23" s="47"/>
      <c r="QKO23" s="47"/>
      <c r="QKP23" s="47"/>
      <c r="QKQ23" s="47"/>
      <c r="QKR23" s="47"/>
      <c r="QKS23" s="47"/>
      <c r="QKT23" s="47"/>
      <c r="QKU23" s="47"/>
      <c r="QKV23" s="47"/>
      <c r="QKW23" s="47"/>
      <c r="QKX23" s="47"/>
      <c r="QKY23" s="47"/>
      <c r="QKZ23" s="47"/>
      <c r="QLA23" s="47"/>
      <c r="QLB23" s="47"/>
      <c r="QLC23" s="47"/>
      <c r="QLD23" s="47"/>
      <c r="QLE23" s="47"/>
      <c r="QLF23" s="47"/>
      <c r="QLG23" s="47"/>
      <c r="QLH23" s="47"/>
      <c r="QLI23" s="47"/>
      <c r="QLJ23" s="47"/>
      <c r="QLK23" s="47"/>
      <c r="QLL23" s="47"/>
      <c r="QLM23" s="47"/>
      <c r="QLN23" s="47"/>
      <c r="QLO23" s="47"/>
      <c r="QLP23" s="47"/>
      <c r="QLQ23" s="47"/>
      <c r="QLR23" s="47"/>
      <c r="QLS23" s="47"/>
      <c r="QLT23" s="47"/>
      <c r="QLU23" s="47"/>
      <c r="QLV23" s="47"/>
      <c r="QLW23" s="47"/>
      <c r="QLX23" s="47"/>
      <c r="QLY23" s="47"/>
      <c r="QLZ23" s="47"/>
      <c r="QMA23" s="47"/>
      <c r="QMB23" s="47"/>
      <c r="QMC23" s="47"/>
      <c r="QMD23" s="47"/>
      <c r="QME23" s="47"/>
      <c r="QMF23" s="47"/>
      <c r="QMG23" s="47"/>
      <c r="QMH23" s="47"/>
      <c r="QMI23" s="47"/>
      <c r="QMJ23" s="47"/>
      <c r="QMK23" s="47"/>
      <c r="QML23" s="47"/>
      <c r="QMM23" s="47"/>
      <c r="QMN23" s="47"/>
      <c r="QMO23" s="47"/>
      <c r="QMP23" s="47"/>
      <c r="QMQ23" s="47"/>
      <c r="QMR23" s="47"/>
      <c r="QMS23" s="47"/>
      <c r="QMT23" s="47"/>
      <c r="QMU23" s="47"/>
      <c r="QMV23" s="47"/>
      <c r="QMW23" s="47"/>
      <c r="QMX23" s="47"/>
      <c r="QMY23" s="47"/>
      <c r="QMZ23" s="47"/>
      <c r="QNA23" s="47"/>
      <c r="QNB23" s="47"/>
      <c r="QNC23" s="47"/>
      <c r="QND23" s="47"/>
      <c r="QNE23" s="47"/>
      <c r="QNF23" s="47"/>
      <c r="QNG23" s="47"/>
      <c r="QNH23" s="47"/>
      <c r="QNI23" s="47"/>
      <c r="QNJ23" s="47"/>
      <c r="QNK23" s="47"/>
      <c r="QNL23" s="47"/>
      <c r="QNM23" s="47"/>
      <c r="QNN23" s="47"/>
      <c r="QNO23" s="47"/>
      <c r="QNP23" s="47"/>
      <c r="QNQ23" s="47"/>
      <c r="QNR23" s="47"/>
      <c r="QNS23" s="47"/>
      <c r="QNT23" s="47"/>
      <c r="QNU23" s="47"/>
      <c r="QNV23" s="47"/>
      <c r="QNW23" s="47"/>
      <c r="QNX23" s="47"/>
      <c r="QNY23" s="47"/>
      <c r="QNZ23" s="47"/>
      <c r="QOA23" s="47"/>
      <c r="QOB23" s="47"/>
      <c r="QOC23" s="47"/>
      <c r="QOD23" s="47"/>
      <c r="QOE23" s="47"/>
      <c r="QOF23" s="47"/>
      <c r="QOG23" s="47"/>
      <c r="QOH23" s="47"/>
      <c r="QOI23" s="47"/>
      <c r="QOJ23" s="47"/>
      <c r="QOK23" s="47"/>
      <c r="QOL23" s="47"/>
      <c r="QOM23" s="47"/>
      <c r="QON23" s="47"/>
      <c r="QOO23" s="47"/>
      <c r="QOP23" s="47"/>
      <c r="QOQ23" s="47"/>
      <c r="QOR23" s="47"/>
      <c r="QOS23" s="47"/>
      <c r="QOT23" s="47"/>
      <c r="QOU23" s="47"/>
      <c r="QOV23" s="47"/>
      <c r="QOW23" s="47"/>
      <c r="QOX23" s="47"/>
      <c r="QOY23" s="47"/>
      <c r="QOZ23" s="47"/>
      <c r="QPA23" s="47"/>
      <c r="QPB23" s="47"/>
      <c r="QPC23" s="47"/>
      <c r="QPD23" s="47"/>
      <c r="QPE23" s="47"/>
      <c r="QPF23" s="47"/>
      <c r="QPG23" s="47"/>
      <c r="QPH23" s="47"/>
      <c r="QPI23" s="47"/>
      <c r="QPJ23" s="47"/>
      <c r="QPK23" s="47"/>
      <c r="QPL23" s="47"/>
      <c r="QPM23" s="47"/>
      <c r="QPN23" s="47"/>
      <c r="QPO23" s="47"/>
      <c r="QPP23" s="47"/>
      <c r="QPQ23" s="47"/>
      <c r="QPR23" s="47"/>
      <c r="QPS23" s="47"/>
      <c r="QPT23" s="47"/>
      <c r="QPU23" s="47"/>
      <c r="QPV23" s="47"/>
      <c r="QPW23" s="47"/>
      <c r="QPX23" s="47"/>
      <c r="QPY23" s="47"/>
      <c r="QPZ23" s="47"/>
      <c r="QQA23" s="47"/>
      <c r="QQB23" s="47"/>
      <c r="QQC23" s="47"/>
      <c r="QQD23" s="47"/>
      <c r="QQE23" s="47"/>
      <c r="QQF23" s="47"/>
      <c r="QQG23" s="47"/>
      <c r="QQH23" s="47"/>
      <c r="QQI23" s="47"/>
      <c r="QQJ23" s="47"/>
      <c r="QQK23" s="47"/>
      <c r="QQL23" s="47"/>
      <c r="QQM23" s="47"/>
      <c r="QQN23" s="47"/>
      <c r="QQO23" s="47"/>
      <c r="QQP23" s="47"/>
      <c r="QQQ23" s="47"/>
      <c r="QQR23" s="47"/>
      <c r="QQS23" s="47"/>
      <c r="QQT23" s="47"/>
      <c r="QQU23" s="47"/>
      <c r="QQV23" s="47"/>
      <c r="QQW23" s="47"/>
      <c r="QQX23" s="47"/>
      <c r="QQY23" s="47"/>
      <c r="QQZ23" s="47"/>
      <c r="QRA23" s="47"/>
      <c r="QRB23" s="47"/>
      <c r="QRC23" s="47"/>
      <c r="QRD23" s="47"/>
      <c r="QRE23" s="47"/>
      <c r="QRF23" s="47"/>
      <c r="QRG23" s="47"/>
      <c r="QRH23" s="47"/>
      <c r="QRI23" s="47"/>
      <c r="QRJ23" s="47"/>
      <c r="QRK23" s="47"/>
      <c r="QRL23" s="47"/>
      <c r="QRM23" s="47"/>
      <c r="QRN23" s="47"/>
      <c r="QRO23" s="47"/>
      <c r="QRP23" s="47"/>
      <c r="QRQ23" s="47"/>
      <c r="QRR23" s="47"/>
      <c r="QRS23" s="47"/>
      <c r="QRT23" s="47"/>
      <c r="QRU23" s="47"/>
      <c r="QRV23" s="47"/>
      <c r="QRW23" s="47"/>
      <c r="QRX23" s="47"/>
      <c r="QRY23" s="47"/>
      <c r="QRZ23" s="47"/>
      <c r="QSA23" s="47"/>
      <c r="QSB23" s="47"/>
      <c r="QSC23" s="47"/>
      <c r="QSD23" s="47"/>
      <c r="QSE23" s="47"/>
      <c r="QSF23" s="47"/>
      <c r="QSG23" s="47"/>
      <c r="QSH23" s="47"/>
      <c r="QSI23" s="47"/>
      <c r="QSJ23" s="47"/>
      <c r="QSK23" s="47"/>
      <c r="QSL23" s="47"/>
      <c r="QSM23" s="47"/>
      <c r="QSN23" s="47"/>
      <c r="QSO23" s="47"/>
      <c r="QSP23" s="47"/>
      <c r="QSQ23" s="47"/>
      <c r="QSR23" s="47"/>
      <c r="QSS23" s="47"/>
      <c r="QST23" s="47"/>
      <c r="QSU23" s="47"/>
      <c r="QSV23" s="47"/>
      <c r="QSW23" s="47"/>
      <c r="QSX23" s="47"/>
      <c r="QSY23" s="47"/>
      <c r="QSZ23" s="47"/>
      <c r="QTA23" s="47"/>
      <c r="QTB23" s="47"/>
      <c r="QTC23" s="47"/>
      <c r="QTD23" s="47"/>
      <c r="QTE23" s="47"/>
      <c r="QTF23" s="47"/>
      <c r="QTG23" s="47"/>
      <c r="QTH23" s="47"/>
      <c r="QTI23" s="47"/>
      <c r="QTJ23" s="47"/>
      <c r="QTK23" s="47"/>
      <c r="QTL23" s="47"/>
      <c r="QTM23" s="47"/>
      <c r="QTN23" s="47"/>
      <c r="QTO23" s="47"/>
      <c r="QTP23" s="47"/>
      <c r="QTQ23" s="47"/>
      <c r="QTR23" s="47"/>
      <c r="QTS23" s="47"/>
      <c r="QTT23" s="47"/>
      <c r="QTU23" s="47"/>
      <c r="QTV23" s="47"/>
      <c r="QTW23" s="47"/>
      <c r="QTX23" s="47"/>
      <c r="QTY23" s="47"/>
      <c r="QTZ23" s="47"/>
      <c r="QUA23" s="47"/>
      <c r="QUB23" s="47"/>
      <c r="QUC23" s="47"/>
      <c r="QUD23" s="47"/>
      <c r="QUE23" s="47"/>
      <c r="QUF23" s="47"/>
      <c r="QUG23" s="47"/>
      <c r="QUH23" s="47"/>
      <c r="QUI23" s="47"/>
      <c r="QUJ23" s="47"/>
      <c r="QUK23" s="47"/>
      <c r="QUL23" s="47"/>
      <c r="QUM23" s="47"/>
      <c r="QUN23" s="47"/>
      <c r="QUO23" s="47"/>
      <c r="QUP23" s="47"/>
      <c r="QUQ23" s="47"/>
      <c r="QUR23" s="47"/>
      <c r="QUS23" s="47"/>
      <c r="QUT23" s="47"/>
      <c r="QUU23" s="47"/>
      <c r="QUV23" s="47"/>
      <c r="QUW23" s="47"/>
      <c r="QUX23" s="47"/>
      <c r="QUY23" s="47"/>
      <c r="QUZ23" s="47"/>
      <c r="QVA23" s="47"/>
      <c r="QVB23" s="47"/>
      <c r="QVC23" s="47"/>
      <c r="QVD23" s="47"/>
      <c r="QVE23" s="47"/>
      <c r="QVF23" s="47"/>
      <c r="QVG23" s="47"/>
      <c r="QVH23" s="47"/>
      <c r="QVI23" s="47"/>
      <c r="QVJ23" s="47"/>
      <c r="QVK23" s="47"/>
      <c r="QVL23" s="47"/>
      <c r="QVM23" s="47"/>
      <c r="QVN23" s="47"/>
      <c r="QVO23" s="47"/>
      <c r="QVP23" s="47"/>
      <c r="QVQ23" s="47"/>
      <c r="QVR23" s="47"/>
      <c r="QVS23" s="47"/>
      <c r="QVT23" s="47"/>
      <c r="QVU23" s="47"/>
      <c r="QVV23" s="47"/>
      <c r="QVW23" s="47"/>
      <c r="QVX23" s="47"/>
      <c r="QVY23" s="47"/>
      <c r="QVZ23" s="47"/>
      <c r="QWA23" s="47"/>
      <c r="QWB23" s="47"/>
      <c r="QWC23" s="47"/>
      <c r="QWD23" s="47"/>
      <c r="QWE23" s="47"/>
      <c r="QWF23" s="47"/>
      <c r="QWG23" s="47"/>
      <c r="QWH23" s="47"/>
      <c r="QWI23" s="47"/>
      <c r="QWJ23" s="47"/>
      <c r="QWK23" s="47"/>
      <c r="QWL23" s="47"/>
      <c r="QWM23" s="47"/>
      <c r="QWN23" s="47"/>
      <c r="QWO23" s="47"/>
      <c r="QWP23" s="47"/>
      <c r="QWQ23" s="47"/>
      <c r="QWR23" s="47"/>
      <c r="QWS23" s="47"/>
      <c r="QWT23" s="47"/>
      <c r="QWU23" s="47"/>
      <c r="QWV23" s="47"/>
      <c r="QWW23" s="47"/>
      <c r="QWX23" s="47"/>
      <c r="QWY23" s="47"/>
      <c r="QWZ23" s="47"/>
      <c r="QXA23" s="47"/>
      <c r="QXB23" s="47"/>
      <c r="QXC23" s="47"/>
      <c r="QXD23" s="47"/>
      <c r="QXE23" s="47"/>
      <c r="QXF23" s="47"/>
      <c r="QXG23" s="47"/>
      <c r="QXH23" s="47"/>
      <c r="QXI23" s="47"/>
      <c r="QXJ23" s="47"/>
      <c r="QXK23" s="47"/>
      <c r="QXL23" s="47"/>
      <c r="QXM23" s="47"/>
      <c r="QXN23" s="47"/>
      <c r="QXO23" s="47"/>
      <c r="QXP23" s="47"/>
      <c r="QXQ23" s="47"/>
      <c r="QXR23" s="47"/>
      <c r="QXS23" s="47"/>
      <c r="QXT23" s="47"/>
      <c r="QXU23" s="47"/>
      <c r="QXV23" s="47"/>
      <c r="QXW23" s="47"/>
      <c r="QXX23" s="47"/>
      <c r="QXY23" s="47"/>
      <c r="QXZ23" s="47"/>
      <c r="QYA23" s="47"/>
      <c r="QYB23" s="47"/>
      <c r="QYC23" s="47"/>
      <c r="QYD23" s="47"/>
      <c r="QYE23" s="47"/>
      <c r="QYF23" s="47"/>
      <c r="QYG23" s="47"/>
      <c r="QYH23" s="47"/>
      <c r="QYI23" s="47"/>
      <c r="QYJ23" s="47"/>
      <c r="QYK23" s="47"/>
      <c r="QYL23" s="47"/>
      <c r="QYM23" s="47"/>
      <c r="QYN23" s="47"/>
      <c r="QYO23" s="47"/>
      <c r="QYP23" s="47"/>
      <c r="QYQ23" s="47"/>
      <c r="QYR23" s="47"/>
      <c r="QYS23" s="47"/>
      <c r="QYT23" s="47"/>
      <c r="QYU23" s="47"/>
      <c r="QYV23" s="47"/>
      <c r="QYW23" s="47"/>
      <c r="QYX23" s="47"/>
      <c r="QYY23" s="47"/>
      <c r="QYZ23" s="47"/>
      <c r="QZA23" s="47"/>
      <c r="QZB23" s="47"/>
      <c r="QZC23" s="47"/>
      <c r="QZD23" s="47"/>
      <c r="QZE23" s="47"/>
      <c r="QZF23" s="47"/>
      <c r="QZG23" s="47"/>
      <c r="QZH23" s="47"/>
      <c r="QZI23" s="47"/>
      <c r="QZJ23" s="47"/>
      <c r="QZK23" s="47"/>
      <c r="QZL23" s="47"/>
      <c r="QZM23" s="47"/>
      <c r="QZN23" s="47"/>
      <c r="QZO23" s="47"/>
      <c r="QZP23" s="47"/>
      <c r="QZQ23" s="47"/>
      <c r="QZR23" s="47"/>
      <c r="QZS23" s="47"/>
      <c r="QZT23" s="47"/>
      <c r="QZU23" s="47"/>
      <c r="QZV23" s="47"/>
      <c r="QZW23" s="47"/>
      <c r="QZX23" s="47"/>
      <c r="QZY23" s="47"/>
      <c r="QZZ23" s="47"/>
      <c r="RAA23" s="47"/>
      <c r="RAB23" s="47"/>
      <c r="RAC23" s="47"/>
      <c r="RAD23" s="47"/>
      <c r="RAE23" s="47"/>
      <c r="RAF23" s="47"/>
      <c r="RAG23" s="47"/>
      <c r="RAH23" s="47"/>
      <c r="RAI23" s="47"/>
      <c r="RAJ23" s="47"/>
      <c r="RAK23" s="47"/>
      <c r="RAL23" s="47"/>
      <c r="RAM23" s="47"/>
      <c r="RAN23" s="47"/>
      <c r="RAO23" s="47"/>
      <c r="RAP23" s="47"/>
      <c r="RAQ23" s="47"/>
      <c r="RAR23" s="47"/>
      <c r="RAS23" s="47"/>
      <c r="RAT23" s="47"/>
      <c r="RAU23" s="47"/>
      <c r="RAV23" s="47"/>
      <c r="RAW23" s="47"/>
      <c r="RAX23" s="47"/>
      <c r="RAY23" s="47"/>
      <c r="RAZ23" s="47"/>
      <c r="RBA23" s="47"/>
      <c r="RBB23" s="47"/>
      <c r="RBC23" s="47"/>
      <c r="RBD23" s="47"/>
      <c r="RBE23" s="47"/>
      <c r="RBF23" s="47"/>
      <c r="RBG23" s="47"/>
      <c r="RBH23" s="47"/>
      <c r="RBI23" s="47"/>
      <c r="RBJ23" s="47"/>
      <c r="RBK23" s="47"/>
      <c r="RBL23" s="47"/>
      <c r="RBM23" s="47"/>
      <c r="RBN23" s="47"/>
      <c r="RBO23" s="47"/>
      <c r="RBP23" s="47"/>
      <c r="RBQ23" s="47"/>
      <c r="RBR23" s="47"/>
      <c r="RBS23" s="47"/>
      <c r="RBT23" s="47"/>
      <c r="RBU23" s="47"/>
      <c r="RBV23" s="47"/>
      <c r="RBW23" s="47"/>
      <c r="RBX23" s="47"/>
      <c r="RBY23" s="47"/>
      <c r="RBZ23" s="47"/>
      <c r="RCA23" s="47"/>
      <c r="RCB23" s="47"/>
      <c r="RCC23" s="47"/>
      <c r="RCD23" s="47"/>
      <c r="RCE23" s="47"/>
      <c r="RCF23" s="47"/>
      <c r="RCG23" s="47"/>
      <c r="RCH23" s="47"/>
      <c r="RCI23" s="47"/>
      <c r="RCJ23" s="47"/>
      <c r="RCK23" s="47"/>
      <c r="RCL23" s="47"/>
      <c r="RCM23" s="47"/>
      <c r="RCN23" s="47"/>
      <c r="RCO23" s="47"/>
      <c r="RCP23" s="47"/>
      <c r="RCQ23" s="47"/>
      <c r="RCR23" s="47"/>
      <c r="RCS23" s="47"/>
      <c r="RCT23" s="47"/>
      <c r="RCU23" s="47"/>
      <c r="RCV23" s="47"/>
      <c r="RCW23" s="47"/>
      <c r="RCX23" s="47"/>
      <c r="RCY23" s="47"/>
      <c r="RCZ23" s="47"/>
      <c r="RDA23" s="47"/>
      <c r="RDB23" s="47"/>
      <c r="RDC23" s="47"/>
      <c r="RDD23" s="47"/>
      <c r="RDE23" s="47"/>
      <c r="RDF23" s="47"/>
      <c r="RDG23" s="47"/>
      <c r="RDH23" s="47"/>
      <c r="RDI23" s="47"/>
      <c r="RDJ23" s="47"/>
      <c r="RDK23" s="47"/>
      <c r="RDL23" s="47"/>
      <c r="RDM23" s="47"/>
      <c r="RDN23" s="47"/>
      <c r="RDO23" s="47"/>
      <c r="RDP23" s="47"/>
      <c r="RDQ23" s="47"/>
      <c r="RDR23" s="47"/>
      <c r="RDS23" s="47"/>
      <c r="RDT23" s="47"/>
      <c r="RDU23" s="47"/>
      <c r="RDV23" s="47"/>
      <c r="RDW23" s="47"/>
      <c r="RDX23" s="47"/>
      <c r="RDY23" s="47"/>
      <c r="RDZ23" s="47"/>
      <c r="REA23" s="47"/>
      <c r="REB23" s="47"/>
      <c r="REC23" s="47"/>
      <c r="RED23" s="47"/>
      <c r="REE23" s="47"/>
      <c r="REF23" s="47"/>
      <c r="REG23" s="47"/>
      <c r="REH23" s="47"/>
      <c r="REI23" s="47"/>
      <c r="REJ23" s="47"/>
      <c r="REK23" s="47"/>
      <c r="REL23" s="47"/>
      <c r="REM23" s="47"/>
      <c r="REN23" s="47"/>
      <c r="REO23" s="47"/>
      <c r="REP23" s="47"/>
      <c r="REQ23" s="47"/>
      <c r="RER23" s="47"/>
      <c r="RES23" s="47"/>
      <c r="RET23" s="47"/>
      <c r="REU23" s="47"/>
      <c r="REV23" s="47"/>
      <c r="REW23" s="47"/>
      <c r="REX23" s="47"/>
      <c r="REY23" s="47"/>
      <c r="REZ23" s="47"/>
      <c r="RFA23" s="47"/>
      <c r="RFB23" s="47"/>
      <c r="RFC23" s="47"/>
      <c r="RFD23" s="47"/>
      <c r="RFE23" s="47"/>
      <c r="RFF23" s="47"/>
      <c r="RFG23" s="47"/>
      <c r="RFH23" s="47"/>
      <c r="RFI23" s="47"/>
      <c r="RFJ23" s="47"/>
      <c r="RFK23" s="47"/>
      <c r="RFL23" s="47"/>
      <c r="RFM23" s="47"/>
      <c r="RFN23" s="47"/>
      <c r="RFO23" s="47"/>
      <c r="RFP23" s="47"/>
      <c r="RFQ23" s="47"/>
      <c r="RFR23" s="47"/>
      <c r="RFS23" s="47"/>
      <c r="RFT23" s="47"/>
      <c r="RFU23" s="47"/>
      <c r="RFV23" s="47"/>
      <c r="RFW23" s="47"/>
      <c r="RFX23" s="47"/>
      <c r="RFY23" s="47"/>
      <c r="RFZ23" s="47"/>
      <c r="RGA23" s="47"/>
      <c r="RGB23" s="47"/>
      <c r="RGC23" s="47"/>
      <c r="RGD23" s="47"/>
      <c r="RGE23" s="47"/>
      <c r="RGF23" s="47"/>
      <c r="RGG23" s="47"/>
      <c r="RGH23" s="47"/>
      <c r="RGI23" s="47"/>
      <c r="RGJ23" s="47"/>
      <c r="RGK23" s="47"/>
      <c r="RGL23" s="47"/>
      <c r="RGM23" s="47"/>
      <c r="RGN23" s="47"/>
      <c r="RGO23" s="47"/>
      <c r="RGP23" s="47"/>
      <c r="RGQ23" s="47"/>
      <c r="RGR23" s="47"/>
      <c r="RGS23" s="47"/>
      <c r="RGT23" s="47"/>
      <c r="RGU23" s="47"/>
      <c r="RGV23" s="47"/>
      <c r="RGW23" s="47"/>
      <c r="RGX23" s="47"/>
      <c r="RGY23" s="47"/>
      <c r="RGZ23" s="47"/>
      <c r="RHA23" s="47"/>
      <c r="RHB23" s="47"/>
      <c r="RHC23" s="47"/>
      <c r="RHD23" s="47"/>
      <c r="RHE23" s="47"/>
      <c r="RHF23" s="47"/>
      <c r="RHG23" s="47"/>
      <c r="RHH23" s="47"/>
      <c r="RHI23" s="47"/>
      <c r="RHJ23" s="47"/>
      <c r="RHK23" s="47"/>
      <c r="RHL23" s="47"/>
      <c r="RHM23" s="47"/>
      <c r="RHN23" s="47"/>
      <c r="RHO23" s="47"/>
      <c r="RHP23" s="47"/>
      <c r="RHQ23" s="47"/>
      <c r="RHR23" s="47"/>
      <c r="RHS23" s="47"/>
      <c r="RHT23" s="47"/>
      <c r="RHU23" s="47"/>
      <c r="RHV23" s="47"/>
      <c r="RHW23" s="47"/>
      <c r="RHX23" s="47"/>
      <c r="RHY23" s="47"/>
      <c r="RHZ23" s="47"/>
      <c r="RIA23" s="47"/>
      <c r="RIB23" s="47"/>
      <c r="RIC23" s="47"/>
      <c r="RID23" s="47"/>
      <c r="RIE23" s="47"/>
      <c r="RIF23" s="47"/>
      <c r="RIG23" s="47"/>
      <c r="RIH23" s="47"/>
      <c r="RII23" s="47"/>
      <c r="RIJ23" s="47"/>
      <c r="RIK23" s="47"/>
      <c r="RIL23" s="47"/>
      <c r="RIM23" s="47"/>
      <c r="RIN23" s="47"/>
      <c r="RIO23" s="47"/>
      <c r="RIP23" s="47"/>
      <c r="RIQ23" s="47"/>
      <c r="RIR23" s="47"/>
      <c r="RIS23" s="47"/>
      <c r="RIT23" s="47"/>
      <c r="RIU23" s="47"/>
      <c r="RIV23" s="47"/>
      <c r="RIW23" s="47"/>
      <c r="RIX23" s="47"/>
      <c r="RIY23" s="47"/>
      <c r="RIZ23" s="47"/>
      <c r="RJA23" s="47"/>
      <c r="RJB23" s="47"/>
      <c r="RJC23" s="47"/>
      <c r="RJD23" s="47"/>
      <c r="RJE23" s="47"/>
      <c r="RJF23" s="47"/>
      <c r="RJG23" s="47"/>
      <c r="RJH23" s="47"/>
      <c r="RJI23" s="47"/>
      <c r="RJJ23" s="47"/>
      <c r="RJK23" s="47"/>
      <c r="RJL23" s="47"/>
      <c r="RJM23" s="47"/>
      <c r="RJN23" s="47"/>
      <c r="RJO23" s="47"/>
      <c r="RJP23" s="47"/>
      <c r="RJQ23" s="47"/>
      <c r="RJR23" s="47"/>
      <c r="RJS23" s="47"/>
      <c r="RJT23" s="47"/>
      <c r="RJU23" s="47"/>
      <c r="RJV23" s="47"/>
      <c r="RJW23" s="47"/>
      <c r="RJX23" s="47"/>
      <c r="RJY23" s="47"/>
      <c r="RJZ23" s="47"/>
      <c r="RKA23" s="47"/>
      <c r="RKB23" s="47"/>
      <c r="RKC23" s="47"/>
      <c r="RKD23" s="47"/>
      <c r="RKE23" s="47"/>
      <c r="RKF23" s="47"/>
      <c r="RKG23" s="47"/>
      <c r="RKH23" s="47"/>
      <c r="RKI23" s="47"/>
      <c r="RKJ23" s="47"/>
      <c r="RKK23" s="47"/>
      <c r="RKL23" s="47"/>
      <c r="RKM23" s="47"/>
      <c r="RKN23" s="47"/>
      <c r="RKO23" s="47"/>
      <c r="RKP23" s="47"/>
      <c r="RKQ23" s="47"/>
      <c r="RKR23" s="47"/>
      <c r="RKS23" s="47"/>
      <c r="RKT23" s="47"/>
      <c r="RKU23" s="47"/>
      <c r="RKV23" s="47"/>
      <c r="RKW23" s="47"/>
      <c r="RKX23" s="47"/>
      <c r="RKY23" s="47"/>
      <c r="RKZ23" s="47"/>
      <c r="RLA23" s="47"/>
      <c r="RLB23" s="47"/>
      <c r="RLC23" s="47"/>
      <c r="RLD23" s="47"/>
      <c r="RLE23" s="47"/>
      <c r="RLF23" s="47"/>
      <c r="RLG23" s="47"/>
      <c r="RLH23" s="47"/>
      <c r="RLI23" s="47"/>
      <c r="RLJ23" s="47"/>
      <c r="RLK23" s="47"/>
      <c r="RLL23" s="47"/>
      <c r="RLM23" s="47"/>
      <c r="RLN23" s="47"/>
      <c r="RLO23" s="47"/>
      <c r="RLP23" s="47"/>
      <c r="RLQ23" s="47"/>
      <c r="RLR23" s="47"/>
      <c r="RLS23" s="47"/>
      <c r="RLT23" s="47"/>
      <c r="RLU23" s="47"/>
      <c r="RLV23" s="47"/>
      <c r="RLW23" s="47"/>
      <c r="RLX23" s="47"/>
      <c r="RLY23" s="47"/>
      <c r="RLZ23" s="47"/>
      <c r="RMA23" s="47"/>
      <c r="RMB23" s="47"/>
      <c r="RMC23" s="47"/>
      <c r="RMD23" s="47"/>
      <c r="RME23" s="47"/>
      <c r="RMF23" s="47"/>
      <c r="RMG23" s="47"/>
      <c r="RMH23" s="47"/>
      <c r="RMI23" s="47"/>
      <c r="RMJ23" s="47"/>
      <c r="RMK23" s="47"/>
      <c r="RML23" s="47"/>
      <c r="RMM23" s="47"/>
      <c r="RMN23" s="47"/>
      <c r="RMO23" s="47"/>
      <c r="RMP23" s="47"/>
      <c r="RMQ23" s="47"/>
      <c r="RMR23" s="47"/>
      <c r="RMS23" s="47"/>
      <c r="RMT23" s="47"/>
      <c r="RMU23" s="47"/>
      <c r="RMV23" s="47"/>
      <c r="RMW23" s="47"/>
      <c r="RMX23" s="47"/>
      <c r="RMY23" s="47"/>
      <c r="RMZ23" s="47"/>
      <c r="RNA23" s="47"/>
      <c r="RNB23" s="47"/>
      <c r="RNC23" s="47"/>
      <c r="RND23" s="47"/>
      <c r="RNE23" s="47"/>
      <c r="RNF23" s="47"/>
      <c r="RNG23" s="47"/>
      <c r="RNH23" s="47"/>
      <c r="RNI23" s="47"/>
      <c r="RNJ23" s="47"/>
      <c r="RNK23" s="47"/>
      <c r="RNL23" s="47"/>
      <c r="RNM23" s="47"/>
      <c r="RNN23" s="47"/>
      <c r="RNO23" s="47"/>
      <c r="RNP23" s="47"/>
      <c r="RNQ23" s="47"/>
      <c r="RNR23" s="47"/>
      <c r="RNS23" s="47"/>
      <c r="RNT23" s="47"/>
      <c r="RNU23" s="47"/>
      <c r="RNV23" s="47"/>
      <c r="RNW23" s="47"/>
      <c r="RNX23" s="47"/>
      <c r="RNY23" s="47"/>
      <c r="RNZ23" s="47"/>
      <c r="ROA23" s="47"/>
      <c r="ROB23" s="47"/>
      <c r="ROC23" s="47"/>
      <c r="ROD23" s="47"/>
      <c r="ROE23" s="47"/>
      <c r="ROF23" s="47"/>
      <c r="ROG23" s="47"/>
      <c r="ROH23" s="47"/>
      <c r="ROI23" s="47"/>
      <c r="ROJ23" s="47"/>
      <c r="ROK23" s="47"/>
      <c r="ROL23" s="47"/>
      <c r="ROM23" s="47"/>
      <c r="RON23" s="47"/>
      <c r="ROO23" s="47"/>
      <c r="ROP23" s="47"/>
      <c r="ROQ23" s="47"/>
      <c r="ROR23" s="47"/>
      <c r="ROS23" s="47"/>
      <c r="ROT23" s="47"/>
      <c r="ROU23" s="47"/>
      <c r="ROV23" s="47"/>
      <c r="ROW23" s="47"/>
      <c r="ROX23" s="47"/>
      <c r="ROY23" s="47"/>
      <c r="ROZ23" s="47"/>
      <c r="RPA23" s="47"/>
      <c r="RPB23" s="47"/>
      <c r="RPC23" s="47"/>
      <c r="RPD23" s="47"/>
      <c r="RPE23" s="47"/>
      <c r="RPF23" s="47"/>
      <c r="RPG23" s="47"/>
      <c r="RPH23" s="47"/>
      <c r="RPI23" s="47"/>
      <c r="RPJ23" s="47"/>
      <c r="RPK23" s="47"/>
      <c r="RPL23" s="47"/>
      <c r="RPM23" s="47"/>
      <c r="RPN23" s="47"/>
      <c r="RPO23" s="47"/>
      <c r="RPP23" s="47"/>
      <c r="RPQ23" s="47"/>
      <c r="RPR23" s="47"/>
      <c r="RPS23" s="47"/>
      <c r="RPT23" s="47"/>
      <c r="RPU23" s="47"/>
      <c r="RPV23" s="47"/>
      <c r="RPW23" s="47"/>
      <c r="RPX23" s="47"/>
      <c r="RPY23" s="47"/>
      <c r="RPZ23" s="47"/>
      <c r="RQA23" s="47"/>
      <c r="RQB23" s="47"/>
      <c r="RQC23" s="47"/>
      <c r="RQD23" s="47"/>
      <c r="RQE23" s="47"/>
      <c r="RQF23" s="47"/>
      <c r="RQG23" s="47"/>
      <c r="RQH23" s="47"/>
      <c r="RQI23" s="47"/>
      <c r="RQJ23" s="47"/>
      <c r="RQK23" s="47"/>
      <c r="RQL23" s="47"/>
      <c r="RQM23" s="47"/>
      <c r="RQN23" s="47"/>
      <c r="RQO23" s="47"/>
      <c r="RQP23" s="47"/>
      <c r="RQQ23" s="47"/>
      <c r="RQR23" s="47"/>
      <c r="RQS23" s="47"/>
      <c r="RQT23" s="47"/>
      <c r="RQU23" s="47"/>
      <c r="RQV23" s="47"/>
      <c r="RQW23" s="47"/>
      <c r="RQX23" s="47"/>
      <c r="RQY23" s="47"/>
      <c r="RQZ23" s="47"/>
      <c r="RRA23" s="47"/>
      <c r="RRB23" s="47"/>
      <c r="RRC23" s="47"/>
      <c r="RRD23" s="47"/>
      <c r="RRE23" s="47"/>
      <c r="RRF23" s="47"/>
      <c r="RRG23" s="47"/>
      <c r="RRH23" s="47"/>
      <c r="RRI23" s="47"/>
      <c r="RRJ23" s="47"/>
      <c r="RRK23" s="47"/>
      <c r="RRL23" s="47"/>
      <c r="RRM23" s="47"/>
      <c r="RRN23" s="47"/>
      <c r="RRO23" s="47"/>
      <c r="RRP23" s="47"/>
      <c r="RRQ23" s="47"/>
      <c r="RRR23" s="47"/>
      <c r="RRS23" s="47"/>
      <c r="RRT23" s="47"/>
      <c r="RRU23" s="47"/>
      <c r="RRV23" s="47"/>
      <c r="RRW23" s="47"/>
      <c r="RRX23" s="47"/>
      <c r="RRY23" s="47"/>
      <c r="RRZ23" s="47"/>
      <c r="RSA23" s="47"/>
      <c r="RSB23" s="47"/>
      <c r="RSC23" s="47"/>
      <c r="RSD23" s="47"/>
      <c r="RSE23" s="47"/>
      <c r="RSF23" s="47"/>
      <c r="RSG23" s="47"/>
      <c r="RSH23" s="47"/>
      <c r="RSI23" s="47"/>
      <c r="RSJ23" s="47"/>
      <c r="RSK23" s="47"/>
      <c r="RSL23" s="47"/>
      <c r="RSM23" s="47"/>
      <c r="RSN23" s="47"/>
      <c r="RSO23" s="47"/>
      <c r="RSP23" s="47"/>
      <c r="RSQ23" s="47"/>
      <c r="RSR23" s="47"/>
      <c r="RSS23" s="47"/>
      <c r="RST23" s="47"/>
      <c r="RSU23" s="47"/>
      <c r="RSV23" s="47"/>
      <c r="RSW23" s="47"/>
      <c r="RSX23" s="47"/>
      <c r="RSY23" s="47"/>
      <c r="RSZ23" s="47"/>
      <c r="RTA23" s="47"/>
      <c r="RTB23" s="47"/>
      <c r="RTC23" s="47"/>
      <c r="RTD23" s="47"/>
      <c r="RTE23" s="47"/>
      <c r="RTF23" s="47"/>
      <c r="RTG23" s="47"/>
      <c r="RTH23" s="47"/>
      <c r="RTI23" s="47"/>
      <c r="RTJ23" s="47"/>
      <c r="RTK23" s="47"/>
      <c r="RTL23" s="47"/>
      <c r="RTM23" s="47"/>
      <c r="RTN23" s="47"/>
      <c r="RTO23" s="47"/>
      <c r="RTP23" s="47"/>
      <c r="RTQ23" s="47"/>
      <c r="RTR23" s="47"/>
      <c r="RTS23" s="47"/>
      <c r="RTT23" s="47"/>
      <c r="RTU23" s="47"/>
      <c r="RTV23" s="47"/>
      <c r="RTW23" s="47"/>
      <c r="RTX23" s="47"/>
      <c r="RTY23" s="47"/>
      <c r="RTZ23" s="47"/>
      <c r="RUA23" s="47"/>
      <c r="RUB23" s="47"/>
      <c r="RUC23" s="47"/>
      <c r="RUD23" s="47"/>
      <c r="RUE23" s="47"/>
      <c r="RUF23" s="47"/>
      <c r="RUG23" s="47"/>
      <c r="RUH23" s="47"/>
      <c r="RUI23" s="47"/>
      <c r="RUJ23" s="47"/>
      <c r="RUK23" s="47"/>
      <c r="RUL23" s="47"/>
      <c r="RUM23" s="47"/>
      <c r="RUN23" s="47"/>
      <c r="RUO23" s="47"/>
      <c r="RUP23" s="47"/>
      <c r="RUQ23" s="47"/>
      <c r="RUR23" s="47"/>
      <c r="RUS23" s="47"/>
      <c r="RUT23" s="47"/>
      <c r="RUU23" s="47"/>
      <c r="RUV23" s="47"/>
      <c r="RUW23" s="47"/>
      <c r="RUX23" s="47"/>
      <c r="RUY23" s="47"/>
      <c r="RUZ23" s="47"/>
      <c r="RVA23" s="47"/>
      <c r="RVB23" s="47"/>
      <c r="RVC23" s="47"/>
      <c r="RVD23" s="47"/>
      <c r="RVE23" s="47"/>
      <c r="RVF23" s="47"/>
      <c r="RVG23" s="47"/>
      <c r="RVH23" s="47"/>
      <c r="RVI23" s="47"/>
      <c r="RVJ23" s="47"/>
      <c r="RVK23" s="47"/>
      <c r="RVL23" s="47"/>
      <c r="RVM23" s="47"/>
      <c r="RVN23" s="47"/>
      <c r="RVO23" s="47"/>
      <c r="RVP23" s="47"/>
      <c r="RVQ23" s="47"/>
      <c r="RVR23" s="47"/>
      <c r="RVS23" s="47"/>
      <c r="RVT23" s="47"/>
      <c r="RVU23" s="47"/>
      <c r="RVV23" s="47"/>
      <c r="RVW23" s="47"/>
      <c r="RVX23" s="47"/>
      <c r="RVY23" s="47"/>
      <c r="RVZ23" s="47"/>
      <c r="RWA23" s="47"/>
      <c r="RWB23" s="47"/>
      <c r="RWC23" s="47"/>
      <c r="RWD23" s="47"/>
      <c r="RWE23" s="47"/>
      <c r="RWF23" s="47"/>
      <c r="RWG23" s="47"/>
      <c r="RWH23" s="47"/>
      <c r="RWI23" s="47"/>
      <c r="RWJ23" s="47"/>
      <c r="RWK23" s="47"/>
      <c r="RWL23" s="47"/>
      <c r="RWM23" s="47"/>
      <c r="RWN23" s="47"/>
      <c r="RWO23" s="47"/>
      <c r="RWP23" s="47"/>
      <c r="RWQ23" s="47"/>
      <c r="RWR23" s="47"/>
      <c r="RWS23" s="47"/>
      <c r="RWT23" s="47"/>
      <c r="RWU23" s="47"/>
      <c r="RWV23" s="47"/>
      <c r="RWW23" s="47"/>
      <c r="RWX23" s="47"/>
      <c r="RWY23" s="47"/>
      <c r="RWZ23" s="47"/>
      <c r="RXA23" s="47"/>
      <c r="RXB23" s="47"/>
      <c r="RXC23" s="47"/>
      <c r="RXD23" s="47"/>
      <c r="RXE23" s="47"/>
      <c r="RXF23" s="47"/>
      <c r="RXG23" s="47"/>
      <c r="RXH23" s="47"/>
      <c r="RXI23" s="47"/>
      <c r="RXJ23" s="47"/>
      <c r="RXK23" s="47"/>
      <c r="RXL23" s="47"/>
      <c r="RXM23" s="47"/>
      <c r="RXN23" s="47"/>
      <c r="RXO23" s="47"/>
      <c r="RXP23" s="47"/>
      <c r="RXQ23" s="47"/>
      <c r="RXR23" s="47"/>
      <c r="RXS23" s="47"/>
      <c r="RXT23" s="47"/>
      <c r="RXU23" s="47"/>
      <c r="RXV23" s="47"/>
      <c r="RXW23" s="47"/>
      <c r="RXX23" s="47"/>
      <c r="RXY23" s="47"/>
      <c r="RXZ23" s="47"/>
      <c r="RYA23" s="47"/>
      <c r="RYB23" s="47"/>
      <c r="RYC23" s="47"/>
      <c r="RYD23" s="47"/>
      <c r="RYE23" s="47"/>
      <c r="RYF23" s="47"/>
      <c r="RYG23" s="47"/>
      <c r="RYH23" s="47"/>
      <c r="RYI23" s="47"/>
      <c r="RYJ23" s="47"/>
      <c r="RYK23" s="47"/>
      <c r="RYL23" s="47"/>
      <c r="RYM23" s="47"/>
      <c r="RYN23" s="47"/>
      <c r="RYO23" s="47"/>
      <c r="RYP23" s="47"/>
      <c r="RYQ23" s="47"/>
      <c r="RYR23" s="47"/>
      <c r="RYS23" s="47"/>
      <c r="RYT23" s="47"/>
      <c r="RYU23" s="47"/>
      <c r="RYV23" s="47"/>
      <c r="RYW23" s="47"/>
      <c r="RYX23" s="47"/>
      <c r="RYY23" s="47"/>
      <c r="RYZ23" s="47"/>
      <c r="RZA23" s="47"/>
      <c r="RZB23" s="47"/>
      <c r="RZC23" s="47"/>
      <c r="RZD23" s="47"/>
      <c r="RZE23" s="47"/>
      <c r="RZF23" s="47"/>
      <c r="RZG23" s="47"/>
      <c r="RZH23" s="47"/>
      <c r="RZI23" s="47"/>
      <c r="RZJ23" s="47"/>
      <c r="RZK23" s="47"/>
      <c r="RZL23" s="47"/>
      <c r="RZM23" s="47"/>
      <c r="RZN23" s="47"/>
      <c r="RZO23" s="47"/>
      <c r="RZP23" s="47"/>
      <c r="RZQ23" s="47"/>
      <c r="RZR23" s="47"/>
      <c r="RZS23" s="47"/>
      <c r="RZT23" s="47"/>
      <c r="RZU23" s="47"/>
      <c r="RZV23" s="47"/>
      <c r="RZW23" s="47"/>
      <c r="RZX23" s="47"/>
      <c r="RZY23" s="47"/>
      <c r="RZZ23" s="47"/>
      <c r="SAA23" s="47"/>
      <c r="SAB23" s="47"/>
      <c r="SAC23" s="47"/>
      <c r="SAD23" s="47"/>
      <c r="SAE23" s="47"/>
      <c r="SAF23" s="47"/>
      <c r="SAG23" s="47"/>
      <c r="SAH23" s="47"/>
      <c r="SAI23" s="47"/>
      <c r="SAJ23" s="47"/>
      <c r="SAK23" s="47"/>
      <c r="SAL23" s="47"/>
      <c r="SAM23" s="47"/>
      <c r="SAN23" s="47"/>
      <c r="SAO23" s="47"/>
      <c r="SAP23" s="47"/>
      <c r="SAQ23" s="47"/>
      <c r="SAR23" s="47"/>
      <c r="SAS23" s="47"/>
      <c r="SAT23" s="47"/>
      <c r="SAU23" s="47"/>
      <c r="SAV23" s="47"/>
      <c r="SAW23" s="47"/>
      <c r="SAX23" s="47"/>
      <c r="SAY23" s="47"/>
      <c r="SAZ23" s="47"/>
      <c r="SBA23" s="47"/>
      <c r="SBB23" s="47"/>
      <c r="SBC23" s="47"/>
      <c r="SBD23" s="47"/>
      <c r="SBE23" s="47"/>
      <c r="SBF23" s="47"/>
      <c r="SBG23" s="47"/>
      <c r="SBH23" s="47"/>
      <c r="SBI23" s="47"/>
      <c r="SBJ23" s="47"/>
      <c r="SBK23" s="47"/>
      <c r="SBL23" s="47"/>
      <c r="SBM23" s="47"/>
      <c r="SBN23" s="47"/>
      <c r="SBO23" s="47"/>
      <c r="SBP23" s="47"/>
      <c r="SBQ23" s="47"/>
      <c r="SBR23" s="47"/>
      <c r="SBS23" s="47"/>
      <c r="SBT23" s="47"/>
      <c r="SBU23" s="47"/>
      <c r="SBV23" s="47"/>
      <c r="SBW23" s="47"/>
      <c r="SBX23" s="47"/>
      <c r="SBY23" s="47"/>
      <c r="SBZ23" s="47"/>
      <c r="SCA23" s="47"/>
      <c r="SCB23" s="47"/>
      <c r="SCC23" s="47"/>
      <c r="SCD23" s="47"/>
      <c r="SCE23" s="47"/>
      <c r="SCF23" s="47"/>
      <c r="SCG23" s="47"/>
      <c r="SCH23" s="47"/>
      <c r="SCI23" s="47"/>
      <c r="SCJ23" s="47"/>
      <c r="SCK23" s="47"/>
      <c r="SCL23" s="47"/>
      <c r="SCM23" s="47"/>
      <c r="SCN23" s="47"/>
      <c r="SCO23" s="47"/>
      <c r="SCP23" s="47"/>
      <c r="SCQ23" s="47"/>
      <c r="SCR23" s="47"/>
      <c r="SCS23" s="47"/>
      <c r="SCT23" s="47"/>
      <c r="SCU23" s="47"/>
      <c r="SCV23" s="47"/>
      <c r="SCW23" s="47"/>
      <c r="SCX23" s="47"/>
      <c r="SCY23" s="47"/>
      <c r="SCZ23" s="47"/>
      <c r="SDA23" s="47"/>
      <c r="SDB23" s="47"/>
      <c r="SDC23" s="47"/>
      <c r="SDD23" s="47"/>
      <c r="SDE23" s="47"/>
      <c r="SDF23" s="47"/>
      <c r="SDG23" s="47"/>
      <c r="SDH23" s="47"/>
      <c r="SDI23" s="47"/>
      <c r="SDJ23" s="47"/>
      <c r="SDK23" s="47"/>
      <c r="SDL23" s="47"/>
      <c r="SDM23" s="47"/>
      <c r="SDN23" s="47"/>
      <c r="SDO23" s="47"/>
      <c r="SDP23" s="47"/>
      <c r="SDQ23" s="47"/>
      <c r="SDR23" s="47"/>
      <c r="SDS23" s="47"/>
      <c r="SDT23" s="47"/>
      <c r="SDU23" s="47"/>
      <c r="SDV23" s="47"/>
      <c r="SDW23" s="47"/>
      <c r="SDX23" s="47"/>
      <c r="SDY23" s="47"/>
      <c r="SDZ23" s="47"/>
      <c r="SEA23" s="47"/>
      <c r="SEB23" s="47"/>
      <c r="SEC23" s="47"/>
      <c r="SED23" s="47"/>
      <c r="SEE23" s="47"/>
      <c r="SEF23" s="47"/>
      <c r="SEG23" s="47"/>
      <c r="SEH23" s="47"/>
      <c r="SEI23" s="47"/>
      <c r="SEJ23" s="47"/>
      <c r="SEK23" s="47"/>
      <c r="SEL23" s="47"/>
      <c r="SEM23" s="47"/>
      <c r="SEN23" s="47"/>
      <c r="SEO23" s="47"/>
      <c r="SEP23" s="47"/>
      <c r="SEQ23" s="47"/>
      <c r="SER23" s="47"/>
      <c r="SES23" s="47"/>
      <c r="SET23" s="47"/>
      <c r="SEU23" s="47"/>
      <c r="SEV23" s="47"/>
      <c r="SEW23" s="47"/>
      <c r="SEX23" s="47"/>
      <c r="SEY23" s="47"/>
      <c r="SEZ23" s="47"/>
      <c r="SFA23" s="47"/>
      <c r="SFB23" s="47"/>
      <c r="SFC23" s="47"/>
      <c r="SFD23" s="47"/>
      <c r="SFE23" s="47"/>
      <c r="SFF23" s="47"/>
      <c r="SFG23" s="47"/>
      <c r="SFH23" s="47"/>
      <c r="SFI23" s="47"/>
      <c r="SFJ23" s="47"/>
      <c r="SFK23" s="47"/>
      <c r="SFL23" s="47"/>
      <c r="SFM23" s="47"/>
      <c r="SFN23" s="47"/>
      <c r="SFO23" s="47"/>
      <c r="SFP23" s="47"/>
      <c r="SFQ23" s="47"/>
      <c r="SFR23" s="47"/>
      <c r="SFS23" s="47"/>
      <c r="SFT23" s="47"/>
      <c r="SFU23" s="47"/>
      <c r="SFV23" s="47"/>
      <c r="SFW23" s="47"/>
      <c r="SFX23" s="47"/>
      <c r="SFY23" s="47"/>
      <c r="SFZ23" s="47"/>
      <c r="SGA23" s="47"/>
      <c r="SGB23" s="47"/>
      <c r="SGC23" s="47"/>
      <c r="SGD23" s="47"/>
      <c r="SGE23" s="47"/>
      <c r="SGF23" s="47"/>
      <c r="SGG23" s="47"/>
      <c r="SGH23" s="47"/>
      <c r="SGI23" s="47"/>
      <c r="SGJ23" s="47"/>
      <c r="SGK23" s="47"/>
      <c r="SGL23" s="47"/>
      <c r="SGM23" s="47"/>
      <c r="SGN23" s="47"/>
      <c r="SGO23" s="47"/>
      <c r="SGP23" s="47"/>
      <c r="SGQ23" s="47"/>
      <c r="SGR23" s="47"/>
      <c r="SGS23" s="47"/>
      <c r="SGT23" s="47"/>
      <c r="SGU23" s="47"/>
      <c r="SGV23" s="47"/>
      <c r="SGW23" s="47"/>
      <c r="SGX23" s="47"/>
      <c r="SGY23" s="47"/>
      <c r="SGZ23" s="47"/>
      <c r="SHA23" s="47"/>
      <c r="SHB23" s="47"/>
      <c r="SHC23" s="47"/>
      <c r="SHD23" s="47"/>
      <c r="SHE23" s="47"/>
      <c r="SHF23" s="47"/>
      <c r="SHG23" s="47"/>
      <c r="SHH23" s="47"/>
      <c r="SHI23" s="47"/>
      <c r="SHJ23" s="47"/>
      <c r="SHK23" s="47"/>
      <c r="SHL23" s="47"/>
      <c r="SHM23" s="47"/>
      <c r="SHN23" s="47"/>
      <c r="SHO23" s="47"/>
      <c r="SHP23" s="47"/>
      <c r="SHQ23" s="47"/>
      <c r="SHR23" s="47"/>
      <c r="SHS23" s="47"/>
      <c r="SHT23" s="47"/>
      <c r="SHU23" s="47"/>
      <c r="SHV23" s="47"/>
      <c r="SHW23" s="47"/>
      <c r="SHX23" s="47"/>
      <c r="SHY23" s="47"/>
      <c r="SHZ23" s="47"/>
      <c r="SIA23" s="47"/>
      <c r="SIB23" s="47"/>
      <c r="SIC23" s="47"/>
      <c r="SID23" s="47"/>
      <c r="SIE23" s="47"/>
      <c r="SIF23" s="47"/>
      <c r="SIG23" s="47"/>
      <c r="SIH23" s="47"/>
      <c r="SII23" s="47"/>
      <c r="SIJ23" s="47"/>
      <c r="SIK23" s="47"/>
      <c r="SIL23" s="47"/>
      <c r="SIM23" s="47"/>
      <c r="SIN23" s="47"/>
      <c r="SIO23" s="47"/>
      <c r="SIP23" s="47"/>
      <c r="SIQ23" s="47"/>
      <c r="SIR23" s="47"/>
      <c r="SIS23" s="47"/>
      <c r="SIT23" s="47"/>
      <c r="SIU23" s="47"/>
      <c r="SIV23" s="47"/>
      <c r="SIW23" s="47"/>
      <c r="SIX23" s="47"/>
      <c r="SIY23" s="47"/>
      <c r="SIZ23" s="47"/>
      <c r="SJA23" s="47"/>
      <c r="SJB23" s="47"/>
      <c r="SJC23" s="47"/>
      <c r="SJD23" s="47"/>
      <c r="SJE23" s="47"/>
      <c r="SJF23" s="47"/>
      <c r="SJG23" s="47"/>
      <c r="SJH23" s="47"/>
      <c r="SJI23" s="47"/>
      <c r="SJJ23" s="47"/>
      <c r="SJK23" s="47"/>
      <c r="SJL23" s="47"/>
      <c r="SJM23" s="47"/>
      <c r="SJN23" s="47"/>
      <c r="SJO23" s="47"/>
      <c r="SJP23" s="47"/>
      <c r="SJQ23" s="47"/>
      <c r="SJR23" s="47"/>
      <c r="SJS23" s="47"/>
      <c r="SJT23" s="47"/>
      <c r="SJU23" s="47"/>
      <c r="SJV23" s="47"/>
      <c r="SJW23" s="47"/>
      <c r="SJX23" s="47"/>
      <c r="SJY23" s="47"/>
      <c r="SJZ23" s="47"/>
      <c r="SKA23" s="47"/>
      <c r="SKB23" s="47"/>
      <c r="SKC23" s="47"/>
      <c r="SKD23" s="47"/>
      <c r="SKE23" s="47"/>
      <c r="SKF23" s="47"/>
      <c r="SKG23" s="47"/>
      <c r="SKH23" s="47"/>
      <c r="SKI23" s="47"/>
      <c r="SKJ23" s="47"/>
      <c r="SKK23" s="47"/>
      <c r="SKL23" s="47"/>
      <c r="SKM23" s="47"/>
      <c r="SKN23" s="47"/>
      <c r="SKO23" s="47"/>
      <c r="SKP23" s="47"/>
      <c r="SKQ23" s="47"/>
      <c r="SKR23" s="47"/>
      <c r="SKS23" s="47"/>
      <c r="SKT23" s="47"/>
      <c r="SKU23" s="47"/>
      <c r="SKV23" s="47"/>
      <c r="SKW23" s="47"/>
      <c r="SKX23" s="47"/>
      <c r="SKY23" s="47"/>
      <c r="SKZ23" s="47"/>
      <c r="SLA23" s="47"/>
      <c r="SLB23" s="47"/>
      <c r="SLC23" s="47"/>
      <c r="SLD23" s="47"/>
      <c r="SLE23" s="47"/>
      <c r="SLF23" s="47"/>
      <c r="SLG23" s="47"/>
      <c r="SLH23" s="47"/>
      <c r="SLI23" s="47"/>
      <c r="SLJ23" s="47"/>
      <c r="SLK23" s="47"/>
      <c r="SLL23" s="47"/>
      <c r="SLM23" s="47"/>
      <c r="SLN23" s="47"/>
      <c r="SLO23" s="47"/>
      <c r="SLP23" s="47"/>
      <c r="SLQ23" s="47"/>
      <c r="SLR23" s="47"/>
      <c r="SLS23" s="47"/>
      <c r="SLT23" s="47"/>
      <c r="SLU23" s="47"/>
      <c r="SLV23" s="47"/>
      <c r="SLW23" s="47"/>
      <c r="SLX23" s="47"/>
      <c r="SLY23" s="47"/>
      <c r="SLZ23" s="47"/>
      <c r="SMA23" s="47"/>
      <c r="SMB23" s="47"/>
      <c r="SMC23" s="47"/>
      <c r="SMD23" s="47"/>
      <c r="SME23" s="47"/>
      <c r="SMF23" s="47"/>
      <c r="SMG23" s="47"/>
      <c r="SMH23" s="47"/>
      <c r="SMI23" s="47"/>
      <c r="SMJ23" s="47"/>
      <c r="SMK23" s="47"/>
      <c r="SML23" s="47"/>
      <c r="SMM23" s="47"/>
      <c r="SMN23" s="47"/>
      <c r="SMO23" s="47"/>
      <c r="SMP23" s="47"/>
      <c r="SMQ23" s="47"/>
      <c r="SMR23" s="47"/>
      <c r="SMS23" s="47"/>
      <c r="SMT23" s="47"/>
      <c r="SMU23" s="47"/>
      <c r="SMV23" s="47"/>
      <c r="SMW23" s="47"/>
      <c r="SMX23" s="47"/>
      <c r="SMY23" s="47"/>
      <c r="SMZ23" s="47"/>
      <c r="SNA23" s="47"/>
      <c r="SNB23" s="47"/>
      <c r="SNC23" s="47"/>
      <c r="SND23" s="47"/>
      <c r="SNE23" s="47"/>
      <c r="SNF23" s="47"/>
      <c r="SNG23" s="47"/>
      <c r="SNH23" s="47"/>
      <c r="SNI23" s="47"/>
      <c r="SNJ23" s="47"/>
      <c r="SNK23" s="47"/>
      <c r="SNL23" s="47"/>
      <c r="SNM23" s="47"/>
      <c r="SNN23" s="47"/>
      <c r="SNO23" s="47"/>
      <c r="SNP23" s="47"/>
      <c r="SNQ23" s="47"/>
      <c r="SNR23" s="47"/>
      <c r="SNS23" s="47"/>
      <c r="SNT23" s="47"/>
      <c r="SNU23" s="47"/>
      <c r="SNV23" s="47"/>
      <c r="SNW23" s="47"/>
      <c r="SNX23" s="47"/>
      <c r="SNY23" s="47"/>
      <c r="SNZ23" s="47"/>
      <c r="SOA23" s="47"/>
      <c r="SOB23" s="47"/>
      <c r="SOC23" s="47"/>
      <c r="SOD23" s="47"/>
      <c r="SOE23" s="47"/>
      <c r="SOF23" s="47"/>
      <c r="SOG23" s="47"/>
      <c r="SOH23" s="47"/>
      <c r="SOI23" s="47"/>
      <c r="SOJ23" s="47"/>
      <c r="SOK23" s="47"/>
      <c r="SOL23" s="47"/>
      <c r="SOM23" s="47"/>
      <c r="SON23" s="47"/>
      <c r="SOO23" s="47"/>
      <c r="SOP23" s="47"/>
      <c r="SOQ23" s="47"/>
      <c r="SOR23" s="47"/>
      <c r="SOS23" s="47"/>
      <c r="SOT23" s="47"/>
      <c r="SOU23" s="47"/>
      <c r="SOV23" s="47"/>
      <c r="SOW23" s="47"/>
      <c r="SOX23" s="47"/>
      <c r="SOY23" s="47"/>
      <c r="SOZ23" s="47"/>
      <c r="SPA23" s="47"/>
      <c r="SPB23" s="47"/>
      <c r="SPC23" s="47"/>
      <c r="SPD23" s="47"/>
      <c r="SPE23" s="47"/>
      <c r="SPF23" s="47"/>
      <c r="SPG23" s="47"/>
      <c r="SPH23" s="47"/>
      <c r="SPI23" s="47"/>
      <c r="SPJ23" s="47"/>
      <c r="SPK23" s="47"/>
      <c r="SPL23" s="47"/>
      <c r="SPM23" s="47"/>
      <c r="SPN23" s="47"/>
      <c r="SPO23" s="47"/>
      <c r="SPP23" s="47"/>
      <c r="SPQ23" s="47"/>
      <c r="SPR23" s="47"/>
      <c r="SPS23" s="47"/>
      <c r="SPT23" s="47"/>
      <c r="SPU23" s="47"/>
      <c r="SPV23" s="47"/>
      <c r="SPW23" s="47"/>
      <c r="SPX23" s="47"/>
      <c r="SPY23" s="47"/>
      <c r="SPZ23" s="47"/>
      <c r="SQA23" s="47"/>
      <c r="SQB23" s="47"/>
      <c r="SQC23" s="47"/>
      <c r="SQD23" s="47"/>
      <c r="SQE23" s="47"/>
      <c r="SQF23" s="47"/>
      <c r="SQG23" s="47"/>
      <c r="SQH23" s="47"/>
      <c r="SQI23" s="47"/>
      <c r="SQJ23" s="47"/>
      <c r="SQK23" s="47"/>
      <c r="SQL23" s="47"/>
      <c r="SQM23" s="47"/>
      <c r="SQN23" s="47"/>
      <c r="SQO23" s="47"/>
      <c r="SQP23" s="47"/>
      <c r="SQQ23" s="47"/>
      <c r="SQR23" s="47"/>
      <c r="SQS23" s="47"/>
      <c r="SQT23" s="47"/>
      <c r="SQU23" s="47"/>
      <c r="SQV23" s="47"/>
      <c r="SQW23" s="47"/>
      <c r="SQX23" s="47"/>
      <c r="SQY23" s="47"/>
      <c r="SQZ23" s="47"/>
      <c r="SRA23" s="47"/>
      <c r="SRB23" s="47"/>
      <c r="SRC23" s="47"/>
      <c r="SRD23" s="47"/>
      <c r="SRE23" s="47"/>
      <c r="SRF23" s="47"/>
      <c r="SRG23" s="47"/>
      <c r="SRH23" s="47"/>
      <c r="SRI23" s="47"/>
      <c r="SRJ23" s="47"/>
      <c r="SRK23" s="47"/>
      <c r="SRL23" s="47"/>
      <c r="SRM23" s="47"/>
      <c r="SRN23" s="47"/>
      <c r="SRO23" s="47"/>
      <c r="SRP23" s="47"/>
      <c r="SRQ23" s="47"/>
      <c r="SRR23" s="47"/>
      <c r="SRS23" s="47"/>
      <c r="SRT23" s="47"/>
      <c r="SRU23" s="47"/>
      <c r="SRV23" s="47"/>
      <c r="SRW23" s="47"/>
      <c r="SRX23" s="47"/>
      <c r="SRY23" s="47"/>
      <c r="SRZ23" s="47"/>
      <c r="SSA23" s="47"/>
      <c r="SSB23" s="47"/>
      <c r="SSC23" s="47"/>
      <c r="SSD23" s="47"/>
      <c r="SSE23" s="47"/>
      <c r="SSF23" s="47"/>
      <c r="SSG23" s="47"/>
      <c r="SSH23" s="47"/>
      <c r="SSI23" s="47"/>
      <c r="SSJ23" s="47"/>
      <c r="SSK23" s="47"/>
      <c r="SSL23" s="47"/>
      <c r="SSM23" s="47"/>
      <c r="SSN23" s="47"/>
      <c r="SSO23" s="47"/>
      <c r="SSP23" s="47"/>
      <c r="SSQ23" s="47"/>
      <c r="SSR23" s="47"/>
      <c r="SSS23" s="47"/>
      <c r="SST23" s="47"/>
      <c r="SSU23" s="47"/>
      <c r="SSV23" s="47"/>
      <c r="SSW23" s="47"/>
      <c r="SSX23" s="47"/>
      <c r="SSY23" s="47"/>
      <c r="SSZ23" s="47"/>
      <c r="STA23" s="47"/>
      <c r="STB23" s="47"/>
      <c r="STC23" s="47"/>
      <c r="STD23" s="47"/>
      <c r="STE23" s="47"/>
      <c r="STF23" s="47"/>
      <c r="STG23" s="47"/>
      <c r="STH23" s="47"/>
      <c r="STI23" s="47"/>
      <c r="STJ23" s="47"/>
      <c r="STK23" s="47"/>
      <c r="STL23" s="47"/>
      <c r="STM23" s="47"/>
      <c r="STN23" s="47"/>
      <c r="STO23" s="47"/>
      <c r="STP23" s="47"/>
      <c r="STQ23" s="47"/>
      <c r="STR23" s="47"/>
      <c r="STS23" s="47"/>
      <c r="STT23" s="47"/>
      <c r="STU23" s="47"/>
      <c r="STV23" s="47"/>
      <c r="STW23" s="47"/>
      <c r="STX23" s="47"/>
      <c r="STY23" s="47"/>
      <c r="STZ23" s="47"/>
      <c r="SUA23" s="47"/>
      <c r="SUB23" s="47"/>
      <c r="SUC23" s="47"/>
      <c r="SUD23" s="47"/>
      <c r="SUE23" s="47"/>
      <c r="SUF23" s="47"/>
      <c r="SUG23" s="47"/>
      <c r="SUH23" s="47"/>
      <c r="SUI23" s="47"/>
      <c r="SUJ23" s="47"/>
      <c r="SUK23" s="47"/>
      <c r="SUL23" s="47"/>
      <c r="SUM23" s="47"/>
      <c r="SUN23" s="47"/>
      <c r="SUO23" s="47"/>
      <c r="SUP23" s="47"/>
      <c r="SUQ23" s="47"/>
      <c r="SUR23" s="47"/>
      <c r="SUS23" s="47"/>
      <c r="SUT23" s="47"/>
      <c r="SUU23" s="47"/>
      <c r="SUV23" s="47"/>
      <c r="SUW23" s="47"/>
      <c r="SUX23" s="47"/>
      <c r="SUY23" s="47"/>
      <c r="SUZ23" s="47"/>
      <c r="SVA23" s="47"/>
      <c r="SVB23" s="47"/>
      <c r="SVC23" s="47"/>
      <c r="SVD23" s="47"/>
      <c r="SVE23" s="47"/>
      <c r="SVF23" s="47"/>
      <c r="SVG23" s="47"/>
      <c r="SVH23" s="47"/>
      <c r="SVI23" s="47"/>
      <c r="SVJ23" s="47"/>
      <c r="SVK23" s="47"/>
      <c r="SVL23" s="47"/>
      <c r="SVM23" s="47"/>
      <c r="SVN23" s="47"/>
      <c r="SVO23" s="47"/>
      <c r="SVP23" s="47"/>
      <c r="SVQ23" s="47"/>
      <c r="SVR23" s="47"/>
      <c r="SVS23" s="47"/>
      <c r="SVT23" s="47"/>
      <c r="SVU23" s="47"/>
      <c r="SVV23" s="47"/>
      <c r="SVW23" s="47"/>
      <c r="SVX23" s="47"/>
      <c r="SVY23" s="47"/>
      <c r="SVZ23" s="47"/>
      <c r="SWA23" s="47"/>
      <c r="SWB23" s="47"/>
      <c r="SWC23" s="47"/>
      <c r="SWD23" s="47"/>
      <c r="SWE23" s="47"/>
      <c r="SWF23" s="47"/>
      <c r="SWG23" s="47"/>
      <c r="SWH23" s="47"/>
      <c r="SWI23" s="47"/>
      <c r="SWJ23" s="47"/>
      <c r="SWK23" s="47"/>
      <c r="SWL23" s="47"/>
      <c r="SWM23" s="47"/>
      <c r="SWN23" s="47"/>
      <c r="SWO23" s="47"/>
      <c r="SWP23" s="47"/>
      <c r="SWQ23" s="47"/>
      <c r="SWR23" s="47"/>
      <c r="SWS23" s="47"/>
      <c r="SWT23" s="47"/>
      <c r="SWU23" s="47"/>
      <c r="SWV23" s="47"/>
      <c r="SWW23" s="47"/>
      <c r="SWX23" s="47"/>
      <c r="SWY23" s="47"/>
      <c r="SWZ23" s="47"/>
      <c r="SXA23" s="47"/>
      <c r="SXB23" s="47"/>
      <c r="SXC23" s="47"/>
      <c r="SXD23" s="47"/>
      <c r="SXE23" s="47"/>
      <c r="SXF23" s="47"/>
      <c r="SXG23" s="47"/>
      <c r="SXH23" s="47"/>
      <c r="SXI23" s="47"/>
      <c r="SXJ23" s="47"/>
      <c r="SXK23" s="47"/>
      <c r="SXL23" s="47"/>
      <c r="SXM23" s="47"/>
      <c r="SXN23" s="47"/>
      <c r="SXO23" s="47"/>
      <c r="SXP23" s="47"/>
      <c r="SXQ23" s="47"/>
      <c r="SXR23" s="47"/>
      <c r="SXS23" s="47"/>
      <c r="SXT23" s="47"/>
      <c r="SXU23" s="47"/>
      <c r="SXV23" s="47"/>
      <c r="SXW23" s="47"/>
      <c r="SXX23" s="47"/>
      <c r="SXY23" s="47"/>
      <c r="SXZ23" s="47"/>
      <c r="SYA23" s="47"/>
      <c r="SYB23" s="47"/>
      <c r="SYC23" s="47"/>
      <c r="SYD23" s="47"/>
      <c r="SYE23" s="47"/>
      <c r="SYF23" s="47"/>
      <c r="SYG23" s="47"/>
      <c r="SYH23" s="47"/>
      <c r="SYI23" s="47"/>
      <c r="SYJ23" s="47"/>
      <c r="SYK23" s="47"/>
      <c r="SYL23" s="47"/>
      <c r="SYM23" s="47"/>
      <c r="SYN23" s="47"/>
      <c r="SYO23" s="47"/>
      <c r="SYP23" s="47"/>
      <c r="SYQ23" s="47"/>
      <c r="SYR23" s="47"/>
      <c r="SYS23" s="47"/>
      <c r="SYT23" s="47"/>
      <c r="SYU23" s="47"/>
      <c r="SYV23" s="47"/>
      <c r="SYW23" s="47"/>
      <c r="SYX23" s="47"/>
      <c r="SYY23" s="47"/>
      <c r="SYZ23" s="47"/>
      <c r="SZA23" s="47"/>
      <c r="SZB23" s="47"/>
      <c r="SZC23" s="47"/>
      <c r="SZD23" s="47"/>
      <c r="SZE23" s="47"/>
      <c r="SZF23" s="47"/>
      <c r="SZG23" s="47"/>
      <c r="SZH23" s="47"/>
      <c r="SZI23" s="47"/>
      <c r="SZJ23" s="47"/>
      <c r="SZK23" s="47"/>
      <c r="SZL23" s="47"/>
      <c r="SZM23" s="47"/>
      <c r="SZN23" s="47"/>
      <c r="SZO23" s="47"/>
      <c r="SZP23" s="47"/>
      <c r="SZQ23" s="47"/>
      <c r="SZR23" s="47"/>
      <c r="SZS23" s="47"/>
      <c r="SZT23" s="47"/>
      <c r="SZU23" s="47"/>
      <c r="SZV23" s="47"/>
      <c r="SZW23" s="47"/>
      <c r="SZX23" s="47"/>
      <c r="SZY23" s="47"/>
      <c r="SZZ23" s="47"/>
      <c r="TAA23" s="47"/>
      <c r="TAB23" s="47"/>
      <c r="TAC23" s="47"/>
      <c r="TAD23" s="47"/>
      <c r="TAE23" s="47"/>
      <c r="TAF23" s="47"/>
      <c r="TAG23" s="47"/>
      <c r="TAH23" s="47"/>
      <c r="TAI23" s="47"/>
      <c r="TAJ23" s="47"/>
      <c r="TAK23" s="47"/>
      <c r="TAL23" s="47"/>
      <c r="TAM23" s="47"/>
      <c r="TAN23" s="47"/>
      <c r="TAO23" s="47"/>
      <c r="TAP23" s="47"/>
      <c r="TAQ23" s="47"/>
      <c r="TAR23" s="47"/>
      <c r="TAS23" s="47"/>
      <c r="TAT23" s="47"/>
      <c r="TAU23" s="47"/>
      <c r="TAV23" s="47"/>
      <c r="TAW23" s="47"/>
      <c r="TAX23" s="47"/>
      <c r="TAY23" s="47"/>
      <c r="TAZ23" s="47"/>
      <c r="TBA23" s="47"/>
      <c r="TBB23" s="47"/>
      <c r="TBC23" s="47"/>
      <c r="TBD23" s="47"/>
      <c r="TBE23" s="47"/>
      <c r="TBF23" s="47"/>
      <c r="TBG23" s="47"/>
      <c r="TBH23" s="47"/>
      <c r="TBI23" s="47"/>
      <c r="TBJ23" s="47"/>
      <c r="TBK23" s="47"/>
      <c r="TBL23" s="47"/>
      <c r="TBM23" s="47"/>
      <c r="TBN23" s="47"/>
      <c r="TBO23" s="47"/>
      <c r="TBP23" s="47"/>
      <c r="TBQ23" s="47"/>
      <c r="TBR23" s="47"/>
      <c r="TBS23" s="47"/>
      <c r="TBT23" s="47"/>
      <c r="TBU23" s="47"/>
      <c r="TBV23" s="47"/>
      <c r="TBW23" s="47"/>
      <c r="TBX23" s="47"/>
      <c r="TBY23" s="47"/>
      <c r="TBZ23" s="47"/>
      <c r="TCA23" s="47"/>
      <c r="TCB23" s="47"/>
      <c r="TCC23" s="47"/>
      <c r="TCD23" s="47"/>
      <c r="TCE23" s="47"/>
      <c r="TCF23" s="47"/>
      <c r="TCG23" s="47"/>
      <c r="TCH23" s="47"/>
      <c r="TCI23" s="47"/>
      <c r="TCJ23" s="47"/>
      <c r="TCK23" s="47"/>
      <c r="TCL23" s="47"/>
      <c r="TCM23" s="47"/>
      <c r="TCN23" s="47"/>
      <c r="TCO23" s="47"/>
      <c r="TCP23" s="47"/>
      <c r="TCQ23" s="47"/>
      <c r="TCR23" s="47"/>
      <c r="TCS23" s="47"/>
      <c r="TCT23" s="47"/>
      <c r="TCU23" s="47"/>
      <c r="TCV23" s="47"/>
      <c r="TCW23" s="47"/>
      <c r="TCX23" s="47"/>
      <c r="TCY23" s="47"/>
      <c r="TCZ23" s="47"/>
      <c r="TDA23" s="47"/>
      <c r="TDB23" s="47"/>
      <c r="TDC23" s="47"/>
      <c r="TDD23" s="47"/>
      <c r="TDE23" s="47"/>
      <c r="TDF23" s="47"/>
      <c r="TDG23" s="47"/>
      <c r="TDH23" s="47"/>
      <c r="TDI23" s="47"/>
      <c r="TDJ23" s="47"/>
      <c r="TDK23" s="47"/>
      <c r="TDL23" s="47"/>
      <c r="TDM23" s="47"/>
      <c r="TDN23" s="47"/>
      <c r="TDO23" s="47"/>
      <c r="TDP23" s="47"/>
      <c r="TDQ23" s="47"/>
      <c r="TDR23" s="47"/>
      <c r="TDS23" s="47"/>
      <c r="TDT23" s="47"/>
      <c r="TDU23" s="47"/>
      <c r="TDV23" s="47"/>
      <c r="TDW23" s="47"/>
      <c r="TDX23" s="47"/>
      <c r="TDY23" s="47"/>
      <c r="TDZ23" s="47"/>
      <c r="TEA23" s="47"/>
      <c r="TEB23" s="47"/>
      <c r="TEC23" s="47"/>
      <c r="TED23" s="47"/>
      <c r="TEE23" s="47"/>
      <c r="TEF23" s="47"/>
      <c r="TEG23" s="47"/>
      <c r="TEH23" s="47"/>
      <c r="TEI23" s="47"/>
      <c r="TEJ23" s="47"/>
      <c r="TEK23" s="47"/>
      <c r="TEL23" s="47"/>
      <c r="TEM23" s="47"/>
      <c r="TEN23" s="47"/>
      <c r="TEO23" s="47"/>
      <c r="TEP23" s="47"/>
      <c r="TEQ23" s="47"/>
      <c r="TER23" s="47"/>
      <c r="TES23" s="47"/>
      <c r="TET23" s="47"/>
      <c r="TEU23" s="47"/>
      <c r="TEV23" s="47"/>
      <c r="TEW23" s="47"/>
      <c r="TEX23" s="47"/>
      <c r="TEY23" s="47"/>
      <c r="TEZ23" s="47"/>
      <c r="TFA23" s="47"/>
      <c r="TFB23" s="47"/>
      <c r="TFC23" s="47"/>
      <c r="TFD23" s="47"/>
      <c r="TFE23" s="47"/>
      <c r="TFF23" s="47"/>
      <c r="TFG23" s="47"/>
      <c r="TFH23" s="47"/>
      <c r="TFI23" s="47"/>
      <c r="TFJ23" s="47"/>
      <c r="TFK23" s="47"/>
      <c r="TFL23" s="47"/>
      <c r="TFM23" s="47"/>
      <c r="TFN23" s="47"/>
      <c r="TFO23" s="47"/>
      <c r="TFP23" s="47"/>
      <c r="TFQ23" s="47"/>
      <c r="TFR23" s="47"/>
      <c r="TFS23" s="47"/>
      <c r="TFT23" s="47"/>
      <c r="TFU23" s="47"/>
      <c r="TFV23" s="47"/>
      <c r="TFW23" s="47"/>
      <c r="TFX23" s="47"/>
      <c r="TFY23" s="47"/>
      <c r="TFZ23" s="47"/>
      <c r="TGA23" s="47"/>
      <c r="TGB23" s="47"/>
      <c r="TGC23" s="47"/>
      <c r="TGD23" s="47"/>
      <c r="TGE23" s="47"/>
      <c r="TGF23" s="47"/>
      <c r="TGG23" s="47"/>
      <c r="TGH23" s="47"/>
      <c r="TGI23" s="47"/>
      <c r="TGJ23" s="47"/>
      <c r="TGK23" s="47"/>
      <c r="TGL23" s="47"/>
      <c r="TGM23" s="47"/>
      <c r="TGN23" s="47"/>
      <c r="TGO23" s="47"/>
      <c r="TGP23" s="47"/>
      <c r="TGQ23" s="47"/>
      <c r="TGR23" s="47"/>
      <c r="TGS23" s="47"/>
      <c r="TGT23" s="47"/>
      <c r="TGU23" s="47"/>
      <c r="TGV23" s="47"/>
      <c r="TGW23" s="47"/>
      <c r="TGX23" s="47"/>
      <c r="TGY23" s="47"/>
      <c r="TGZ23" s="47"/>
      <c r="THA23" s="47"/>
      <c r="THB23" s="47"/>
      <c r="THC23" s="47"/>
      <c r="THD23" s="47"/>
      <c r="THE23" s="47"/>
      <c r="THF23" s="47"/>
      <c r="THG23" s="47"/>
      <c r="THH23" s="47"/>
      <c r="THI23" s="47"/>
      <c r="THJ23" s="47"/>
      <c r="THK23" s="47"/>
      <c r="THL23" s="47"/>
      <c r="THM23" s="47"/>
      <c r="THN23" s="47"/>
      <c r="THO23" s="47"/>
      <c r="THP23" s="47"/>
      <c r="THQ23" s="47"/>
      <c r="THR23" s="47"/>
      <c r="THS23" s="47"/>
      <c r="THT23" s="47"/>
      <c r="THU23" s="47"/>
      <c r="THV23" s="47"/>
      <c r="THW23" s="47"/>
      <c r="THX23" s="47"/>
      <c r="THY23" s="47"/>
      <c r="THZ23" s="47"/>
      <c r="TIA23" s="47"/>
      <c r="TIB23" s="47"/>
      <c r="TIC23" s="47"/>
      <c r="TID23" s="47"/>
      <c r="TIE23" s="47"/>
      <c r="TIF23" s="47"/>
      <c r="TIG23" s="47"/>
      <c r="TIH23" s="47"/>
      <c r="TII23" s="47"/>
      <c r="TIJ23" s="47"/>
      <c r="TIK23" s="47"/>
      <c r="TIL23" s="47"/>
      <c r="TIM23" s="47"/>
      <c r="TIN23" s="47"/>
      <c r="TIO23" s="47"/>
      <c r="TIP23" s="47"/>
      <c r="TIQ23" s="47"/>
      <c r="TIR23" s="47"/>
      <c r="TIS23" s="47"/>
      <c r="TIT23" s="47"/>
      <c r="TIU23" s="47"/>
      <c r="TIV23" s="47"/>
      <c r="TIW23" s="47"/>
      <c r="TIX23" s="47"/>
      <c r="TIY23" s="47"/>
      <c r="TIZ23" s="47"/>
      <c r="TJA23" s="47"/>
      <c r="TJB23" s="47"/>
      <c r="TJC23" s="47"/>
      <c r="TJD23" s="47"/>
      <c r="TJE23" s="47"/>
      <c r="TJF23" s="47"/>
      <c r="TJG23" s="47"/>
      <c r="TJH23" s="47"/>
      <c r="TJI23" s="47"/>
      <c r="TJJ23" s="47"/>
      <c r="TJK23" s="47"/>
      <c r="TJL23" s="47"/>
      <c r="TJM23" s="47"/>
      <c r="TJN23" s="47"/>
      <c r="TJO23" s="47"/>
      <c r="TJP23" s="47"/>
      <c r="TJQ23" s="47"/>
      <c r="TJR23" s="47"/>
      <c r="TJS23" s="47"/>
      <c r="TJT23" s="47"/>
      <c r="TJU23" s="47"/>
      <c r="TJV23" s="47"/>
      <c r="TJW23" s="47"/>
      <c r="TJX23" s="47"/>
      <c r="TJY23" s="47"/>
      <c r="TJZ23" s="47"/>
      <c r="TKA23" s="47"/>
      <c r="TKB23" s="47"/>
      <c r="TKC23" s="47"/>
      <c r="TKD23" s="47"/>
      <c r="TKE23" s="47"/>
      <c r="TKF23" s="47"/>
      <c r="TKG23" s="47"/>
      <c r="TKH23" s="47"/>
      <c r="TKI23" s="47"/>
      <c r="TKJ23" s="47"/>
      <c r="TKK23" s="47"/>
      <c r="TKL23" s="47"/>
      <c r="TKM23" s="47"/>
      <c r="TKN23" s="47"/>
      <c r="TKO23" s="47"/>
      <c r="TKP23" s="47"/>
      <c r="TKQ23" s="47"/>
      <c r="TKR23" s="47"/>
      <c r="TKS23" s="47"/>
      <c r="TKT23" s="47"/>
      <c r="TKU23" s="47"/>
      <c r="TKV23" s="47"/>
      <c r="TKW23" s="47"/>
      <c r="TKX23" s="47"/>
      <c r="TKY23" s="47"/>
      <c r="TKZ23" s="47"/>
      <c r="TLA23" s="47"/>
      <c r="TLB23" s="47"/>
      <c r="TLC23" s="47"/>
      <c r="TLD23" s="47"/>
      <c r="TLE23" s="47"/>
      <c r="TLF23" s="47"/>
      <c r="TLG23" s="47"/>
      <c r="TLH23" s="47"/>
      <c r="TLI23" s="47"/>
      <c r="TLJ23" s="47"/>
      <c r="TLK23" s="47"/>
      <c r="TLL23" s="47"/>
      <c r="TLM23" s="47"/>
      <c r="TLN23" s="47"/>
      <c r="TLO23" s="47"/>
      <c r="TLP23" s="47"/>
      <c r="TLQ23" s="47"/>
      <c r="TLR23" s="47"/>
      <c r="TLS23" s="47"/>
      <c r="TLT23" s="47"/>
      <c r="TLU23" s="47"/>
      <c r="TLV23" s="47"/>
      <c r="TLW23" s="47"/>
      <c r="TLX23" s="47"/>
      <c r="TLY23" s="47"/>
      <c r="TLZ23" s="47"/>
      <c r="TMA23" s="47"/>
      <c r="TMB23" s="47"/>
      <c r="TMC23" s="47"/>
      <c r="TMD23" s="47"/>
      <c r="TME23" s="47"/>
      <c r="TMF23" s="47"/>
      <c r="TMG23" s="47"/>
      <c r="TMH23" s="47"/>
      <c r="TMI23" s="47"/>
      <c r="TMJ23" s="47"/>
      <c r="TMK23" s="47"/>
      <c r="TML23" s="47"/>
      <c r="TMM23" s="47"/>
      <c r="TMN23" s="47"/>
      <c r="TMO23" s="47"/>
      <c r="TMP23" s="47"/>
      <c r="TMQ23" s="47"/>
      <c r="TMR23" s="47"/>
      <c r="TMS23" s="47"/>
      <c r="TMT23" s="47"/>
      <c r="TMU23" s="47"/>
      <c r="TMV23" s="47"/>
      <c r="TMW23" s="47"/>
      <c r="TMX23" s="47"/>
      <c r="TMY23" s="47"/>
      <c r="TMZ23" s="47"/>
      <c r="TNA23" s="47"/>
      <c r="TNB23" s="47"/>
      <c r="TNC23" s="47"/>
      <c r="TND23" s="47"/>
      <c r="TNE23" s="47"/>
      <c r="TNF23" s="47"/>
      <c r="TNG23" s="47"/>
      <c r="TNH23" s="47"/>
      <c r="TNI23" s="47"/>
      <c r="TNJ23" s="47"/>
      <c r="TNK23" s="47"/>
      <c r="TNL23" s="47"/>
      <c r="TNM23" s="47"/>
      <c r="TNN23" s="47"/>
      <c r="TNO23" s="47"/>
      <c r="TNP23" s="47"/>
      <c r="TNQ23" s="47"/>
      <c r="TNR23" s="47"/>
      <c r="TNS23" s="47"/>
      <c r="TNT23" s="47"/>
      <c r="TNU23" s="47"/>
      <c r="TNV23" s="47"/>
      <c r="TNW23" s="47"/>
      <c r="TNX23" s="47"/>
      <c r="TNY23" s="47"/>
      <c r="TNZ23" s="47"/>
      <c r="TOA23" s="47"/>
      <c r="TOB23" s="47"/>
      <c r="TOC23" s="47"/>
      <c r="TOD23" s="47"/>
      <c r="TOE23" s="47"/>
      <c r="TOF23" s="47"/>
      <c r="TOG23" s="47"/>
      <c r="TOH23" s="47"/>
      <c r="TOI23" s="47"/>
      <c r="TOJ23" s="47"/>
      <c r="TOK23" s="47"/>
      <c r="TOL23" s="47"/>
      <c r="TOM23" s="47"/>
      <c r="TON23" s="47"/>
      <c r="TOO23" s="47"/>
      <c r="TOP23" s="47"/>
      <c r="TOQ23" s="47"/>
      <c r="TOR23" s="47"/>
      <c r="TOS23" s="47"/>
      <c r="TOT23" s="47"/>
      <c r="TOU23" s="47"/>
      <c r="TOV23" s="47"/>
      <c r="TOW23" s="47"/>
      <c r="TOX23" s="47"/>
      <c r="TOY23" s="47"/>
      <c r="TOZ23" s="47"/>
      <c r="TPA23" s="47"/>
      <c r="TPB23" s="47"/>
      <c r="TPC23" s="47"/>
      <c r="TPD23" s="47"/>
      <c r="TPE23" s="47"/>
      <c r="TPF23" s="47"/>
      <c r="TPG23" s="47"/>
      <c r="TPH23" s="47"/>
      <c r="TPI23" s="47"/>
      <c r="TPJ23" s="47"/>
      <c r="TPK23" s="47"/>
      <c r="TPL23" s="47"/>
      <c r="TPM23" s="47"/>
      <c r="TPN23" s="47"/>
      <c r="TPO23" s="47"/>
      <c r="TPP23" s="47"/>
      <c r="TPQ23" s="47"/>
      <c r="TPR23" s="47"/>
      <c r="TPS23" s="47"/>
      <c r="TPT23" s="47"/>
      <c r="TPU23" s="47"/>
      <c r="TPV23" s="47"/>
      <c r="TPW23" s="47"/>
      <c r="TPX23" s="47"/>
      <c r="TPY23" s="47"/>
      <c r="TPZ23" s="47"/>
      <c r="TQA23" s="47"/>
      <c r="TQB23" s="47"/>
      <c r="TQC23" s="47"/>
      <c r="TQD23" s="47"/>
      <c r="TQE23" s="47"/>
      <c r="TQF23" s="47"/>
      <c r="TQG23" s="47"/>
      <c r="TQH23" s="47"/>
      <c r="TQI23" s="47"/>
      <c r="TQJ23" s="47"/>
      <c r="TQK23" s="47"/>
      <c r="TQL23" s="47"/>
      <c r="TQM23" s="47"/>
      <c r="TQN23" s="47"/>
      <c r="TQO23" s="47"/>
      <c r="TQP23" s="47"/>
      <c r="TQQ23" s="47"/>
      <c r="TQR23" s="47"/>
      <c r="TQS23" s="47"/>
      <c r="TQT23" s="47"/>
      <c r="TQU23" s="47"/>
      <c r="TQV23" s="47"/>
      <c r="TQW23" s="47"/>
      <c r="TQX23" s="47"/>
      <c r="TQY23" s="47"/>
      <c r="TQZ23" s="47"/>
      <c r="TRA23" s="47"/>
      <c r="TRB23" s="47"/>
      <c r="TRC23" s="47"/>
      <c r="TRD23" s="47"/>
      <c r="TRE23" s="47"/>
      <c r="TRF23" s="47"/>
      <c r="TRG23" s="47"/>
      <c r="TRH23" s="47"/>
      <c r="TRI23" s="47"/>
      <c r="TRJ23" s="47"/>
      <c r="TRK23" s="47"/>
      <c r="TRL23" s="47"/>
      <c r="TRM23" s="47"/>
      <c r="TRN23" s="47"/>
      <c r="TRO23" s="47"/>
      <c r="TRP23" s="47"/>
      <c r="TRQ23" s="47"/>
      <c r="TRR23" s="47"/>
      <c r="TRS23" s="47"/>
      <c r="TRT23" s="47"/>
      <c r="TRU23" s="47"/>
      <c r="TRV23" s="47"/>
      <c r="TRW23" s="47"/>
      <c r="TRX23" s="47"/>
      <c r="TRY23" s="47"/>
      <c r="TRZ23" s="47"/>
      <c r="TSA23" s="47"/>
      <c r="TSB23" s="47"/>
      <c r="TSC23" s="47"/>
      <c r="TSD23" s="47"/>
      <c r="TSE23" s="47"/>
      <c r="TSF23" s="47"/>
      <c r="TSG23" s="47"/>
      <c r="TSH23" s="47"/>
      <c r="TSI23" s="47"/>
      <c r="TSJ23" s="47"/>
      <c r="TSK23" s="47"/>
      <c r="TSL23" s="47"/>
      <c r="TSM23" s="47"/>
      <c r="TSN23" s="47"/>
      <c r="TSO23" s="47"/>
      <c r="TSP23" s="47"/>
      <c r="TSQ23" s="47"/>
      <c r="TSR23" s="47"/>
      <c r="TSS23" s="47"/>
      <c r="TST23" s="47"/>
      <c r="TSU23" s="47"/>
      <c r="TSV23" s="47"/>
      <c r="TSW23" s="47"/>
      <c r="TSX23" s="47"/>
      <c r="TSY23" s="47"/>
      <c r="TSZ23" s="47"/>
      <c r="TTA23" s="47"/>
      <c r="TTB23" s="47"/>
      <c r="TTC23" s="47"/>
      <c r="TTD23" s="47"/>
      <c r="TTE23" s="47"/>
      <c r="TTF23" s="47"/>
      <c r="TTG23" s="47"/>
      <c r="TTH23" s="47"/>
      <c r="TTI23" s="47"/>
      <c r="TTJ23" s="47"/>
      <c r="TTK23" s="47"/>
      <c r="TTL23" s="47"/>
      <c r="TTM23" s="47"/>
      <c r="TTN23" s="47"/>
      <c r="TTO23" s="47"/>
      <c r="TTP23" s="47"/>
      <c r="TTQ23" s="47"/>
      <c r="TTR23" s="47"/>
      <c r="TTS23" s="47"/>
      <c r="TTT23" s="47"/>
      <c r="TTU23" s="47"/>
      <c r="TTV23" s="47"/>
      <c r="TTW23" s="47"/>
      <c r="TTX23" s="47"/>
      <c r="TTY23" s="47"/>
      <c r="TTZ23" s="47"/>
      <c r="TUA23" s="47"/>
      <c r="TUB23" s="47"/>
      <c r="TUC23" s="47"/>
      <c r="TUD23" s="47"/>
      <c r="TUE23" s="47"/>
      <c r="TUF23" s="47"/>
      <c r="TUG23" s="47"/>
      <c r="TUH23" s="47"/>
      <c r="TUI23" s="47"/>
      <c r="TUJ23" s="47"/>
      <c r="TUK23" s="47"/>
      <c r="TUL23" s="47"/>
      <c r="TUM23" s="47"/>
      <c r="TUN23" s="47"/>
      <c r="TUO23" s="47"/>
      <c r="TUP23" s="47"/>
      <c r="TUQ23" s="47"/>
      <c r="TUR23" s="47"/>
      <c r="TUS23" s="47"/>
      <c r="TUT23" s="47"/>
      <c r="TUU23" s="47"/>
      <c r="TUV23" s="47"/>
      <c r="TUW23" s="47"/>
      <c r="TUX23" s="47"/>
      <c r="TUY23" s="47"/>
      <c r="TUZ23" s="47"/>
      <c r="TVA23" s="47"/>
      <c r="TVB23" s="47"/>
      <c r="TVC23" s="47"/>
      <c r="TVD23" s="47"/>
      <c r="TVE23" s="47"/>
      <c r="TVF23" s="47"/>
      <c r="TVG23" s="47"/>
      <c r="TVH23" s="47"/>
      <c r="TVI23" s="47"/>
      <c r="TVJ23" s="47"/>
      <c r="TVK23" s="47"/>
      <c r="TVL23" s="47"/>
      <c r="TVM23" s="47"/>
      <c r="TVN23" s="47"/>
      <c r="TVO23" s="47"/>
      <c r="TVP23" s="47"/>
      <c r="TVQ23" s="47"/>
      <c r="TVR23" s="47"/>
      <c r="TVS23" s="47"/>
      <c r="TVT23" s="47"/>
      <c r="TVU23" s="47"/>
      <c r="TVV23" s="47"/>
      <c r="TVW23" s="47"/>
      <c r="TVX23" s="47"/>
      <c r="TVY23" s="47"/>
      <c r="TVZ23" s="47"/>
      <c r="TWA23" s="47"/>
      <c r="TWB23" s="47"/>
      <c r="TWC23" s="47"/>
      <c r="TWD23" s="47"/>
      <c r="TWE23" s="47"/>
      <c r="TWF23" s="47"/>
      <c r="TWG23" s="47"/>
      <c r="TWH23" s="47"/>
      <c r="TWI23" s="47"/>
      <c r="TWJ23" s="47"/>
      <c r="TWK23" s="47"/>
      <c r="TWL23" s="47"/>
      <c r="TWM23" s="47"/>
      <c r="TWN23" s="47"/>
      <c r="TWO23" s="47"/>
      <c r="TWP23" s="47"/>
      <c r="TWQ23" s="47"/>
      <c r="TWR23" s="47"/>
      <c r="TWS23" s="47"/>
      <c r="TWT23" s="47"/>
      <c r="TWU23" s="47"/>
      <c r="TWV23" s="47"/>
      <c r="TWW23" s="47"/>
      <c r="TWX23" s="47"/>
      <c r="TWY23" s="47"/>
      <c r="TWZ23" s="47"/>
      <c r="TXA23" s="47"/>
      <c r="TXB23" s="47"/>
      <c r="TXC23" s="47"/>
      <c r="TXD23" s="47"/>
      <c r="TXE23" s="47"/>
      <c r="TXF23" s="47"/>
      <c r="TXG23" s="47"/>
      <c r="TXH23" s="47"/>
      <c r="TXI23" s="47"/>
      <c r="TXJ23" s="47"/>
      <c r="TXK23" s="47"/>
      <c r="TXL23" s="47"/>
      <c r="TXM23" s="47"/>
      <c r="TXN23" s="47"/>
      <c r="TXO23" s="47"/>
      <c r="TXP23" s="47"/>
      <c r="TXQ23" s="47"/>
      <c r="TXR23" s="47"/>
      <c r="TXS23" s="47"/>
      <c r="TXT23" s="47"/>
      <c r="TXU23" s="47"/>
      <c r="TXV23" s="47"/>
      <c r="TXW23" s="47"/>
      <c r="TXX23" s="47"/>
      <c r="TXY23" s="47"/>
      <c r="TXZ23" s="47"/>
      <c r="TYA23" s="47"/>
      <c r="TYB23" s="47"/>
      <c r="TYC23" s="47"/>
      <c r="TYD23" s="47"/>
      <c r="TYE23" s="47"/>
      <c r="TYF23" s="47"/>
      <c r="TYG23" s="47"/>
      <c r="TYH23" s="47"/>
      <c r="TYI23" s="47"/>
      <c r="TYJ23" s="47"/>
      <c r="TYK23" s="47"/>
      <c r="TYL23" s="47"/>
      <c r="TYM23" s="47"/>
      <c r="TYN23" s="47"/>
      <c r="TYO23" s="47"/>
      <c r="TYP23" s="47"/>
      <c r="TYQ23" s="47"/>
      <c r="TYR23" s="47"/>
      <c r="TYS23" s="47"/>
      <c r="TYT23" s="47"/>
      <c r="TYU23" s="47"/>
      <c r="TYV23" s="47"/>
      <c r="TYW23" s="47"/>
      <c r="TYX23" s="47"/>
      <c r="TYY23" s="47"/>
      <c r="TYZ23" s="47"/>
      <c r="TZA23" s="47"/>
      <c r="TZB23" s="47"/>
      <c r="TZC23" s="47"/>
      <c r="TZD23" s="47"/>
      <c r="TZE23" s="47"/>
      <c r="TZF23" s="47"/>
      <c r="TZG23" s="47"/>
      <c r="TZH23" s="47"/>
      <c r="TZI23" s="47"/>
      <c r="TZJ23" s="47"/>
      <c r="TZK23" s="47"/>
      <c r="TZL23" s="47"/>
      <c r="TZM23" s="47"/>
      <c r="TZN23" s="47"/>
      <c r="TZO23" s="47"/>
      <c r="TZP23" s="47"/>
      <c r="TZQ23" s="47"/>
      <c r="TZR23" s="47"/>
      <c r="TZS23" s="47"/>
      <c r="TZT23" s="47"/>
      <c r="TZU23" s="47"/>
      <c r="TZV23" s="47"/>
      <c r="TZW23" s="47"/>
      <c r="TZX23" s="47"/>
      <c r="TZY23" s="47"/>
      <c r="TZZ23" s="47"/>
      <c r="UAA23" s="47"/>
      <c r="UAB23" s="47"/>
      <c r="UAC23" s="47"/>
      <c r="UAD23" s="47"/>
      <c r="UAE23" s="47"/>
      <c r="UAF23" s="47"/>
      <c r="UAG23" s="47"/>
      <c r="UAH23" s="47"/>
      <c r="UAI23" s="47"/>
      <c r="UAJ23" s="47"/>
      <c r="UAK23" s="47"/>
      <c r="UAL23" s="47"/>
      <c r="UAM23" s="47"/>
      <c r="UAN23" s="47"/>
      <c r="UAO23" s="47"/>
      <c r="UAP23" s="47"/>
      <c r="UAQ23" s="47"/>
      <c r="UAR23" s="47"/>
      <c r="UAS23" s="47"/>
      <c r="UAT23" s="47"/>
      <c r="UAU23" s="47"/>
      <c r="UAV23" s="47"/>
      <c r="UAW23" s="47"/>
      <c r="UAX23" s="47"/>
      <c r="UAY23" s="47"/>
      <c r="UAZ23" s="47"/>
      <c r="UBA23" s="47"/>
      <c r="UBB23" s="47"/>
      <c r="UBC23" s="47"/>
      <c r="UBD23" s="47"/>
      <c r="UBE23" s="47"/>
      <c r="UBF23" s="47"/>
      <c r="UBG23" s="47"/>
      <c r="UBH23" s="47"/>
      <c r="UBI23" s="47"/>
      <c r="UBJ23" s="47"/>
      <c r="UBK23" s="47"/>
      <c r="UBL23" s="47"/>
      <c r="UBM23" s="47"/>
      <c r="UBN23" s="47"/>
      <c r="UBO23" s="47"/>
      <c r="UBP23" s="47"/>
      <c r="UBQ23" s="47"/>
      <c r="UBR23" s="47"/>
      <c r="UBS23" s="47"/>
      <c r="UBT23" s="47"/>
      <c r="UBU23" s="47"/>
      <c r="UBV23" s="47"/>
      <c r="UBW23" s="47"/>
      <c r="UBX23" s="47"/>
      <c r="UBY23" s="47"/>
      <c r="UBZ23" s="47"/>
      <c r="UCA23" s="47"/>
      <c r="UCB23" s="47"/>
      <c r="UCC23" s="47"/>
      <c r="UCD23" s="47"/>
      <c r="UCE23" s="47"/>
      <c r="UCF23" s="47"/>
      <c r="UCG23" s="47"/>
      <c r="UCH23" s="47"/>
      <c r="UCI23" s="47"/>
      <c r="UCJ23" s="47"/>
      <c r="UCK23" s="47"/>
      <c r="UCL23" s="47"/>
      <c r="UCM23" s="47"/>
      <c r="UCN23" s="47"/>
      <c r="UCO23" s="47"/>
      <c r="UCP23" s="47"/>
      <c r="UCQ23" s="47"/>
      <c r="UCR23" s="47"/>
      <c r="UCS23" s="47"/>
      <c r="UCT23" s="47"/>
      <c r="UCU23" s="47"/>
      <c r="UCV23" s="47"/>
      <c r="UCW23" s="47"/>
      <c r="UCX23" s="47"/>
      <c r="UCY23" s="47"/>
      <c r="UCZ23" s="47"/>
      <c r="UDA23" s="47"/>
      <c r="UDB23" s="47"/>
      <c r="UDC23" s="47"/>
      <c r="UDD23" s="47"/>
      <c r="UDE23" s="47"/>
      <c r="UDF23" s="47"/>
      <c r="UDG23" s="47"/>
      <c r="UDH23" s="47"/>
      <c r="UDI23" s="47"/>
      <c r="UDJ23" s="47"/>
      <c r="UDK23" s="47"/>
      <c r="UDL23" s="47"/>
      <c r="UDM23" s="47"/>
      <c r="UDN23" s="47"/>
      <c r="UDO23" s="47"/>
      <c r="UDP23" s="47"/>
      <c r="UDQ23" s="47"/>
      <c r="UDR23" s="47"/>
      <c r="UDS23" s="47"/>
      <c r="UDT23" s="47"/>
      <c r="UDU23" s="47"/>
      <c r="UDV23" s="47"/>
      <c r="UDW23" s="47"/>
      <c r="UDX23" s="47"/>
      <c r="UDY23" s="47"/>
      <c r="UDZ23" s="47"/>
      <c r="UEA23" s="47"/>
      <c r="UEB23" s="47"/>
      <c r="UEC23" s="47"/>
      <c r="UED23" s="47"/>
      <c r="UEE23" s="47"/>
      <c r="UEF23" s="47"/>
      <c r="UEG23" s="47"/>
      <c r="UEH23" s="47"/>
      <c r="UEI23" s="47"/>
      <c r="UEJ23" s="47"/>
      <c r="UEK23" s="47"/>
      <c r="UEL23" s="47"/>
      <c r="UEM23" s="47"/>
      <c r="UEN23" s="47"/>
      <c r="UEO23" s="47"/>
      <c r="UEP23" s="47"/>
      <c r="UEQ23" s="47"/>
      <c r="UER23" s="47"/>
      <c r="UES23" s="47"/>
      <c r="UET23" s="47"/>
      <c r="UEU23" s="47"/>
      <c r="UEV23" s="47"/>
      <c r="UEW23" s="47"/>
      <c r="UEX23" s="47"/>
      <c r="UEY23" s="47"/>
      <c r="UEZ23" s="47"/>
      <c r="UFA23" s="47"/>
      <c r="UFB23" s="47"/>
      <c r="UFC23" s="47"/>
      <c r="UFD23" s="47"/>
      <c r="UFE23" s="47"/>
      <c r="UFF23" s="47"/>
      <c r="UFG23" s="47"/>
      <c r="UFH23" s="47"/>
      <c r="UFI23" s="47"/>
      <c r="UFJ23" s="47"/>
      <c r="UFK23" s="47"/>
      <c r="UFL23" s="47"/>
      <c r="UFM23" s="47"/>
      <c r="UFN23" s="47"/>
      <c r="UFO23" s="47"/>
      <c r="UFP23" s="47"/>
      <c r="UFQ23" s="47"/>
      <c r="UFR23" s="47"/>
      <c r="UFS23" s="47"/>
      <c r="UFT23" s="47"/>
      <c r="UFU23" s="47"/>
      <c r="UFV23" s="47"/>
      <c r="UFW23" s="47"/>
      <c r="UFX23" s="47"/>
      <c r="UFY23" s="47"/>
      <c r="UFZ23" s="47"/>
      <c r="UGA23" s="47"/>
      <c r="UGB23" s="47"/>
      <c r="UGC23" s="47"/>
      <c r="UGD23" s="47"/>
      <c r="UGE23" s="47"/>
      <c r="UGF23" s="47"/>
      <c r="UGG23" s="47"/>
      <c r="UGH23" s="47"/>
      <c r="UGI23" s="47"/>
      <c r="UGJ23" s="47"/>
      <c r="UGK23" s="47"/>
      <c r="UGL23" s="47"/>
      <c r="UGM23" s="47"/>
      <c r="UGN23" s="47"/>
      <c r="UGO23" s="47"/>
      <c r="UGP23" s="47"/>
      <c r="UGQ23" s="47"/>
      <c r="UGR23" s="47"/>
      <c r="UGS23" s="47"/>
      <c r="UGT23" s="47"/>
      <c r="UGU23" s="47"/>
      <c r="UGV23" s="47"/>
      <c r="UGW23" s="47"/>
      <c r="UGX23" s="47"/>
      <c r="UGY23" s="47"/>
      <c r="UGZ23" s="47"/>
      <c r="UHA23" s="47"/>
      <c r="UHB23" s="47"/>
      <c r="UHC23" s="47"/>
      <c r="UHD23" s="47"/>
      <c r="UHE23" s="47"/>
      <c r="UHF23" s="47"/>
      <c r="UHG23" s="47"/>
      <c r="UHH23" s="47"/>
      <c r="UHI23" s="47"/>
      <c r="UHJ23" s="47"/>
      <c r="UHK23" s="47"/>
      <c r="UHL23" s="47"/>
      <c r="UHM23" s="47"/>
      <c r="UHN23" s="47"/>
      <c r="UHO23" s="47"/>
      <c r="UHP23" s="47"/>
      <c r="UHQ23" s="47"/>
      <c r="UHR23" s="47"/>
      <c r="UHS23" s="47"/>
      <c r="UHT23" s="47"/>
      <c r="UHU23" s="47"/>
      <c r="UHV23" s="47"/>
      <c r="UHW23" s="47"/>
      <c r="UHX23" s="47"/>
      <c r="UHY23" s="47"/>
      <c r="UHZ23" s="47"/>
      <c r="UIA23" s="47"/>
      <c r="UIB23" s="47"/>
      <c r="UIC23" s="47"/>
      <c r="UID23" s="47"/>
      <c r="UIE23" s="47"/>
      <c r="UIF23" s="47"/>
      <c r="UIG23" s="47"/>
      <c r="UIH23" s="47"/>
      <c r="UII23" s="47"/>
      <c r="UIJ23" s="47"/>
      <c r="UIK23" s="47"/>
      <c r="UIL23" s="47"/>
      <c r="UIM23" s="47"/>
      <c r="UIN23" s="47"/>
      <c r="UIO23" s="47"/>
      <c r="UIP23" s="47"/>
      <c r="UIQ23" s="47"/>
      <c r="UIR23" s="47"/>
      <c r="UIS23" s="47"/>
      <c r="UIT23" s="47"/>
      <c r="UIU23" s="47"/>
      <c r="UIV23" s="47"/>
      <c r="UIW23" s="47"/>
      <c r="UIX23" s="47"/>
      <c r="UIY23" s="47"/>
      <c r="UIZ23" s="47"/>
      <c r="UJA23" s="47"/>
      <c r="UJB23" s="47"/>
      <c r="UJC23" s="47"/>
      <c r="UJD23" s="47"/>
      <c r="UJE23" s="47"/>
      <c r="UJF23" s="47"/>
      <c r="UJG23" s="47"/>
      <c r="UJH23" s="47"/>
      <c r="UJI23" s="47"/>
      <c r="UJJ23" s="47"/>
      <c r="UJK23" s="47"/>
      <c r="UJL23" s="47"/>
      <c r="UJM23" s="47"/>
      <c r="UJN23" s="47"/>
      <c r="UJO23" s="47"/>
      <c r="UJP23" s="47"/>
      <c r="UJQ23" s="47"/>
      <c r="UJR23" s="47"/>
      <c r="UJS23" s="47"/>
      <c r="UJT23" s="47"/>
      <c r="UJU23" s="47"/>
      <c r="UJV23" s="47"/>
      <c r="UJW23" s="47"/>
      <c r="UJX23" s="47"/>
      <c r="UJY23" s="47"/>
      <c r="UJZ23" s="47"/>
      <c r="UKA23" s="47"/>
      <c r="UKB23" s="47"/>
      <c r="UKC23" s="47"/>
      <c r="UKD23" s="47"/>
      <c r="UKE23" s="47"/>
      <c r="UKF23" s="47"/>
      <c r="UKG23" s="47"/>
      <c r="UKH23" s="47"/>
      <c r="UKI23" s="47"/>
      <c r="UKJ23" s="47"/>
      <c r="UKK23" s="47"/>
      <c r="UKL23" s="47"/>
      <c r="UKM23" s="47"/>
      <c r="UKN23" s="47"/>
      <c r="UKO23" s="47"/>
      <c r="UKP23" s="47"/>
      <c r="UKQ23" s="47"/>
      <c r="UKR23" s="47"/>
      <c r="UKS23" s="47"/>
      <c r="UKT23" s="47"/>
      <c r="UKU23" s="47"/>
      <c r="UKV23" s="47"/>
      <c r="UKW23" s="47"/>
      <c r="UKX23" s="47"/>
      <c r="UKY23" s="47"/>
      <c r="UKZ23" s="47"/>
      <c r="ULA23" s="47"/>
      <c r="ULB23" s="47"/>
      <c r="ULC23" s="47"/>
      <c r="ULD23" s="47"/>
      <c r="ULE23" s="47"/>
      <c r="ULF23" s="47"/>
      <c r="ULG23" s="47"/>
      <c r="ULH23" s="47"/>
      <c r="ULI23" s="47"/>
      <c r="ULJ23" s="47"/>
      <c r="ULK23" s="47"/>
      <c r="ULL23" s="47"/>
      <c r="ULM23" s="47"/>
      <c r="ULN23" s="47"/>
      <c r="ULO23" s="47"/>
      <c r="ULP23" s="47"/>
      <c r="ULQ23" s="47"/>
      <c r="ULR23" s="47"/>
      <c r="ULS23" s="47"/>
      <c r="ULT23" s="47"/>
      <c r="ULU23" s="47"/>
      <c r="ULV23" s="47"/>
      <c r="ULW23" s="47"/>
      <c r="ULX23" s="47"/>
      <c r="ULY23" s="47"/>
      <c r="ULZ23" s="47"/>
      <c r="UMA23" s="47"/>
      <c r="UMB23" s="47"/>
      <c r="UMC23" s="47"/>
      <c r="UMD23" s="47"/>
      <c r="UME23" s="47"/>
      <c r="UMF23" s="47"/>
      <c r="UMG23" s="47"/>
      <c r="UMH23" s="47"/>
      <c r="UMI23" s="47"/>
      <c r="UMJ23" s="47"/>
      <c r="UMK23" s="47"/>
      <c r="UML23" s="47"/>
      <c r="UMM23" s="47"/>
      <c r="UMN23" s="47"/>
      <c r="UMO23" s="47"/>
      <c r="UMP23" s="47"/>
      <c r="UMQ23" s="47"/>
      <c r="UMR23" s="47"/>
      <c r="UMS23" s="47"/>
      <c r="UMT23" s="47"/>
      <c r="UMU23" s="47"/>
      <c r="UMV23" s="47"/>
      <c r="UMW23" s="47"/>
      <c r="UMX23" s="47"/>
      <c r="UMY23" s="47"/>
      <c r="UMZ23" s="47"/>
      <c r="UNA23" s="47"/>
      <c r="UNB23" s="47"/>
      <c r="UNC23" s="47"/>
      <c r="UND23" s="47"/>
      <c r="UNE23" s="47"/>
      <c r="UNF23" s="47"/>
      <c r="UNG23" s="47"/>
      <c r="UNH23" s="47"/>
      <c r="UNI23" s="47"/>
      <c r="UNJ23" s="47"/>
      <c r="UNK23" s="47"/>
      <c r="UNL23" s="47"/>
      <c r="UNM23" s="47"/>
      <c r="UNN23" s="47"/>
      <c r="UNO23" s="47"/>
      <c r="UNP23" s="47"/>
      <c r="UNQ23" s="47"/>
      <c r="UNR23" s="47"/>
      <c r="UNS23" s="47"/>
      <c r="UNT23" s="47"/>
      <c r="UNU23" s="47"/>
      <c r="UNV23" s="47"/>
      <c r="UNW23" s="47"/>
      <c r="UNX23" s="47"/>
      <c r="UNY23" s="47"/>
      <c r="UNZ23" s="47"/>
      <c r="UOA23" s="47"/>
      <c r="UOB23" s="47"/>
      <c r="UOC23" s="47"/>
      <c r="UOD23" s="47"/>
      <c r="UOE23" s="47"/>
      <c r="UOF23" s="47"/>
      <c r="UOG23" s="47"/>
      <c r="UOH23" s="47"/>
      <c r="UOI23" s="47"/>
      <c r="UOJ23" s="47"/>
      <c r="UOK23" s="47"/>
      <c r="UOL23" s="47"/>
      <c r="UOM23" s="47"/>
      <c r="UON23" s="47"/>
      <c r="UOO23" s="47"/>
      <c r="UOP23" s="47"/>
      <c r="UOQ23" s="47"/>
      <c r="UOR23" s="47"/>
      <c r="UOS23" s="47"/>
      <c r="UOT23" s="47"/>
      <c r="UOU23" s="47"/>
      <c r="UOV23" s="47"/>
      <c r="UOW23" s="47"/>
      <c r="UOX23" s="47"/>
      <c r="UOY23" s="47"/>
      <c r="UOZ23" s="47"/>
      <c r="UPA23" s="47"/>
      <c r="UPB23" s="47"/>
      <c r="UPC23" s="47"/>
      <c r="UPD23" s="47"/>
      <c r="UPE23" s="47"/>
      <c r="UPF23" s="47"/>
      <c r="UPG23" s="47"/>
      <c r="UPH23" s="47"/>
      <c r="UPI23" s="47"/>
      <c r="UPJ23" s="47"/>
      <c r="UPK23" s="47"/>
      <c r="UPL23" s="47"/>
      <c r="UPM23" s="47"/>
      <c r="UPN23" s="47"/>
      <c r="UPO23" s="47"/>
      <c r="UPP23" s="47"/>
      <c r="UPQ23" s="47"/>
      <c r="UPR23" s="47"/>
      <c r="UPS23" s="47"/>
      <c r="UPT23" s="47"/>
      <c r="UPU23" s="47"/>
      <c r="UPV23" s="47"/>
      <c r="UPW23" s="47"/>
      <c r="UPX23" s="47"/>
      <c r="UPY23" s="47"/>
      <c r="UPZ23" s="47"/>
      <c r="UQA23" s="47"/>
      <c r="UQB23" s="47"/>
      <c r="UQC23" s="47"/>
      <c r="UQD23" s="47"/>
      <c r="UQE23" s="47"/>
      <c r="UQF23" s="47"/>
      <c r="UQG23" s="47"/>
      <c r="UQH23" s="47"/>
      <c r="UQI23" s="47"/>
      <c r="UQJ23" s="47"/>
      <c r="UQK23" s="47"/>
      <c r="UQL23" s="47"/>
      <c r="UQM23" s="47"/>
      <c r="UQN23" s="47"/>
      <c r="UQO23" s="47"/>
      <c r="UQP23" s="47"/>
      <c r="UQQ23" s="47"/>
      <c r="UQR23" s="47"/>
      <c r="UQS23" s="47"/>
      <c r="UQT23" s="47"/>
      <c r="UQU23" s="47"/>
      <c r="UQV23" s="47"/>
      <c r="UQW23" s="47"/>
      <c r="UQX23" s="47"/>
      <c r="UQY23" s="47"/>
      <c r="UQZ23" s="47"/>
      <c r="URA23" s="47"/>
      <c r="URB23" s="47"/>
      <c r="URC23" s="47"/>
      <c r="URD23" s="47"/>
      <c r="URE23" s="47"/>
      <c r="URF23" s="47"/>
      <c r="URG23" s="47"/>
      <c r="URH23" s="47"/>
      <c r="URI23" s="47"/>
      <c r="URJ23" s="47"/>
      <c r="URK23" s="47"/>
      <c r="URL23" s="47"/>
      <c r="URM23" s="47"/>
      <c r="URN23" s="47"/>
      <c r="URO23" s="47"/>
      <c r="URP23" s="47"/>
      <c r="URQ23" s="47"/>
      <c r="URR23" s="47"/>
      <c r="URS23" s="47"/>
      <c r="URT23" s="47"/>
      <c r="URU23" s="47"/>
      <c r="URV23" s="47"/>
      <c r="URW23" s="47"/>
      <c r="URX23" s="47"/>
      <c r="URY23" s="47"/>
      <c r="URZ23" s="47"/>
      <c r="USA23" s="47"/>
      <c r="USB23" s="47"/>
      <c r="USC23" s="47"/>
      <c r="USD23" s="47"/>
      <c r="USE23" s="47"/>
      <c r="USF23" s="47"/>
      <c r="USG23" s="47"/>
      <c r="USH23" s="47"/>
      <c r="USI23" s="47"/>
      <c r="USJ23" s="47"/>
      <c r="USK23" s="47"/>
      <c r="USL23" s="47"/>
      <c r="USM23" s="47"/>
      <c r="USN23" s="47"/>
      <c r="USO23" s="47"/>
      <c r="USP23" s="47"/>
      <c r="USQ23" s="47"/>
      <c r="USR23" s="47"/>
      <c r="USS23" s="47"/>
      <c r="UST23" s="47"/>
      <c r="USU23" s="47"/>
      <c r="USV23" s="47"/>
      <c r="USW23" s="47"/>
      <c r="USX23" s="47"/>
      <c r="USY23" s="47"/>
      <c r="USZ23" s="47"/>
      <c r="UTA23" s="47"/>
      <c r="UTB23" s="47"/>
      <c r="UTC23" s="47"/>
      <c r="UTD23" s="47"/>
      <c r="UTE23" s="47"/>
      <c r="UTF23" s="47"/>
      <c r="UTG23" s="47"/>
      <c r="UTH23" s="47"/>
      <c r="UTI23" s="47"/>
      <c r="UTJ23" s="47"/>
      <c r="UTK23" s="47"/>
      <c r="UTL23" s="47"/>
      <c r="UTM23" s="47"/>
      <c r="UTN23" s="47"/>
      <c r="UTO23" s="47"/>
      <c r="UTP23" s="47"/>
      <c r="UTQ23" s="47"/>
      <c r="UTR23" s="47"/>
      <c r="UTS23" s="47"/>
      <c r="UTT23" s="47"/>
      <c r="UTU23" s="47"/>
      <c r="UTV23" s="47"/>
      <c r="UTW23" s="47"/>
      <c r="UTX23" s="47"/>
      <c r="UTY23" s="47"/>
      <c r="UTZ23" s="47"/>
      <c r="UUA23" s="47"/>
      <c r="UUB23" s="47"/>
      <c r="UUC23" s="47"/>
      <c r="UUD23" s="47"/>
      <c r="UUE23" s="47"/>
      <c r="UUF23" s="47"/>
      <c r="UUG23" s="47"/>
      <c r="UUH23" s="47"/>
      <c r="UUI23" s="47"/>
      <c r="UUJ23" s="47"/>
      <c r="UUK23" s="47"/>
      <c r="UUL23" s="47"/>
      <c r="UUM23" s="47"/>
      <c r="UUN23" s="47"/>
      <c r="UUO23" s="47"/>
      <c r="UUP23" s="47"/>
      <c r="UUQ23" s="47"/>
      <c r="UUR23" s="47"/>
      <c r="UUS23" s="47"/>
      <c r="UUT23" s="47"/>
      <c r="UUU23" s="47"/>
      <c r="UUV23" s="47"/>
      <c r="UUW23" s="47"/>
      <c r="UUX23" s="47"/>
      <c r="UUY23" s="47"/>
      <c r="UUZ23" s="47"/>
      <c r="UVA23" s="47"/>
      <c r="UVB23" s="47"/>
      <c r="UVC23" s="47"/>
      <c r="UVD23" s="47"/>
      <c r="UVE23" s="47"/>
      <c r="UVF23" s="47"/>
      <c r="UVG23" s="47"/>
      <c r="UVH23" s="47"/>
      <c r="UVI23" s="47"/>
      <c r="UVJ23" s="47"/>
      <c r="UVK23" s="47"/>
      <c r="UVL23" s="47"/>
      <c r="UVM23" s="47"/>
      <c r="UVN23" s="47"/>
      <c r="UVO23" s="47"/>
      <c r="UVP23" s="47"/>
      <c r="UVQ23" s="47"/>
      <c r="UVR23" s="47"/>
      <c r="UVS23" s="47"/>
      <c r="UVT23" s="47"/>
      <c r="UVU23" s="47"/>
      <c r="UVV23" s="47"/>
      <c r="UVW23" s="47"/>
      <c r="UVX23" s="47"/>
      <c r="UVY23" s="47"/>
      <c r="UVZ23" s="47"/>
      <c r="UWA23" s="47"/>
      <c r="UWB23" s="47"/>
      <c r="UWC23" s="47"/>
      <c r="UWD23" s="47"/>
      <c r="UWE23" s="47"/>
      <c r="UWF23" s="47"/>
      <c r="UWG23" s="47"/>
      <c r="UWH23" s="47"/>
      <c r="UWI23" s="47"/>
      <c r="UWJ23" s="47"/>
      <c r="UWK23" s="47"/>
      <c r="UWL23" s="47"/>
      <c r="UWM23" s="47"/>
      <c r="UWN23" s="47"/>
      <c r="UWO23" s="47"/>
      <c r="UWP23" s="47"/>
      <c r="UWQ23" s="47"/>
      <c r="UWR23" s="47"/>
      <c r="UWS23" s="47"/>
      <c r="UWT23" s="47"/>
      <c r="UWU23" s="47"/>
      <c r="UWV23" s="47"/>
      <c r="UWW23" s="47"/>
      <c r="UWX23" s="47"/>
      <c r="UWY23" s="47"/>
      <c r="UWZ23" s="47"/>
      <c r="UXA23" s="47"/>
      <c r="UXB23" s="47"/>
      <c r="UXC23" s="47"/>
      <c r="UXD23" s="47"/>
      <c r="UXE23" s="47"/>
      <c r="UXF23" s="47"/>
      <c r="UXG23" s="47"/>
      <c r="UXH23" s="47"/>
      <c r="UXI23" s="47"/>
      <c r="UXJ23" s="47"/>
      <c r="UXK23" s="47"/>
      <c r="UXL23" s="47"/>
      <c r="UXM23" s="47"/>
      <c r="UXN23" s="47"/>
      <c r="UXO23" s="47"/>
      <c r="UXP23" s="47"/>
      <c r="UXQ23" s="47"/>
      <c r="UXR23" s="47"/>
      <c r="UXS23" s="47"/>
      <c r="UXT23" s="47"/>
      <c r="UXU23" s="47"/>
      <c r="UXV23" s="47"/>
      <c r="UXW23" s="47"/>
      <c r="UXX23" s="47"/>
      <c r="UXY23" s="47"/>
      <c r="UXZ23" s="47"/>
      <c r="UYA23" s="47"/>
      <c r="UYB23" s="47"/>
      <c r="UYC23" s="47"/>
      <c r="UYD23" s="47"/>
      <c r="UYE23" s="47"/>
      <c r="UYF23" s="47"/>
      <c r="UYG23" s="47"/>
      <c r="UYH23" s="47"/>
      <c r="UYI23" s="47"/>
      <c r="UYJ23" s="47"/>
      <c r="UYK23" s="47"/>
      <c r="UYL23" s="47"/>
      <c r="UYM23" s="47"/>
      <c r="UYN23" s="47"/>
      <c r="UYO23" s="47"/>
      <c r="UYP23" s="47"/>
      <c r="UYQ23" s="47"/>
      <c r="UYR23" s="47"/>
      <c r="UYS23" s="47"/>
      <c r="UYT23" s="47"/>
      <c r="UYU23" s="47"/>
      <c r="UYV23" s="47"/>
      <c r="UYW23" s="47"/>
      <c r="UYX23" s="47"/>
      <c r="UYY23" s="47"/>
      <c r="UYZ23" s="47"/>
      <c r="UZA23" s="47"/>
      <c r="UZB23" s="47"/>
      <c r="UZC23" s="47"/>
      <c r="UZD23" s="47"/>
      <c r="UZE23" s="47"/>
      <c r="UZF23" s="47"/>
      <c r="UZG23" s="47"/>
      <c r="UZH23" s="47"/>
      <c r="UZI23" s="47"/>
      <c r="UZJ23" s="47"/>
      <c r="UZK23" s="47"/>
      <c r="UZL23" s="47"/>
      <c r="UZM23" s="47"/>
      <c r="UZN23" s="47"/>
      <c r="UZO23" s="47"/>
      <c r="UZP23" s="47"/>
      <c r="UZQ23" s="47"/>
      <c r="UZR23" s="47"/>
      <c r="UZS23" s="47"/>
      <c r="UZT23" s="47"/>
      <c r="UZU23" s="47"/>
      <c r="UZV23" s="47"/>
      <c r="UZW23" s="47"/>
      <c r="UZX23" s="47"/>
      <c r="UZY23" s="47"/>
      <c r="UZZ23" s="47"/>
      <c r="VAA23" s="47"/>
      <c r="VAB23" s="47"/>
      <c r="VAC23" s="47"/>
      <c r="VAD23" s="47"/>
      <c r="VAE23" s="47"/>
      <c r="VAF23" s="47"/>
      <c r="VAG23" s="47"/>
      <c r="VAH23" s="47"/>
      <c r="VAI23" s="47"/>
      <c r="VAJ23" s="47"/>
      <c r="VAK23" s="47"/>
      <c r="VAL23" s="47"/>
      <c r="VAM23" s="47"/>
      <c r="VAN23" s="47"/>
      <c r="VAO23" s="47"/>
      <c r="VAP23" s="47"/>
      <c r="VAQ23" s="47"/>
      <c r="VAR23" s="47"/>
      <c r="VAS23" s="47"/>
      <c r="VAT23" s="47"/>
      <c r="VAU23" s="47"/>
      <c r="VAV23" s="47"/>
      <c r="VAW23" s="47"/>
      <c r="VAX23" s="47"/>
      <c r="VAY23" s="47"/>
      <c r="VAZ23" s="47"/>
      <c r="VBA23" s="47"/>
      <c r="VBB23" s="47"/>
      <c r="VBC23" s="47"/>
      <c r="VBD23" s="47"/>
      <c r="VBE23" s="47"/>
      <c r="VBF23" s="47"/>
      <c r="VBG23" s="47"/>
      <c r="VBH23" s="47"/>
      <c r="VBI23" s="47"/>
      <c r="VBJ23" s="47"/>
      <c r="VBK23" s="47"/>
      <c r="VBL23" s="47"/>
      <c r="VBM23" s="47"/>
      <c r="VBN23" s="47"/>
      <c r="VBO23" s="47"/>
      <c r="VBP23" s="47"/>
      <c r="VBQ23" s="47"/>
      <c r="VBR23" s="47"/>
      <c r="VBS23" s="47"/>
      <c r="VBT23" s="47"/>
      <c r="VBU23" s="47"/>
      <c r="VBV23" s="47"/>
      <c r="VBW23" s="47"/>
      <c r="VBX23" s="47"/>
      <c r="VBY23" s="47"/>
      <c r="VBZ23" s="47"/>
      <c r="VCA23" s="47"/>
      <c r="VCB23" s="47"/>
      <c r="VCC23" s="47"/>
      <c r="VCD23" s="47"/>
      <c r="VCE23" s="47"/>
      <c r="VCF23" s="47"/>
      <c r="VCG23" s="47"/>
      <c r="VCH23" s="47"/>
      <c r="VCI23" s="47"/>
      <c r="VCJ23" s="47"/>
      <c r="VCK23" s="47"/>
      <c r="VCL23" s="47"/>
      <c r="VCM23" s="47"/>
      <c r="VCN23" s="47"/>
      <c r="VCO23" s="47"/>
      <c r="VCP23" s="47"/>
      <c r="VCQ23" s="47"/>
      <c r="VCR23" s="47"/>
      <c r="VCS23" s="47"/>
      <c r="VCT23" s="47"/>
      <c r="VCU23" s="47"/>
      <c r="VCV23" s="47"/>
      <c r="VCW23" s="47"/>
      <c r="VCX23" s="47"/>
      <c r="VCY23" s="47"/>
      <c r="VCZ23" s="47"/>
      <c r="VDA23" s="47"/>
      <c r="VDB23" s="47"/>
      <c r="VDC23" s="47"/>
      <c r="VDD23" s="47"/>
      <c r="VDE23" s="47"/>
      <c r="VDF23" s="47"/>
      <c r="VDG23" s="47"/>
      <c r="VDH23" s="47"/>
      <c r="VDI23" s="47"/>
      <c r="VDJ23" s="47"/>
      <c r="VDK23" s="47"/>
      <c r="VDL23" s="47"/>
      <c r="VDM23" s="47"/>
      <c r="VDN23" s="47"/>
      <c r="VDO23" s="47"/>
      <c r="VDP23" s="47"/>
      <c r="VDQ23" s="47"/>
      <c r="VDR23" s="47"/>
      <c r="VDS23" s="47"/>
      <c r="VDT23" s="47"/>
      <c r="VDU23" s="47"/>
      <c r="VDV23" s="47"/>
      <c r="VDW23" s="47"/>
      <c r="VDX23" s="47"/>
      <c r="VDY23" s="47"/>
      <c r="VDZ23" s="47"/>
      <c r="VEA23" s="47"/>
      <c r="VEB23" s="47"/>
      <c r="VEC23" s="47"/>
      <c r="VED23" s="47"/>
      <c r="VEE23" s="47"/>
      <c r="VEF23" s="47"/>
      <c r="VEG23" s="47"/>
      <c r="VEH23" s="47"/>
      <c r="VEI23" s="47"/>
      <c r="VEJ23" s="47"/>
      <c r="VEK23" s="47"/>
      <c r="VEL23" s="47"/>
      <c r="VEM23" s="47"/>
      <c r="VEN23" s="47"/>
      <c r="VEO23" s="47"/>
      <c r="VEP23" s="47"/>
      <c r="VEQ23" s="47"/>
      <c r="VER23" s="47"/>
      <c r="VES23" s="47"/>
      <c r="VET23" s="47"/>
      <c r="VEU23" s="47"/>
      <c r="VEV23" s="47"/>
      <c r="VEW23" s="47"/>
      <c r="VEX23" s="47"/>
      <c r="VEY23" s="47"/>
      <c r="VEZ23" s="47"/>
      <c r="VFA23" s="47"/>
      <c r="VFB23" s="47"/>
      <c r="VFC23" s="47"/>
      <c r="VFD23" s="47"/>
      <c r="VFE23" s="47"/>
      <c r="VFF23" s="47"/>
      <c r="VFG23" s="47"/>
      <c r="VFH23" s="47"/>
      <c r="VFI23" s="47"/>
      <c r="VFJ23" s="47"/>
      <c r="VFK23" s="47"/>
      <c r="VFL23" s="47"/>
      <c r="VFM23" s="47"/>
      <c r="VFN23" s="47"/>
      <c r="VFO23" s="47"/>
      <c r="VFP23" s="47"/>
      <c r="VFQ23" s="47"/>
      <c r="VFR23" s="47"/>
      <c r="VFS23" s="47"/>
      <c r="VFT23" s="47"/>
      <c r="VFU23" s="47"/>
      <c r="VFV23" s="47"/>
      <c r="VFW23" s="47"/>
      <c r="VFX23" s="47"/>
      <c r="VFY23" s="47"/>
      <c r="VFZ23" s="47"/>
      <c r="VGA23" s="47"/>
      <c r="VGB23" s="47"/>
      <c r="VGC23" s="47"/>
      <c r="VGD23" s="47"/>
      <c r="VGE23" s="47"/>
      <c r="VGF23" s="47"/>
      <c r="VGG23" s="47"/>
      <c r="VGH23" s="47"/>
      <c r="VGI23" s="47"/>
      <c r="VGJ23" s="47"/>
      <c r="VGK23" s="47"/>
      <c r="VGL23" s="47"/>
      <c r="VGM23" s="47"/>
      <c r="VGN23" s="47"/>
      <c r="VGO23" s="47"/>
      <c r="VGP23" s="47"/>
      <c r="VGQ23" s="47"/>
      <c r="VGR23" s="47"/>
      <c r="VGS23" s="47"/>
      <c r="VGT23" s="47"/>
      <c r="VGU23" s="47"/>
      <c r="VGV23" s="47"/>
      <c r="VGW23" s="47"/>
      <c r="VGX23" s="47"/>
      <c r="VGY23" s="47"/>
      <c r="VGZ23" s="47"/>
      <c r="VHA23" s="47"/>
      <c r="VHB23" s="47"/>
      <c r="VHC23" s="47"/>
      <c r="VHD23" s="47"/>
      <c r="VHE23" s="47"/>
      <c r="VHF23" s="47"/>
      <c r="VHG23" s="47"/>
      <c r="VHH23" s="47"/>
      <c r="VHI23" s="47"/>
      <c r="VHJ23" s="47"/>
      <c r="VHK23" s="47"/>
      <c r="VHL23" s="47"/>
      <c r="VHM23" s="47"/>
      <c r="VHN23" s="47"/>
      <c r="VHO23" s="47"/>
      <c r="VHP23" s="47"/>
      <c r="VHQ23" s="47"/>
      <c r="VHR23" s="47"/>
      <c r="VHS23" s="47"/>
      <c r="VHT23" s="47"/>
      <c r="VHU23" s="47"/>
      <c r="VHV23" s="47"/>
      <c r="VHW23" s="47"/>
      <c r="VHX23" s="47"/>
      <c r="VHY23" s="47"/>
      <c r="VHZ23" s="47"/>
      <c r="VIA23" s="47"/>
      <c r="VIB23" s="47"/>
      <c r="VIC23" s="47"/>
      <c r="VID23" s="47"/>
      <c r="VIE23" s="47"/>
      <c r="VIF23" s="47"/>
      <c r="VIG23" s="47"/>
      <c r="VIH23" s="47"/>
      <c r="VII23" s="47"/>
      <c r="VIJ23" s="47"/>
      <c r="VIK23" s="47"/>
      <c r="VIL23" s="47"/>
      <c r="VIM23" s="47"/>
      <c r="VIN23" s="47"/>
      <c r="VIO23" s="47"/>
      <c r="VIP23" s="47"/>
      <c r="VIQ23" s="47"/>
      <c r="VIR23" s="47"/>
      <c r="VIS23" s="47"/>
      <c r="VIT23" s="47"/>
      <c r="VIU23" s="47"/>
      <c r="VIV23" s="47"/>
      <c r="VIW23" s="47"/>
      <c r="VIX23" s="47"/>
      <c r="VIY23" s="47"/>
      <c r="VIZ23" s="47"/>
      <c r="VJA23" s="47"/>
      <c r="VJB23" s="47"/>
      <c r="VJC23" s="47"/>
      <c r="VJD23" s="47"/>
      <c r="VJE23" s="47"/>
      <c r="VJF23" s="47"/>
      <c r="VJG23" s="47"/>
      <c r="VJH23" s="47"/>
      <c r="VJI23" s="47"/>
      <c r="VJJ23" s="47"/>
      <c r="VJK23" s="47"/>
      <c r="VJL23" s="47"/>
      <c r="VJM23" s="47"/>
      <c r="VJN23" s="47"/>
      <c r="VJO23" s="47"/>
      <c r="VJP23" s="47"/>
      <c r="VJQ23" s="47"/>
      <c r="VJR23" s="47"/>
      <c r="VJS23" s="47"/>
      <c r="VJT23" s="47"/>
      <c r="VJU23" s="47"/>
      <c r="VJV23" s="47"/>
      <c r="VJW23" s="47"/>
      <c r="VJX23" s="47"/>
      <c r="VJY23" s="47"/>
      <c r="VJZ23" s="47"/>
      <c r="VKA23" s="47"/>
      <c r="VKB23" s="47"/>
      <c r="VKC23" s="47"/>
      <c r="VKD23" s="47"/>
      <c r="VKE23" s="47"/>
      <c r="VKF23" s="47"/>
      <c r="VKG23" s="47"/>
      <c r="VKH23" s="47"/>
      <c r="VKI23" s="47"/>
      <c r="VKJ23" s="47"/>
      <c r="VKK23" s="47"/>
      <c r="VKL23" s="47"/>
      <c r="VKM23" s="47"/>
      <c r="VKN23" s="47"/>
      <c r="VKO23" s="47"/>
      <c r="VKP23" s="47"/>
      <c r="VKQ23" s="47"/>
      <c r="VKR23" s="47"/>
      <c r="VKS23" s="47"/>
      <c r="VKT23" s="47"/>
      <c r="VKU23" s="47"/>
      <c r="VKV23" s="47"/>
      <c r="VKW23" s="47"/>
      <c r="VKX23" s="47"/>
      <c r="VKY23" s="47"/>
      <c r="VKZ23" s="47"/>
      <c r="VLA23" s="47"/>
      <c r="VLB23" s="47"/>
      <c r="VLC23" s="47"/>
      <c r="VLD23" s="47"/>
      <c r="VLE23" s="47"/>
      <c r="VLF23" s="47"/>
      <c r="VLG23" s="47"/>
      <c r="VLH23" s="47"/>
      <c r="VLI23" s="47"/>
      <c r="VLJ23" s="47"/>
      <c r="VLK23" s="47"/>
      <c r="VLL23" s="47"/>
      <c r="VLM23" s="47"/>
      <c r="VLN23" s="47"/>
      <c r="VLO23" s="47"/>
      <c r="VLP23" s="47"/>
      <c r="VLQ23" s="47"/>
      <c r="VLR23" s="47"/>
      <c r="VLS23" s="47"/>
      <c r="VLT23" s="47"/>
      <c r="VLU23" s="47"/>
      <c r="VLV23" s="47"/>
      <c r="VLW23" s="47"/>
      <c r="VLX23" s="47"/>
      <c r="VLY23" s="47"/>
      <c r="VLZ23" s="47"/>
      <c r="VMA23" s="47"/>
      <c r="VMB23" s="47"/>
      <c r="VMC23" s="47"/>
      <c r="VMD23" s="47"/>
      <c r="VME23" s="47"/>
      <c r="VMF23" s="47"/>
      <c r="VMG23" s="47"/>
      <c r="VMH23" s="47"/>
      <c r="VMI23" s="47"/>
      <c r="VMJ23" s="47"/>
      <c r="VMK23" s="47"/>
      <c r="VML23" s="47"/>
      <c r="VMM23" s="47"/>
      <c r="VMN23" s="47"/>
      <c r="VMO23" s="47"/>
      <c r="VMP23" s="47"/>
      <c r="VMQ23" s="47"/>
      <c r="VMR23" s="47"/>
      <c r="VMS23" s="47"/>
      <c r="VMT23" s="47"/>
      <c r="VMU23" s="47"/>
      <c r="VMV23" s="47"/>
      <c r="VMW23" s="47"/>
      <c r="VMX23" s="47"/>
      <c r="VMY23" s="47"/>
      <c r="VMZ23" s="47"/>
      <c r="VNA23" s="47"/>
      <c r="VNB23" s="47"/>
      <c r="VNC23" s="47"/>
      <c r="VND23" s="47"/>
      <c r="VNE23" s="47"/>
      <c r="VNF23" s="47"/>
      <c r="VNG23" s="47"/>
      <c r="VNH23" s="47"/>
      <c r="VNI23" s="47"/>
      <c r="VNJ23" s="47"/>
      <c r="VNK23" s="47"/>
      <c r="VNL23" s="47"/>
      <c r="VNM23" s="47"/>
      <c r="VNN23" s="47"/>
      <c r="VNO23" s="47"/>
      <c r="VNP23" s="47"/>
      <c r="VNQ23" s="47"/>
      <c r="VNR23" s="47"/>
      <c r="VNS23" s="47"/>
      <c r="VNT23" s="47"/>
      <c r="VNU23" s="47"/>
      <c r="VNV23" s="47"/>
      <c r="VNW23" s="47"/>
      <c r="VNX23" s="47"/>
      <c r="VNY23" s="47"/>
      <c r="VNZ23" s="47"/>
      <c r="VOA23" s="47"/>
      <c r="VOB23" s="47"/>
      <c r="VOC23" s="47"/>
      <c r="VOD23" s="47"/>
      <c r="VOE23" s="47"/>
      <c r="VOF23" s="47"/>
      <c r="VOG23" s="47"/>
      <c r="VOH23" s="47"/>
      <c r="VOI23" s="47"/>
      <c r="VOJ23" s="47"/>
      <c r="VOK23" s="47"/>
      <c r="VOL23" s="47"/>
      <c r="VOM23" s="47"/>
      <c r="VON23" s="47"/>
      <c r="VOO23" s="47"/>
      <c r="VOP23" s="47"/>
      <c r="VOQ23" s="47"/>
      <c r="VOR23" s="47"/>
      <c r="VOS23" s="47"/>
      <c r="VOT23" s="47"/>
      <c r="VOU23" s="47"/>
      <c r="VOV23" s="47"/>
      <c r="VOW23" s="47"/>
      <c r="VOX23" s="47"/>
      <c r="VOY23" s="47"/>
      <c r="VOZ23" s="47"/>
      <c r="VPA23" s="47"/>
      <c r="VPB23" s="47"/>
      <c r="VPC23" s="47"/>
      <c r="VPD23" s="47"/>
      <c r="VPE23" s="47"/>
      <c r="VPF23" s="47"/>
      <c r="VPG23" s="47"/>
      <c r="VPH23" s="47"/>
      <c r="VPI23" s="47"/>
      <c r="VPJ23" s="47"/>
      <c r="VPK23" s="47"/>
      <c r="VPL23" s="47"/>
      <c r="VPM23" s="47"/>
      <c r="VPN23" s="47"/>
      <c r="VPO23" s="47"/>
      <c r="VPP23" s="47"/>
      <c r="VPQ23" s="47"/>
      <c r="VPR23" s="47"/>
      <c r="VPS23" s="47"/>
      <c r="VPT23" s="47"/>
      <c r="VPU23" s="47"/>
      <c r="VPV23" s="47"/>
      <c r="VPW23" s="47"/>
      <c r="VPX23" s="47"/>
      <c r="VPY23" s="47"/>
      <c r="VPZ23" s="47"/>
      <c r="VQA23" s="47"/>
      <c r="VQB23" s="47"/>
      <c r="VQC23" s="47"/>
      <c r="VQD23" s="47"/>
      <c r="VQE23" s="47"/>
      <c r="VQF23" s="47"/>
      <c r="VQG23" s="47"/>
      <c r="VQH23" s="47"/>
      <c r="VQI23" s="47"/>
      <c r="VQJ23" s="47"/>
      <c r="VQK23" s="47"/>
      <c r="VQL23" s="47"/>
      <c r="VQM23" s="47"/>
      <c r="VQN23" s="47"/>
      <c r="VQO23" s="47"/>
      <c r="VQP23" s="47"/>
      <c r="VQQ23" s="47"/>
      <c r="VQR23" s="47"/>
      <c r="VQS23" s="47"/>
      <c r="VQT23" s="47"/>
      <c r="VQU23" s="47"/>
      <c r="VQV23" s="47"/>
      <c r="VQW23" s="47"/>
      <c r="VQX23" s="47"/>
      <c r="VQY23" s="47"/>
      <c r="VQZ23" s="47"/>
      <c r="VRA23" s="47"/>
      <c r="VRB23" s="47"/>
      <c r="VRC23" s="47"/>
      <c r="VRD23" s="47"/>
      <c r="VRE23" s="47"/>
      <c r="VRF23" s="47"/>
      <c r="VRG23" s="47"/>
      <c r="VRH23" s="47"/>
      <c r="VRI23" s="47"/>
      <c r="VRJ23" s="47"/>
      <c r="VRK23" s="47"/>
      <c r="VRL23" s="47"/>
      <c r="VRM23" s="47"/>
      <c r="VRN23" s="47"/>
      <c r="VRO23" s="47"/>
      <c r="VRP23" s="47"/>
      <c r="VRQ23" s="47"/>
      <c r="VRR23" s="47"/>
      <c r="VRS23" s="47"/>
      <c r="VRT23" s="47"/>
      <c r="VRU23" s="47"/>
      <c r="VRV23" s="47"/>
      <c r="VRW23" s="47"/>
      <c r="VRX23" s="47"/>
      <c r="VRY23" s="47"/>
      <c r="VRZ23" s="47"/>
      <c r="VSA23" s="47"/>
      <c r="VSB23" s="47"/>
      <c r="VSC23" s="47"/>
      <c r="VSD23" s="47"/>
      <c r="VSE23" s="47"/>
      <c r="VSF23" s="47"/>
      <c r="VSG23" s="47"/>
      <c r="VSH23" s="47"/>
      <c r="VSI23" s="47"/>
      <c r="VSJ23" s="47"/>
      <c r="VSK23" s="47"/>
      <c r="VSL23" s="47"/>
      <c r="VSM23" s="47"/>
      <c r="VSN23" s="47"/>
      <c r="VSO23" s="47"/>
      <c r="VSP23" s="47"/>
      <c r="VSQ23" s="47"/>
      <c r="VSR23" s="47"/>
      <c r="VSS23" s="47"/>
      <c r="VST23" s="47"/>
      <c r="VSU23" s="47"/>
      <c r="VSV23" s="47"/>
      <c r="VSW23" s="47"/>
      <c r="VSX23" s="47"/>
      <c r="VSY23" s="47"/>
      <c r="VSZ23" s="47"/>
      <c r="VTA23" s="47"/>
      <c r="VTB23" s="47"/>
      <c r="VTC23" s="47"/>
      <c r="VTD23" s="47"/>
      <c r="VTE23" s="47"/>
      <c r="VTF23" s="47"/>
      <c r="VTG23" s="47"/>
      <c r="VTH23" s="47"/>
      <c r="VTI23" s="47"/>
      <c r="VTJ23" s="47"/>
      <c r="VTK23" s="47"/>
      <c r="VTL23" s="47"/>
      <c r="VTM23" s="47"/>
      <c r="VTN23" s="47"/>
      <c r="VTO23" s="47"/>
      <c r="VTP23" s="47"/>
      <c r="VTQ23" s="47"/>
      <c r="VTR23" s="47"/>
      <c r="VTS23" s="47"/>
      <c r="VTT23" s="47"/>
      <c r="VTU23" s="47"/>
      <c r="VTV23" s="47"/>
      <c r="VTW23" s="47"/>
      <c r="VTX23" s="47"/>
      <c r="VTY23" s="47"/>
      <c r="VTZ23" s="47"/>
      <c r="VUA23" s="47"/>
      <c r="VUB23" s="47"/>
      <c r="VUC23" s="47"/>
      <c r="VUD23" s="47"/>
      <c r="VUE23" s="47"/>
      <c r="VUF23" s="47"/>
      <c r="VUG23" s="47"/>
      <c r="VUH23" s="47"/>
      <c r="VUI23" s="47"/>
      <c r="VUJ23" s="47"/>
      <c r="VUK23" s="47"/>
      <c r="VUL23" s="47"/>
      <c r="VUM23" s="47"/>
      <c r="VUN23" s="47"/>
      <c r="VUO23" s="47"/>
      <c r="VUP23" s="47"/>
      <c r="VUQ23" s="47"/>
      <c r="VUR23" s="47"/>
      <c r="VUS23" s="47"/>
      <c r="VUT23" s="47"/>
      <c r="VUU23" s="47"/>
      <c r="VUV23" s="47"/>
      <c r="VUW23" s="47"/>
      <c r="VUX23" s="47"/>
      <c r="VUY23" s="47"/>
      <c r="VUZ23" s="47"/>
      <c r="VVA23" s="47"/>
      <c r="VVB23" s="47"/>
      <c r="VVC23" s="47"/>
      <c r="VVD23" s="47"/>
      <c r="VVE23" s="47"/>
      <c r="VVF23" s="47"/>
      <c r="VVG23" s="47"/>
      <c r="VVH23" s="47"/>
      <c r="VVI23" s="47"/>
      <c r="VVJ23" s="47"/>
      <c r="VVK23" s="47"/>
      <c r="VVL23" s="47"/>
      <c r="VVM23" s="47"/>
      <c r="VVN23" s="47"/>
      <c r="VVO23" s="47"/>
      <c r="VVP23" s="47"/>
      <c r="VVQ23" s="47"/>
      <c r="VVR23" s="47"/>
      <c r="VVS23" s="47"/>
      <c r="VVT23" s="47"/>
      <c r="VVU23" s="47"/>
      <c r="VVV23" s="47"/>
      <c r="VVW23" s="47"/>
      <c r="VVX23" s="47"/>
      <c r="VVY23" s="47"/>
      <c r="VVZ23" s="47"/>
      <c r="VWA23" s="47"/>
      <c r="VWB23" s="47"/>
      <c r="VWC23" s="47"/>
      <c r="VWD23" s="47"/>
      <c r="VWE23" s="47"/>
      <c r="VWF23" s="47"/>
      <c r="VWG23" s="47"/>
      <c r="VWH23" s="47"/>
      <c r="VWI23" s="47"/>
      <c r="VWJ23" s="47"/>
      <c r="VWK23" s="47"/>
      <c r="VWL23" s="47"/>
      <c r="VWM23" s="47"/>
      <c r="VWN23" s="47"/>
      <c r="VWO23" s="47"/>
      <c r="VWP23" s="47"/>
      <c r="VWQ23" s="47"/>
      <c r="VWR23" s="47"/>
      <c r="VWS23" s="47"/>
      <c r="VWT23" s="47"/>
      <c r="VWU23" s="47"/>
      <c r="VWV23" s="47"/>
      <c r="VWW23" s="47"/>
      <c r="VWX23" s="47"/>
      <c r="VWY23" s="47"/>
      <c r="VWZ23" s="47"/>
      <c r="VXA23" s="47"/>
      <c r="VXB23" s="47"/>
      <c r="VXC23" s="47"/>
      <c r="VXD23" s="47"/>
      <c r="VXE23" s="47"/>
      <c r="VXF23" s="47"/>
      <c r="VXG23" s="47"/>
      <c r="VXH23" s="47"/>
      <c r="VXI23" s="47"/>
      <c r="VXJ23" s="47"/>
      <c r="VXK23" s="47"/>
      <c r="VXL23" s="47"/>
      <c r="VXM23" s="47"/>
      <c r="VXN23" s="47"/>
      <c r="VXO23" s="47"/>
      <c r="VXP23" s="47"/>
      <c r="VXQ23" s="47"/>
      <c r="VXR23" s="47"/>
      <c r="VXS23" s="47"/>
      <c r="VXT23" s="47"/>
      <c r="VXU23" s="47"/>
      <c r="VXV23" s="47"/>
      <c r="VXW23" s="47"/>
      <c r="VXX23" s="47"/>
      <c r="VXY23" s="47"/>
      <c r="VXZ23" s="47"/>
      <c r="VYA23" s="47"/>
      <c r="VYB23" s="47"/>
      <c r="VYC23" s="47"/>
      <c r="VYD23" s="47"/>
      <c r="VYE23" s="47"/>
      <c r="VYF23" s="47"/>
      <c r="VYG23" s="47"/>
      <c r="VYH23" s="47"/>
      <c r="VYI23" s="47"/>
      <c r="VYJ23" s="47"/>
      <c r="VYK23" s="47"/>
      <c r="VYL23" s="47"/>
      <c r="VYM23" s="47"/>
      <c r="VYN23" s="47"/>
      <c r="VYO23" s="47"/>
      <c r="VYP23" s="47"/>
      <c r="VYQ23" s="47"/>
      <c r="VYR23" s="47"/>
      <c r="VYS23" s="47"/>
      <c r="VYT23" s="47"/>
      <c r="VYU23" s="47"/>
      <c r="VYV23" s="47"/>
      <c r="VYW23" s="47"/>
      <c r="VYX23" s="47"/>
      <c r="VYY23" s="47"/>
      <c r="VYZ23" s="47"/>
      <c r="VZA23" s="47"/>
      <c r="VZB23" s="47"/>
      <c r="VZC23" s="47"/>
      <c r="VZD23" s="47"/>
      <c r="VZE23" s="47"/>
      <c r="VZF23" s="47"/>
      <c r="VZG23" s="47"/>
      <c r="VZH23" s="47"/>
      <c r="VZI23" s="47"/>
      <c r="VZJ23" s="47"/>
      <c r="VZK23" s="47"/>
      <c r="VZL23" s="47"/>
      <c r="VZM23" s="47"/>
      <c r="VZN23" s="47"/>
      <c r="VZO23" s="47"/>
      <c r="VZP23" s="47"/>
      <c r="VZQ23" s="47"/>
      <c r="VZR23" s="47"/>
      <c r="VZS23" s="47"/>
      <c r="VZT23" s="47"/>
      <c r="VZU23" s="47"/>
      <c r="VZV23" s="47"/>
      <c r="VZW23" s="47"/>
      <c r="VZX23" s="47"/>
      <c r="VZY23" s="47"/>
      <c r="VZZ23" s="47"/>
      <c r="WAA23" s="47"/>
      <c r="WAB23" s="47"/>
      <c r="WAC23" s="47"/>
      <c r="WAD23" s="47"/>
      <c r="WAE23" s="47"/>
      <c r="WAF23" s="47"/>
      <c r="WAG23" s="47"/>
      <c r="WAH23" s="47"/>
      <c r="WAI23" s="47"/>
      <c r="WAJ23" s="47"/>
      <c r="WAK23" s="47"/>
      <c r="WAL23" s="47"/>
      <c r="WAM23" s="47"/>
      <c r="WAN23" s="47"/>
      <c r="WAO23" s="47"/>
      <c r="WAP23" s="47"/>
      <c r="WAQ23" s="47"/>
      <c r="WAR23" s="47"/>
      <c r="WAS23" s="47"/>
      <c r="WAT23" s="47"/>
      <c r="WAU23" s="47"/>
      <c r="WAV23" s="47"/>
      <c r="WAW23" s="47"/>
      <c r="WAX23" s="47"/>
      <c r="WAY23" s="47"/>
      <c r="WAZ23" s="47"/>
      <c r="WBA23" s="47"/>
      <c r="WBB23" s="47"/>
      <c r="WBC23" s="47"/>
      <c r="WBD23" s="47"/>
      <c r="WBE23" s="47"/>
      <c r="WBF23" s="47"/>
      <c r="WBG23" s="47"/>
      <c r="WBH23" s="47"/>
      <c r="WBI23" s="47"/>
      <c r="WBJ23" s="47"/>
      <c r="WBK23" s="47"/>
      <c r="WBL23" s="47"/>
      <c r="WBM23" s="47"/>
      <c r="WBN23" s="47"/>
      <c r="WBO23" s="47"/>
      <c r="WBP23" s="47"/>
      <c r="WBQ23" s="47"/>
      <c r="WBR23" s="47"/>
      <c r="WBS23" s="47"/>
      <c r="WBT23" s="47"/>
      <c r="WBU23" s="47"/>
      <c r="WBV23" s="47"/>
      <c r="WBW23" s="47"/>
      <c r="WBX23" s="47"/>
      <c r="WBY23" s="47"/>
      <c r="WBZ23" s="47"/>
      <c r="WCA23" s="47"/>
      <c r="WCB23" s="47"/>
      <c r="WCC23" s="47"/>
      <c r="WCD23" s="47"/>
      <c r="WCE23" s="47"/>
      <c r="WCF23" s="47"/>
      <c r="WCG23" s="47"/>
      <c r="WCH23" s="47"/>
      <c r="WCI23" s="47"/>
      <c r="WCJ23" s="47"/>
      <c r="WCK23" s="47"/>
      <c r="WCL23" s="47"/>
      <c r="WCM23" s="47"/>
      <c r="WCN23" s="47"/>
      <c r="WCO23" s="47"/>
      <c r="WCP23" s="47"/>
      <c r="WCQ23" s="47"/>
      <c r="WCR23" s="47"/>
      <c r="WCS23" s="47"/>
      <c r="WCT23" s="47"/>
      <c r="WCU23" s="47"/>
      <c r="WCV23" s="47"/>
      <c r="WCW23" s="47"/>
      <c r="WCX23" s="47"/>
      <c r="WCY23" s="47"/>
      <c r="WCZ23" s="47"/>
      <c r="WDA23" s="47"/>
      <c r="WDB23" s="47"/>
      <c r="WDC23" s="47"/>
      <c r="WDD23" s="47"/>
      <c r="WDE23" s="47"/>
      <c r="WDF23" s="47"/>
      <c r="WDG23" s="47"/>
      <c r="WDH23" s="47"/>
      <c r="WDI23" s="47"/>
      <c r="WDJ23" s="47"/>
      <c r="WDK23" s="47"/>
      <c r="WDL23" s="47"/>
      <c r="WDM23" s="47"/>
      <c r="WDN23" s="47"/>
      <c r="WDO23" s="47"/>
      <c r="WDP23" s="47"/>
      <c r="WDQ23" s="47"/>
      <c r="WDR23" s="47"/>
      <c r="WDS23" s="47"/>
      <c r="WDT23" s="47"/>
      <c r="WDU23" s="47"/>
      <c r="WDV23" s="47"/>
      <c r="WDW23" s="47"/>
      <c r="WDX23" s="47"/>
      <c r="WDY23" s="47"/>
      <c r="WDZ23" s="47"/>
      <c r="WEA23" s="47"/>
      <c r="WEB23" s="47"/>
      <c r="WEC23" s="47"/>
      <c r="WED23" s="47"/>
      <c r="WEE23" s="47"/>
      <c r="WEF23" s="47"/>
      <c r="WEG23" s="47"/>
      <c r="WEH23" s="47"/>
      <c r="WEI23" s="47"/>
      <c r="WEJ23" s="47"/>
      <c r="WEK23" s="47"/>
      <c r="WEL23" s="47"/>
      <c r="WEM23" s="47"/>
      <c r="WEN23" s="47"/>
      <c r="WEO23" s="47"/>
      <c r="WEP23" s="47"/>
      <c r="WEQ23" s="47"/>
      <c r="WER23" s="47"/>
      <c r="WES23" s="47"/>
      <c r="WET23" s="47"/>
      <c r="WEU23" s="47"/>
      <c r="WEV23" s="47"/>
      <c r="WEW23" s="47"/>
      <c r="WEX23" s="47"/>
      <c r="WEY23" s="47"/>
      <c r="WEZ23" s="47"/>
      <c r="WFA23" s="47"/>
      <c r="WFB23" s="47"/>
      <c r="WFC23" s="47"/>
      <c r="WFD23" s="47"/>
      <c r="WFE23" s="47"/>
      <c r="WFF23" s="47"/>
      <c r="WFG23" s="47"/>
      <c r="WFH23" s="47"/>
      <c r="WFI23" s="47"/>
      <c r="WFJ23" s="47"/>
      <c r="WFK23" s="47"/>
      <c r="WFL23" s="47"/>
      <c r="WFM23" s="47"/>
      <c r="WFN23" s="47"/>
      <c r="WFO23" s="47"/>
      <c r="WFP23" s="47"/>
      <c r="WFQ23" s="47"/>
      <c r="WFR23" s="47"/>
      <c r="WFS23" s="47"/>
      <c r="WFT23" s="47"/>
      <c r="WFU23" s="47"/>
      <c r="WFV23" s="47"/>
      <c r="WFW23" s="47"/>
      <c r="WFX23" s="47"/>
      <c r="WFY23" s="47"/>
      <c r="WFZ23" s="47"/>
      <c r="WGA23" s="47"/>
      <c r="WGB23" s="47"/>
      <c r="WGC23" s="47"/>
      <c r="WGD23" s="47"/>
      <c r="WGE23" s="47"/>
      <c r="WGF23" s="47"/>
      <c r="WGG23" s="47"/>
      <c r="WGH23" s="47"/>
      <c r="WGI23" s="47"/>
      <c r="WGJ23" s="47"/>
      <c r="WGK23" s="47"/>
      <c r="WGL23" s="47"/>
      <c r="WGM23" s="47"/>
      <c r="WGN23" s="47"/>
      <c r="WGO23" s="47"/>
      <c r="WGP23" s="47"/>
      <c r="WGQ23" s="47"/>
      <c r="WGR23" s="47"/>
      <c r="WGS23" s="47"/>
      <c r="WGT23" s="47"/>
      <c r="WGU23" s="47"/>
      <c r="WGV23" s="47"/>
      <c r="WGW23" s="47"/>
      <c r="WGX23" s="47"/>
      <c r="WGY23" s="47"/>
      <c r="WGZ23" s="47"/>
      <c r="WHA23" s="47"/>
      <c r="WHB23" s="47"/>
      <c r="WHC23" s="47"/>
      <c r="WHD23" s="47"/>
      <c r="WHE23" s="47"/>
      <c r="WHF23" s="47"/>
      <c r="WHG23" s="47"/>
      <c r="WHH23" s="47"/>
      <c r="WHI23" s="47"/>
      <c r="WHJ23" s="47"/>
      <c r="WHK23" s="47"/>
      <c r="WHL23" s="47"/>
      <c r="WHM23" s="47"/>
      <c r="WHN23" s="47"/>
      <c r="WHO23" s="47"/>
      <c r="WHP23" s="47"/>
      <c r="WHQ23" s="47"/>
      <c r="WHR23" s="47"/>
      <c r="WHS23" s="47"/>
      <c r="WHT23" s="47"/>
      <c r="WHU23" s="47"/>
      <c r="WHV23" s="47"/>
      <c r="WHW23" s="47"/>
      <c r="WHX23" s="47"/>
      <c r="WHY23" s="47"/>
      <c r="WHZ23" s="47"/>
      <c r="WIA23" s="47"/>
      <c r="WIB23" s="47"/>
      <c r="WIC23" s="47"/>
      <c r="WID23" s="47"/>
      <c r="WIE23" s="47"/>
      <c r="WIF23" s="47"/>
      <c r="WIG23" s="47"/>
      <c r="WIH23" s="47"/>
      <c r="WII23" s="47"/>
      <c r="WIJ23" s="47"/>
      <c r="WIK23" s="47"/>
      <c r="WIL23" s="47"/>
      <c r="WIM23" s="47"/>
      <c r="WIN23" s="47"/>
      <c r="WIO23" s="47"/>
      <c r="WIP23" s="47"/>
      <c r="WIQ23" s="47"/>
      <c r="WIR23" s="47"/>
      <c r="WIS23" s="47"/>
      <c r="WIT23" s="47"/>
      <c r="WIU23" s="47"/>
      <c r="WIV23" s="47"/>
      <c r="WIW23" s="47"/>
      <c r="WIX23" s="47"/>
      <c r="WIY23" s="47"/>
      <c r="WIZ23" s="47"/>
      <c r="WJA23" s="47"/>
      <c r="WJB23" s="47"/>
      <c r="WJC23" s="47"/>
      <c r="WJD23" s="47"/>
      <c r="WJE23" s="47"/>
      <c r="WJF23" s="47"/>
      <c r="WJG23" s="47"/>
      <c r="WJH23" s="47"/>
      <c r="WJI23" s="47"/>
      <c r="WJJ23" s="47"/>
      <c r="WJK23" s="47"/>
      <c r="WJL23" s="47"/>
      <c r="WJM23" s="47"/>
      <c r="WJN23" s="47"/>
      <c r="WJO23" s="47"/>
      <c r="WJP23" s="47"/>
      <c r="WJQ23" s="47"/>
      <c r="WJR23" s="47"/>
      <c r="WJS23" s="47"/>
      <c r="WJT23" s="47"/>
      <c r="WJU23" s="47"/>
      <c r="WJV23" s="47"/>
      <c r="WJW23" s="47"/>
      <c r="WJX23" s="47"/>
      <c r="WJY23" s="47"/>
      <c r="WJZ23" s="47"/>
      <c r="WKA23" s="47"/>
      <c r="WKB23" s="47"/>
      <c r="WKC23" s="47"/>
      <c r="WKD23" s="47"/>
      <c r="WKE23" s="47"/>
      <c r="WKF23" s="47"/>
      <c r="WKG23" s="47"/>
      <c r="WKH23" s="47"/>
      <c r="WKI23" s="47"/>
      <c r="WKJ23" s="47"/>
      <c r="WKK23" s="47"/>
      <c r="WKL23" s="47"/>
      <c r="WKM23" s="47"/>
      <c r="WKN23" s="47"/>
      <c r="WKO23" s="47"/>
      <c r="WKP23" s="47"/>
      <c r="WKQ23" s="47"/>
      <c r="WKR23" s="47"/>
      <c r="WKS23" s="47"/>
      <c r="WKT23" s="47"/>
      <c r="WKU23" s="47"/>
      <c r="WKV23" s="47"/>
      <c r="WKW23" s="47"/>
      <c r="WKX23" s="47"/>
      <c r="WKY23" s="47"/>
      <c r="WKZ23" s="47"/>
      <c r="WLA23" s="47"/>
      <c r="WLB23" s="47"/>
      <c r="WLC23" s="47"/>
      <c r="WLD23" s="47"/>
      <c r="WLE23" s="47"/>
      <c r="WLF23" s="47"/>
      <c r="WLG23" s="47"/>
      <c r="WLH23" s="47"/>
      <c r="WLI23" s="47"/>
      <c r="WLJ23" s="47"/>
      <c r="WLK23" s="47"/>
      <c r="WLL23" s="47"/>
      <c r="WLM23" s="47"/>
      <c r="WLN23" s="47"/>
      <c r="WLO23" s="47"/>
      <c r="WLP23" s="47"/>
      <c r="WLQ23" s="47"/>
      <c r="WLR23" s="47"/>
      <c r="WLS23" s="47"/>
      <c r="WLT23" s="47"/>
      <c r="WLU23" s="47"/>
      <c r="WLV23" s="47"/>
      <c r="WLW23" s="47"/>
      <c r="WLX23" s="47"/>
      <c r="WLY23" s="47"/>
      <c r="WLZ23" s="47"/>
      <c r="WMA23" s="47"/>
      <c r="WMB23" s="47"/>
      <c r="WMC23" s="47"/>
      <c r="WMD23" s="47"/>
      <c r="WME23" s="47"/>
      <c r="WMF23" s="47"/>
      <c r="WMG23" s="47"/>
      <c r="WMH23" s="47"/>
      <c r="WMI23" s="47"/>
      <c r="WMJ23" s="47"/>
      <c r="WMK23" s="47"/>
      <c r="WML23" s="47"/>
      <c r="WMM23" s="47"/>
      <c r="WMN23" s="47"/>
      <c r="WMO23" s="47"/>
      <c r="WMP23" s="47"/>
      <c r="WMQ23" s="47"/>
      <c r="WMR23" s="47"/>
      <c r="WMS23" s="47"/>
      <c r="WMT23" s="47"/>
      <c r="WMU23" s="47"/>
      <c r="WMV23" s="47"/>
      <c r="WMW23" s="47"/>
      <c r="WMX23" s="47"/>
      <c r="WMY23" s="47"/>
      <c r="WMZ23" s="47"/>
      <c r="WNA23" s="47"/>
      <c r="WNB23" s="47"/>
      <c r="WNC23" s="47"/>
      <c r="WND23" s="47"/>
      <c r="WNE23" s="47"/>
      <c r="WNF23" s="47"/>
      <c r="WNG23" s="47"/>
      <c r="WNH23" s="47"/>
      <c r="WNI23" s="47"/>
      <c r="WNJ23" s="47"/>
      <c r="WNK23" s="47"/>
      <c r="WNL23" s="47"/>
      <c r="WNM23" s="47"/>
      <c r="WNN23" s="47"/>
      <c r="WNO23" s="47"/>
      <c r="WNP23" s="47"/>
      <c r="WNQ23" s="47"/>
      <c r="WNR23" s="47"/>
      <c r="WNS23" s="47"/>
      <c r="WNT23" s="47"/>
      <c r="WNU23" s="47"/>
      <c r="WNV23" s="47"/>
      <c r="WNW23" s="47"/>
      <c r="WNX23" s="47"/>
      <c r="WNY23" s="47"/>
      <c r="WNZ23" s="47"/>
      <c r="WOA23" s="47"/>
      <c r="WOB23" s="47"/>
      <c r="WOC23" s="47"/>
      <c r="WOD23" s="47"/>
      <c r="WOE23" s="47"/>
      <c r="WOF23" s="47"/>
      <c r="WOG23" s="47"/>
      <c r="WOH23" s="47"/>
      <c r="WOI23" s="47"/>
      <c r="WOJ23" s="47"/>
      <c r="WOK23" s="47"/>
      <c r="WOL23" s="47"/>
      <c r="WOM23" s="47"/>
      <c r="WON23" s="47"/>
      <c r="WOO23" s="47"/>
      <c r="WOP23" s="47"/>
      <c r="WOQ23" s="47"/>
      <c r="WOR23" s="47"/>
      <c r="WOS23" s="47"/>
      <c r="WOT23" s="47"/>
      <c r="WOU23" s="47"/>
      <c r="WOV23" s="47"/>
      <c r="WOW23" s="47"/>
      <c r="WOX23" s="47"/>
      <c r="WOY23" s="47"/>
      <c r="WOZ23" s="47"/>
      <c r="WPA23" s="47"/>
      <c r="WPB23" s="47"/>
      <c r="WPC23" s="47"/>
      <c r="WPD23" s="47"/>
      <c r="WPE23" s="47"/>
      <c r="WPF23" s="47"/>
      <c r="WPG23" s="47"/>
      <c r="WPH23" s="47"/>
      <c r="WPI23" s="47"/>
      <c r="WPJ23" s="47"/>
      <c r="WPK23" s="47"/>
      <c r="WPL23" s="47"/>
      <c r="WPM23" s="47"/>
      <c r="WPN23" s="47"/>
      <c r="WPO23" s="47"/>
      <c r="WPP23" s="47"/>
      <c r="WPQ23" s="47"/>
      <c r="WPR23" s="47"/>
      <c r="WPS23" s="47"/>
      <c r="WPT23" s="47"/>
      <c r="WPU23" s="47"/>
      <c r="WPV23" s="47"/>
      <c r="WPW23" s="47"/>
      <c r="WPX23" s="47"/>
      <c r="WPY23" s="47"/>
      <c r="WPZ23" s="47"/>
      <c r="WQA23" s="47"/>
      <c r="WQB23" s="47"/>
      <c r="WQC23" s="47"/>
      <c r="WQD23" s="47"/>
      <c r="WQE23" s="47"/>
      <c r="WQF23" s="47"/>
      <c r="WQG23" s="47"/>
      <c r="WQH23" s="47"/>
      <c r="WQI23" s="47"/>
      <c r="WQJ23" s="47"/>
      <c r="WQK23" s="47"/>
      <c r="WQL23" s="47"/>
      <c r="WQM23" s="47"/>
      <c r="WQN23" s="47"/>
      <c r="WQO23" s="47"/>
      <c r="WQP23" s="47"/>
      <c r="WQQ23" s="47"/>
      <c r="WQR23" s="47"/>
      <c r="WQS23" s="47"/>
      <c r="WQT23" s="47"/>
      <c r="WQU23" s="47"/>
      <c r="WQV23" s="47"/>
      <c r="WQW23" s="47"/>
      <c r="WQX23" s="47"/>
      <c r="WQY23" s="47"/>
      <c r="WQZ23" s="47"/>
      <c r="WRA23" s="47"/>
      <c r="WRB23" s="47"/>
      <c r="WRC23" s="47"/>
      <c r="WRD23" s="47"/>
      <c r="WRE23" s="47"/>
      <c r="WRF23" s="47"/>
      <c r="WRG23" s="47"/>
      <c r="WRH23" s="47"/>
      <c r="WRI23" s="47"/>
      <c r="WRJ23" s="47"/>
      <c r="WRK23" s="47"/>
      <c r="WRL23" s="47"/>
      <c r="WRM23" s="47"/>
      <c r="WRN23" s="47"/>
      <c r="WRO23" s="47"/>
      <c r="WRP23" s="47"/>
      <c r="WRQ23" s="47"/>
      <c r="WRR23" s="47"/>
      <c r="WRS23" s="47"/>
      <c r="WRT23" s="47"/>
      <c r="WRU23" s="47"/>
      <c r="WRV23" s="47"/>
      <c r="WRW23" s="47"/>
      <c r="WRX23" s="47"/>
      <c r="WRY23" s="47"/>
      <c r="WRZ23" s="47"/>
      <c r="WSA23" s="47"/>
      <c r="WSB23" s="47"/>
      <c r="WSC23" s="47"/>
      <c r="WSD23" s="47"/>
      <c r="WSE23" s="47"/>
      <c r="WSF23" s="47"/>
      <c r="WSG23" s="47"/>
      <c r="WSH23" s="47"/>
      <c r="WSI23" s="47"/>
      <c r="WSJ23" s="47"/>
      <c r="WSK23" s="47"/>
      <c r="WSL23" s="47"/>
      <c r="WSM23" s="47"/>
      <c r="WSN23" s="47"/>
      <c r="WSO23" s="47"/>
      <c r="WSP23" s="47"/>
      <c r="WSQ23" s="47"/>
      <c r="WSR23" s="47"/>
      <c r="WSS23" s="47"/>
      <c r="WST23" s="47"/>
      <c r="WSU23" s="47"/>
      <c r="WSV23" s="47"/>
      <c r="WSW23" s="47"/>
      <c r="WSX23" s="47"/>
      <c r="WSY23" s="47"/>
      <c r="WSZ23" s="47"/>
      <c r="WTA23" s="47"/>
      <c r="WTB23" s="47"/>
      <c r="WTC23" s="47"/>
      <c r="WTD23" s="47"/>
      <c r="WTE23" s="47"/>
      <c r="WTF23" s="47"/>
      <c r="WTG23" s="47"/>
      <c r="WTH23" s="47"/>
      <c r="WTI23" s="47"/>
      <c r="WTJ23" s="47"/>
      <c r="WTK23" s="47"/>
      <c r="WTL23" s="47"/>
      <c r="WTM23" s="47"/>
      <c r="WTN23" s="47"/>
      <c r="WTO23" s="47"/>
      <c r="WTP23" s="47"/>
      <c r="WTQ23" s="47"/>
      <c r="WTR23" s="47"/>
      <c r="WTS23" s="47"/>
      <c r="WTT23" s="47"/>
      <c r="WTU23" s="47"/>
      <c r="WTV23" s="47"/>
      <c r="WTW23" s="47"/>
      <c r="WTX23" s="47"/>
      <c r="WTY23" s="47"/>
      <c r="WTZ23" s="47"/>
      <c r="WUA23" s="47"/>
      <c r="WUB23" s="47"/>
      <c r="WUC23" s="47"/>
      <c r="WUD23" s="47"/>
      <c r="WUE23" s="47"/>
      <c r="WUF23" s="47"/>
      <c r="WUG23" s="47"/>
      <c r="WUH23" s="47"/>
      <c r="WUI23" s="47"/>
      <c r="WUJ23" s="47"/>
      <c r="WUK23" s="47"/>
      <c r="WUL23" s="47"/>
      <c r="WUM23" s="47"/>
      <c r="WUN23" s="47"/>
      <c r="WUO23" s="47"/>
      <c r="WUP23" s="47"/>
      <c r="WUQ23" s="47"/>
      <c r="WUR23" s="47"/>
      <c r="WUS23" s="47"/>
      <c r="WUT23" s="47"/>
      <c r="WUU23" s="47"/>
      <c r="WUV23" s="47"/>
      <c r="WUW23" s="47"/>
      <c r="WUX23" s="47"/>
      <c r="WUY23" s="47"/>
      <c r="WUZ23" s="47"/>
      <c r="WVA23" s="47"/>
      <c r="WVB23" s="47"/>
      <c r="WVC23" s="47"/>
      <c r="WVD23" s="47"/>
      <c r="WVE23" s="47"/>
      <c r="WVF23" s="47"/>
      <c r="WVG23" s="47"/>
      <c r="WVH23" s="47"/>
      <c r="WVI23" s="47"/>
      <c r="WVJ23" s="47"/>
      <c r="WVK23" s="47"/>
      <c r="WVL23" s="47"/>
      <c r="WVM23" s="47"/>
      <c r="WVN23" s="47"/>
      <c r="WVO23" s="47"/>
      <c r="WVP23" s="47"/>
      <c r="WVQ23" s="47"/>
      <c r="WVR23" s="47"/>
      <c r="WVS23" s="47"/>
      <c r="WVT23" s="47"/>
      <c r="WVU23" s="47"/>
      <c r="WVV23" s="47"/>
      <c r="WVW23" s="47"/>
      <c r="WVX23" s="47"/>
      <c r="WVY23" s="47"/>
      <c r="WVZ23" s="47"/>
      <c r="WWA23" s="47"/>
      <c r="WWB23" s="47"/>
      <c r="WWC23" s="47"/>
      <c r="WWD23" s="47"/>
      <c r="WWE23" s="47"/>
      <c r="WWF23" s="47"/>
      <c r="WWG23" s="47"/>
      <c r="WWH23" s="47"/>
      <c r="WWI23" s="47"/>
      <c r="WWJ23" s="47"/>
      <c r="WWK23" s="47"/>
      <c r="WWL23" s="47"/>
      <c r="WWM23" s="47"/>
      <c r="WWN23" s="47"/>
      <c r="WWO23" s="47"/>
      <c r="WWP23" s="47"/>
      <c r="WWQ23" s="47"/>
      <c r="WWR23" s="47"/>
      <c r="WWS23" s="47"/>
      <c r="WWT23" s="47"/>
      <c r="WWU23" s="47"/>
      <c r="WWV23" s="47"/>
      <c r="WWW23" s="47"/>
      <c r="WWX23" s="47"/>
      <c r="WWY23" s="47"/>
      <c r="WWZ23" s="47"/>
      <c r="WXA23" s="47"/>
      <c r="WXB23" s="47"/>
      <c r="WXC23" s="47"/>
      <c r="WXD23" s="47"/>
      <c r="WXE23" s="47"/>
      <c r="WXF23" s="47"/>
      <c r="WXG23" s="47"/>
      <c r="WXH23" s="47"/>
      <c r="WXI23" s="47"/>
      <c r="WXJ23" s="47"/>
      <c r="WXK23" s="47"/>
      <c r="WXL23" s="47"/>
      <c r="WXM23" s="47"/>
      <c r="WXN23" s="47"/>
      <c r="WXO23" s="47"/>
      <c r="WXP23" s="47"/>
      <c r="WXQ23" s="47"/>
      <c r="WXR23" s="47"/>
      <c r="WXS23" s="47"/>
      <c r="WXT23" s="47"/>
      <c r="WXU23" s="47"/>
      <c r="WXV23" s="47"/>
      <c r="WXW23" s="47"/>
      <c r="WXX23" s="47"/>
      <c r="WXY23" s="47"/>
      <c r="WXZ23" s="47"/>
      <c r="WYA23" s="47"/>
      <c r="WYB23" s="47"/>
      <c r="WYC23" s="47"/>
      <c r="WYD23" s="47"/>
      <c r="WYE23" s="47"/>
      <c r="WYF23" s="47"/>
      <c r="WYG23" s="47"/>
      <c r="WYH23" s="47"/>
      <c r="WYI23" s="47"/>
      <c r="WYJ23" s="47"/>
      <c r="WYK23" s="47"/>
      <c r="WYL23" s="47"/>
      <c r="WYM23" s="47"/>
      <c r="WYN23" s="47"/>
      <c r="WYO23" s="47"/>
      <c r="WYP23" s="47"/>
      <c r="WYQ23" s="47"/>
      <c r="WYR23" s="47"/>
      <c r="WYS23" s="47"/>
      <c r="WYT23" s="47"/>
      <c r="WYU23" s="47"/>
      <c r="WYV23" s="47"/>
      <c r="WYW23" s="47"/>
      <c r="WYX23" s="47"/>
      <c r="WYY23" s="47"/>
      <c r="WYZ23" s="47"/>
      <c r="WZA23" s="47"/>
      <c r="WZB23" s="47"/>
      <c r="WZC23" s="47"/>
      <c r="WZD23" s="47"/>
      <c r="WZE23" s="47"/>
      <c r="WZF23" s="47"/>
      <c r="WZG23" s="47"/>
      <c r="WZH23" s="47"/>
      <c r="WZI23" s="47"/>
      <c r="WZJ23" s="47"/>
      <c r="WZK23" s="47"/>
      <c r="WZL23" s="47"/>
      <c r="WZM23" s="47"/>
      <c r="WZN23" s="47"/>
      <c r="WZO23" s="47"/>
      <c r="WZP23" s="47"/>
      <c r="WZQ23" s="47"/>
      <c r="WZR23" s="47"/>
      <c r="WZS23" s="47"/>
      <c r="WZT23" s="47"/>
      <c r="WZU23" s="47"/>
      <c r="WZV23" s="47"/>
      <c r="WZW23" s="47"/>
      <c r="WZX23" s="47"/>
      <c r="WZY23" s="47"/>
      <c r="WZZ23" s="47"/>
      <c r="XAA23" s="47"/>
      <c r="XAB23" s="47"/>
      <c r="XAC23" s="47"/>
      <c r="XAD23" s="47"/>
      <c r="XAE23" s="47"/>
      <c r="XAF23" s="47"/>
      <c r="XAG23" s="47"/>
      <c r="XAH23" s="47"/>
      <c r="XAI23" s="47"/>
      <c r="XAJ23" s="47"/>
      <c r="XAK23" s="47"/>
      <c r="XAL23" s="47"/>
      <c r="XAM23" s="47"/>
      <c r="XAN23" s="47"/>
      <c r="XAO23" s="47"/>
      <c r="XAP23" s="47"/>
      <c r="XAQ23" s="47"/>
      <c r="XAR23" s="47"/>
      <c r="XAS23" s="47"/>
      <c r="XAT23" s="47"/>
      <c r="XAU23" s="47"/>
      <c r="XAV23" s="47"/>
      <c r="XAW23" s="47"/>
      <c r="XAX23" s="47"/>
      <c r="XAY23" s="47"/>
      <c r="XAZ23" s="47"/>
      <c r="XBA23" s="47"/>
      <c r="XBB23" s="47"/>
      <c r="XBC23" s="47"/>
      <c r="XBD23" s="47"/>
      <c r="XBE23" s="47"/>
      <c r="XBF23" s="47"/>
      <c r="XBG23" s="47"/>
      <c r="XBH23" s="47"/>
      <c r="XBI23" s="47"/>
      <c r="XBJ23" s="47"/>
      <c r="XBK23" s="47"/>
      <c r="XBL23" s="47"/>
      <c r="XBM23" s="47"/>
      <c r="XBN23" s="47"/>
      <c r="XBO23" s="47"/>
      <c r="XBP23" s="47"/>
      <c r="XBQ23" s="47"/>
      <c r="XBR23" s="47"/>
      <c r="XBS23" s="47"/>
      <c r="XBT23" s="47"/>
      <c r="XBU23" s="47"/>
      <c r="XBV23" s="47"/>
      <c r="XBW23" s="47"/>
      <c r="XBX23" s="47"/>
      <c r="XBY23" s="47"/>
      <c r="XBZ23" s="47"/>
      <c r="XCA23" s="47"/>
      <c r="XCB23" s="47"/>
      <c r="XCC23" s="47"/>
      <c r="XCD23" s="47"/>
      <c r="XCE23" s="47"/>
      <c r="XCF23" s="47"/>
      <c r="XCG23" s="47"/>
      <c r="XCH23" s="47"/>
      <c r="XCI23" s="47"/>
      <c r="XCJ23" s="47"/>
      <c r="XCK23" s="47"/>
      <c r="XCL23" s="47"/>
      <c r="XCM23" s="47"/>
      <c r="XCN23" s="47"/>
      <c r="XCO23" s="47"/>
      <c r="XCP23" s="47"/>
      <c r="XCQ23" s="47"/>
      <c r="XCR23" s="47"/>
      <c r="XCS23" s="47"/>
      <c r="XCT23" s="47"/>
      <c r="XCU23" s="47"/>
      <c r="XCV23" s="47"/>
      <c r="XCW23" s="47"/>
      <c r="XCX23" s="47"/>
      <c r="XCY23" s="47"/>
      <c r="XCZ23" s="47"/>
      <c r="XDA23" s="47"/>
      <c r="XDB23" s="47"/>
      <c r="XDC23" s="47"/>
      <c r="XDD23" s="47"/>
      <c r="XDE23" s="47"/>
      <c r="XDF23" s="47"/>
      <c r="XDG23" s="47"/>
      <c r="XDH23" s="47"/>
      <c r="XDI23" s="47"/>
      <c r="XDJ23" s="47"/>
      <c r="XDK23" s="47"/>
      <c r="XDL23" s="47"/>
      <c r="XDM23" s="47"/>
      <c r="XDN23" s="47"/>
      <c r="XDO23" s="47"/>
      <c r="XDP23" s="47"/>
      <c r="XDQ23" s="47"/>
      <c r="XDR23" s="47"/>
      <c r="XDS23" s="47"/>
      <c r="XDT23" s="47"/>
      <c r="XDU23" s="47"/>
      <c r="XDV23" s="47"/>
      <c r="XDW23" s="47"/>
      <c r="XDX23" s="47"/>
      <c r="XDY23" s="47"/>
      <c r="XDZ23" s="47"/>
      <c r="XEA23" s="47"/>
      <c r="XEB23" s="47"/>
      <c r="XEC23" s="47"/>
      <c r="XED23" s="47"/>
      <c r="XEE23" s="47"/>
      <c r="XEF23" s="47"/>
      <c r="XEG23" s="47"/>
      <c r="XEH23" s="47"/>
      <c r="XEI23" s="47"/>
      <c r="XEJ23" s="47"/>
      <c r="XEK23" s="47"/>
      <c r="XEL23" s="47"/>
      <c r="XEM23" s="47"/>
      <c r="XEN23" s="47"/>
      <c r="XEO23" s="47"/>
      <c r="XEP23" s="47"/>
      <c r="XEQ23" s="47"/>
      <c r="XER23" s="47"/>
      <c r="XES23" s="47"/>
      <c r="XET23" s="47"/>
      <c r="XEU23" s="47"/>
      <c r="XEV23" s="47"/>
      <c r="XEW23" s="47"/>
      <c r="XEX23" s="47"/>
    </row>
    <row r="24" spans="1:16378" s="6" customFormat="1" ht="22.5" customHeight="1" x14ac:dyDescent="0.25">
      <c r="A24" s="1"/>
      <c r="B24" s="74" t="s">
        <v>14</v>
      </c>
      <c r="C24" s="77"/>
      <c r="D24" s="195">
        <v>48408.721669999984</v>
      </c>
      <c r="E24" s="195">
        <v>40712.068220000023</v>
      </c>
      <c r="F24" s="195">
        <v>42401.116536711284</v>
      </c>
      <c r="G24" s="200">
        <f t="shared" si="0"/>
        <v>-0.12410170989934967</v>
      </c>
      <c r="H24" s="200">
        <f t="shared" si="1"/>
        <v>4.1487656868326513E-2</v>
      </c>
      <c r="I24" s="196"/>
      <c r="J24" s="195">
        <v>25673.110999999986</v>
      </c>
      <c r="K24" s="195">
        <v>28992.671900000016</v>
      </c>
      <c r="L24" s="195">
        <v>30838.165100000027</v>
      </c>
      <c r="M24" s="200">
        <f t="shared" si="2"/>
        <v>0.20118536082362765</v>
      </c>
      <c r="N24" s="200">
        <f t="shared" si="3"/>
        <v>6.3653781423298583E-2</v>
      </c>
      <c r="P24" s="285"/>
      <c r="Q24" s="129"/>
      <c r="R24" s="129"/>
      <c r="S24" s="129"/>
      <c r="T24" s="129"/>
      <c r="U24" s="129"/>
      <c r="V24" s="129"/>
    </row>
    <row r="25" spans="1:16378" s="6" customFormat="1" ht="15" x14ac:dyDescent="0.25">
      <c r="A25" s="1"/>
      <c r="B25" s="77"/>
      <c r="C25" s="77" t="s">
        <v>117</v>
      </c>
      <c r="D25" s="197">
        <v>432.33229000000006</v>
      </c>
      <c r="E25" s="197">
        <v>265.57591999999994</v>
      </c>
      <c r="F25" s="197">
        <v>262.90674999999987</v>
      </c>
      <c r="G25" s="88">
        <f t="shared" si="0"/>
        <v>-0.39188731426930928</v>
      </c>
      <c r="H25" s="88">
        <f t="shared" si="1"/>
        <v>-1.0050497048075991E-2</v>
      </c>
      <c r="I25" s="198"/>
      <c r="J25" s="197">
        <v>168.07729999999998</v>
      </c>
      <c r="K25" s="197">
        <v>113.59150000000002</v>
      </c>
      <c r="L25" s="197">
        <v>94.828400000000002</v>
      </c>
      <c r="M25" s="88">
        <f t="shared" si="2"/>
        <v>-0.43580483503721196</v>
      </c>
      <c r="N25" s="88">
        <f t="shared" si="3"/>
        <v>-0.16518049325873871</v>
      </c>
      <c r="P25" s="285"/>
      <c r="Q25" s="129"/>
      <c r="R25" s="129"/>
      <c r="S25" s="129"/>
      <c r="T25" s="129"/>
      <c r="U25" s="129"/>
      <c r="V25" s="129"/>
    </row>
    <row r="26" spans="1:16378" s="6" customFormat="1" ht="15" x14ac:dyDescent="0.25">
      <c r="A26" s="1"/>
      <c r="B26" s="1"/>
      <c r="C26" s="95" t="s">
        <v>21</v>
      </c>
      <c r="D26" s="197">
        <v>3048.0772900000006</v>
      </c>
      <c r="E26" s="197">
        <v>1971.0159500000009</v>
      </c>
      <c r="F26" s="197">
        <v>2255.314280000001</v>
      </c>
      <c r="G26" s="88">
        <f t="shared" si="0"/>
        <v>-0.26008625588362277</v>
      </c>
      <c r="H26" s="88">
        <f t="shared" si="1"/>
        <v>0.14423948725529084</v>
      </c>
      <c r="I26" s="198"/>
      <c r="J26" s="197">
        <v>1263.7521999999997</v>
      </c>
      <c r="K26" s="197">
        <v>1014.3772999999999</v>
      </c>
      <c r="L26" s="197">
        <v>971.3146999999999</v>
      </c>
      <c r="M26" s="88">
        <f t="shared" si="2"/>
        <v>-0.23140414711048563</v>
      </c>
      <c r="N26" s="88">
        <f t="shared" si="3"/>
        <v>-4.2452251248130235E-2</v>
      </c>
      <c r="P26" s="285"/>
      <c r="Q26" s="129"/>
      <c r="R26" s="129"/>
      <c r="S26" s="129"/>
      <c r="T26" s="129"/>
      <c r="U26" s="129"/>
      <c r="V26" s="129"/>
    </row>
    <row r="27" spans="1:16378" s="6" customFormat="1" ht="15" x14ac:dyDescent="0.25">
      <c r="A27" s="1"/>
      <c r="B27" s="1"/>
      <c r="C27" s="1" t="s">
        <v>22</v>
      </c>
      <c r="D27" s="197">
        <v>1996.0598599999998</v>
      </c>
      <c r="E27" s="197">
        <v>766.58261000000016</v>
      </c>
      <c r="F27" s="197">
        <v>366.33026000000007</v>
      </c>
      <c r="G27" s="88">
        <f t="shared" si="0"/>
        <v>-0.81647330957299036</v>
      </c>
      <c r="H27" s="88">
        <f t="shared" si="1"/>
        <v>-0.52212552799756307</v>
      </c>
      <c r="I27" s="198"/>
      <c r="J27" s="197">
        <v>809.51920000000007</v>
      </c>
      <c r="K27" s="197">
        <v>363.0471</v>
      </c>
      <c r="L27" s="197">
        <v>257.23979999999995</v>
      </c>
      <c r="M27" s="88">
        <f t="shared" si="2"/>
        <v>-0.6822313788233807</v>
      </c>
      <c r="N27" s="88">
        <f t="shared" si="3"/>
        <v>-0.29144235004218477</v>
      </c>
      <c r="P27" s="285"/>
      <c r="Q27" s="129"/>
      <c r="R27" s="129"/>
      <c r="S27" s="129"/>
      <c r="T27" s="129"/>
      <c r="U27" s="129"/>
      <c r="V27" s="129"/>
    </row>
    <row r="28" spans="1:16378" s="6" customFormat="1" ht="15" x14ac:dyDescent="0.25">
      <c r="A28" s="1"/>
      <c r="B28" s="1"/>
      <c r="C28" s="1" t="s">
        <v>118</v>
      </c>
      <c r="D28" s="197">
        <v>5153.3957299999965</v>
      </c>
      <c r="E28" s="197">
        <v>4693.5014800000008</v>
      </c>
      <c r="F28" s="197">
        <v>5251.9255556350781</v>
      </c>
      <c r="G28" s="88">
        <f t="shared" si="0"/>
        <v>1.9119398314687865E-2</v>
      </c>
      <c r="H28" s="88">
        <f t="shared" si="1"/>
        <v>0.11897813988439974</v>
      </c>
      <c r="I28" s="198"/>
      <c r="J28" s="197">
        <v>3278.4338999999986</v>
      </c>
      <c r="K28" s="197">
        <v>3546.1454000000008</v>
      </c>
      <c r="L28" s="197">
        <v>3443.2028000000028</v>
      </c>
      <c r="M28" s="88">
        <f t="shared" si="2"/>
        <v>5.0258417593840823E-2</v>
      </c>
      <c r="N28" s="88">
        <f t="shared" si="3"/>
        <v>-2.9029435736052451E-2</v>
      </c>
      <c r="P28" s="285"/>
      <c r="Q28" s="129"/>
      <c r="R28" s="129"/>
      <c r="S28" s="129"/>
      <c r="T28" s="129"/>
      <c r="U28" s="129"/>
      <c r="V28" s="129"/>
    </row>
    <row r="29" spans="1:16378" s="6" customFormat="1" ht="15" x14ac:dyDescent="0.25">
      <c r="A29" s="1"/>
      <c r="B29" s="1"/>
      <c r="C29" s="95" t="s">
        <v>23</v>
      </c>
      <c r="D29" s="197">
        <v>19029.947259999979</v>
      </c>
      <c r="E29" s="197">
        <v>20731.33131000002</v>
      </c>
      <c r="F29" s="197">
        <v>26557.373380000008</v>
      </c>
      <c r="G29" s="88">
        <f t="shared" si="0"/>
        <v>0.39555685662998719</v>
      </c>
      <c r="H29" s="88">
        <f t="shared" si="1"/>
        <v>0.28102594970298522</v>
      </c>
      <c r="I29" s="198"/>
      <c r="J29" s="197">
        <v>12800.195099999992</v>
      </c>
      <c r="K29" s="197">
        <v>17805.29990000002</v>
      </c>
      <c r="L29" s="197">
        <v>21723.493200000019</v>
      </c>
      <c r="M29" s="88">
        <f t="shared" si="2"/>
        <v>0.69712203839768294</v>
      </c>
      <c r="N29" s="88">
        <f t="shared" si="3"/>
        <v>0.22005769753982041</v>
      </c>
      <c r="P29" s="285"/>
      <c r="Q29" s="129"/>
      <c r="R29" s="129"/>
      <c r="S29" s="129"/>
      <c r="T29" s="129"/>
      <c r="U29" s="129"/>
      <c r="V29" s="129"/>
    </row>
    <row r="30" spans="1:16378" s="6" customFormat="1" ht="15" x14ac:dyDescent="0.25">
      <c r="A30" s="1"/>
      <c r="B30" s="1"/>
      <c r="C30" s="1" t="s">
        <v>119</v>
      </c>
      <c r="D30" s="197">
        <v>2241.259779999999</v>
      </c>
      <c r="E30" s="197">
        <v>1072.0729300000003</v>
      </c>
      <c r="F30" s="197">
        <v>803.19073604360301</v>
      </c>
      <c r="G30" s="88">
        <f t="shared" si="0"/>
        <v>-0.64163425265963436</v>
      </c>
      <c r="H30" s="88">
        <f t="shared" si="1"/>
        <v>-0.25080587936904364</v>
      </c>
      <c r="I30" s="198"/>
      <c r="J30" s="197">
        <v>954.40819999999962</v>
      </c>
      <c r="K30" s="197">
        <v>484.28380000000016</v>
      </c>
      <c r="L30" s="197">
        <v>407.28550000000007</v>
      </c>
      <c r="M30" s="88">
        <f t="shared" si="2"/>
        <v>-0.57325859103054622</v>
      </c>
      <c r="N30" s="88">
        <f t="shared" si="3"/>
        <v>-0.15899416829553262</v>
      </c>
      <c r="P30" s="285"/>
      <c r="Q30" s="129"/>
      <c r="R30" s="129"/>
      <c r="S30" s="129"/>
      <c r="T30" s="129"/>
      <c r="U30" s="129"/>
      <c r="V30" s="129"/>
    </row>
    <row r="31" spans="1:16378" s="6" customFormat="1" ht="15" x14ac:dyDescent="0.25">
      <c r="A31" s="1"/>
      <c r="B31" s="1"/>
      <c r="C31" s="1" t="s">
        <v>120</v>
      </c>
      <c r="D31" s="197">
        <v>3441.2066100000011</v>
      </c>
      <c r="E31" s="197">
        <v>2685.8034300000018</v>
      </c>
      <c r="F31" s="197">
        <v>2587.4628042390977</v>
      </c>
      <c r="G31" s="88">
        <f t="shared" si="0"/>
        <v>-0.24809431763845852</v>
      </c>
      <c r="H31" s="88">
        <f t="shared" si="1"/>
        <v>-3.6614975117856614E-2</v>
      </c>
      <c r="I31" s="198"/>
      <c r="J31" s="197">
        <v>1610.7094999999997</v>
      </c>
      <c r="K31" s="197">
        <v>1630.2350000000004</v>
      </c>
      <c r="L31" s="197">
        <v>1518.1363000000006</v>
      </c>
      <c r="M31" s="88">
        <f t="shared" si="2"/>
        <v>-5.7473554356014631E-2</v>
      </c>
      <c r="N31" s="88">
        <f t="shared" si="3"/>
        <v>-6.8762295006547985E-2</v>
      </c>
      <c r="P31" s="285"/>
      <c r="Q31" s="129"/>
      <c r="R31" s="129"/>
      <c r="S31" s="129"/>
      <c r="T31" s="129"/>
      <c r="U31" s="129"/>
      <c r="V31" s="129"/>
    </row>
    <row r="32" spans="1:16378" s="6" customFormat="1" ht="15" x14ac:dyDescent="0.25">
      <c r="A32" s="1"/>
      <c r="B32" s="1"/>
      <c r="C32" s="1" t="s">
        <v>24</v>
      </c>
      <c r="D32" s="197">
        <v>1517.5781299999999</v>
      </c>
      <c r="E32" s="197">
        <v>815.93134999999995</v>
      </c>
      <c r="F32" s="197">
        <v>344.11808999999994</v>
      </c>
      <c r="G32" s="88">
        <f t="shared" si="0"/>
        <v>-0.77324522329535683</v>
      </c>
      <c r="H32" s="88">
        <f t="shared" si="1"/>
        <v>-0.57825117272427395</v>
      </c>
      <c r="I32" s="198"/>
      <c r="J32" s="197">
        <v>546.31519999999966</v>
      </c>
      <c r="K32" s="197">
        <v>457.98360000000002</v>
      </c>
      <c r="L32" s="197">
        <v>124.39720000000001</v>
      </c>
      <c r="M32" s="88">
        <f t="shared" si="2"/>
        <v>-0.77229775045614679</v>
      </c>
      <c r="N32" s="88">
        <f t="shared" si="3"/>
        <v>-0.72838066690597658</v>
      </c>
      <c r="P32" s="285"/>
      <c r="Q32" s="129"/>
      <c r="R32" s="129"/>
      <c r="S32" s="129"/>
      <c r="T32" s="129"/>
      <c r="U32" s="129"/>
      <c r="V32" s="129"/>
    </row>
    <row r="33" spans="1:22" s="6" customFormat="1" ht="15" x14ac:dyDescent="0.25">
      <c r="A33" s="1"/>
      <c r="B33" s="1"/>
      <c r="C33" s="1" t="s">
        <v>121</v>
      </c>
      <c r="D33" s="197">
        <v>11548.864720000005</v>
      </c>
      <c r="E33" s="197">
        <v>7710.2532400000036</v>
      </c>
      <c r="F33" s="197">
        <v>3972.4946807934903</v>
      </c>
      <c r="G33" s="88">
        <f t="shared" si="0"/>
        <v>-0.6560272566086921</v>
      </c>
      <c r="H33" s="88">
        <f t="shared" si="1"/>
        <v>-0.48477766460580113</v>
      </c>
      <c r="I33" s="198"/>
      <c r="J33" s="197">
        <v>4241.7003999999979</v>
      </c>
      <c r="K33" s="197">
        <v>3577.7082999999943</v>
      </c>
      <c r="L33" s="197">
        <v>2298.2672000000016</v>
      </c>
      <c r="M33" s="88">
        <f t="shared" si="2"/>
        <v>-0.45817314207292842</v>
      </c>
      <c r="N33" s="88">
        <f t="shared" si="3"/>
        <v>-0.35761470548059904</v>
      </c>
      <c r="P33" s="286"/>
      <c r="Q33" s="142"/>
      <c r="R33" s="142"/>
      <c r="S33" s="142"/>
      <c r="T33" s="142"/>
      <c r="U33" s="142"/>
      <c r="V33" s="142"/>
    </row>
    <row r="34" spans="1:22" s="6" customFormat="1" ht="24" customHeight="1" x14ac:dyDescent="0.25">
      <c r="A34" s="1"/>
      <c r="B34" s="74" t="s">
        <v>15</v>
      </c>
      <c r="C34" s="77"/>
      <c r="D34" s="195">
        <v>2470.8416000000007</v>
      </c>
      <c r="E34" s="195">
        <v>2155.88571</v>
      </c>
      <c r="F34" s="195">
        <v>1224.9087305339376</v>
      </c>
      <c r="G34" s="200">
        <f t="shared" si="0"/>
        <v>-0.50425444895620286</v>
      </c>
      <c r="H34" s="200">
        <f t="shared" si="1"/>
        <v>-0.43183039580797739</v>
      </c>
      <c r="I34" s="196"/>
      <c r="J34" s="195">
        <v>1029.9958000000001</v>
      </c>
      <c r="K34" s="195">
        <v>880.37709999999993</v>
      </c>
      <c r="L34" s="195">
        <v>623.91619999999989</v>
      </c>
      <c r="M34" s="200">
        <f t="shared" si="2"/>
        <v>-0.39425364647118</v>
      </c>
      <c r="N34" s="200">
        <f t="shared" si="3"/>
        <v>-0.29130800880668073</v>
      </c>
      <c r="P34" s="285"/>
      <c r="Q34" s="129"/>
      <c r="R34" s="129"/>
      <c r="S34" s="129"/>
      <c r="T34" s="129"/>
      <c r="U34" s="129"/>
      <c r="V34" s="129"/>
    </row>
    <row r="35" spans="1:22" s="6" customFormat="1" ht="15" x14ac:dyDescent="0.25">
      <c r="A35" s="1"/>
      <c r="B35" s="77"/>
      <c r="C35" s="77" t="s">
        <v>25</v>
      </c>
      <c r="D35" s="197">
        <v>1226.8174400000005</v>
      </c>
      <c r="E35" s="197">
        <v>1163.2244099999998</v>
      </c>
      <c r="F35" s="197">
        <v>284.16278</v>
      </c>
      <c r="G35" s="88">
        <f t="shared" si="0"/>
        <v>-0.76837402963557488</v>
      </c>
      <c r="H35" s="88">
        <f t="shared" si="1"/>
        <v>-0.75571112714183841</v>
      </c>
      <c r="I35" s="198"/>
      <c r="J35" s="197">
        <v>408.31750000000017</v>
      </c>
      <c r="K35" s="197">
        <v>376.30480000000006</v>
      </c>
      <c r="L35" s="197">
        <v>142.0411</v>
      </c>
      <c r="M35" s="88">
        <f t="shared" si="2"/>
        <v>-0.6521307560905425</v>
      </c>
      <c r="N35" s="88">
        <f t="shared" si="3"/>
        <v>-0.6225371029016904</v>
      </c>
      <c r="P35" s="285"/>
      <c r="Q35" s="129"/>
      <c r="R35" s="129"/>
      <c r="S35" s="129"/>
      <c r="T35" s="129"/>
      <c r="U35" s="129"/>
      <c r="V35" s="129"/>
    </row>
    <row r="36" spans="1:22" s="6" customFormat="1" ht="15" x14ac:dyDescent="0.25">
      <c r="A36" s="1"/>
      <c r="B36" s="1"/>
      <c r="C36" s="95" t="s">
        <v>112</v>
      </c>
      <c r="D36" s="197">
        <v>1244.0241600000004</v>
      </c>
      <c r="E36" s="197">
        <v>992.66130000000021</v>
      </c>
      <c r="F36" s="197">
        <v>940.74595053393762</v>
      </c>
      <c r="G36" s="88">
        <f t="shared" si="0"/>
        <v>-0.24378803822110873</v>
      </c>
      <c r="H36" s="88">
        <f t="shared" si="1"/>
        <v>-5.2299157291679027E-2</v>
      </c>
      <c r="I36" s="198"/>
      <c r="J36" s="197">
        <v>621.67830000000004</v>
      </c>
      <c r="K36" s="197">
        <v>504.07229999999987</v>
      </c>
      <c r="L36" s="197">
        <v>481.87509999999992</v>
      </c>
      <c r="M36" s="88">
        <f t="shared" si="2"/>
        <v>-0.22488029580572477</v>
      </c>
      <c r="N36" s="88">
        <f t="shared" si="3"/>
        <v>-4.4035746459386793E-2</v>
      </c>
      <c r="P36" s="286"/>
      <c r="Q36" s="142"/>
      <c r="R36" s="142"/>
      <c r="S36" s="142"/>
      <c r="T36" s="142"/>
      <c r="U36" s="142"/>
      <c r="V36" s="142"/>
    </row>
    <row r="37" spans="1:22" ht="15.75" thickBot="1" x14ac:dyDescent="0.3">
      <c r="B37" s="9"/>
      <c r="C37" s="9"/>
      <c r="D37" s="9"/>
      <c r="E37" s="9"/>
      <c r="F37" s="9"/>
      <c r="G37" s="9"/>
      <c r="H37" s="87" t="s">
        <v>48</v>
      </c>
      <c r="I37" s="9"/>
      <c r="J37" s="9"/>
      <c r="K37" s="9"/>
      <c r="L37" s="9"/>
      <c r="M37" s="9"/>
      <c r="N37" s="9"/>
      <c r="P37" s="292"/>
      <c r="Q37" s="292"/>
      <c r="R37" s="293"/>
      <c r="S37" s="293"/>
      <c r="T37" s="293"/>
      <c r="U37" s="293"/>
      <c r="V37" s="293"/>
    </row>
    <row r="38" spans="1:22" ht="15" x14ac:dyDescent="0.25">
      <c r="H38" s="11" t="s">
        <v>48</v>
      </c>
      <c r="R38"/>
      <c r="S38"/>
      <c r="T38"/>
      <c r="U38"/>
      <c r="V38"/>
    </row>
    <row r="39" spans="1:22" ht="15" x14ac:dyDescent="0.25">
      <c r="B39" s="6"/>
      <c r="C39" s="7" t="s">
        <v>142</v>
      </c>
      <c r="D39" s="6"/>
      <c r="E39" s="6"/>
      <c r="F39" s="6"/>
      <c r="G39" s="6"/>
      <c r="H39" s="11" t="s">
        <v>48</v>
      </c>
      <c r="I39" s="6"/>
      <c r="J39" s="6"/>
      <c r="K39" s="6"/>
      <c r="L39" s="6"/>
      <c r="M39" s="6"/>
      <c r="R39"/>
      <c r="S39"/>
      <c r="T39"/>
      <c r="U39"/>
      <c r="V39"/>
    </row>
    <row r="40" spans="1:22" ht="15" x14ac:dyDescent="0.25">
      <c r="B40" s="70"/>
      <c r="C40" s="19" t="s">
        <v>203</v>
      </c>
      <c r="D40" s="6"/>
      <c r="E40" s="6"/>
      <c r="F40" s="6"/>
      <c r="G40" s="6"/>
      <c r="H40" s="6"/>
      <c r="I40" s="6"/>
      <c r="J40" s="6"/>
      <c r="K40" s="6"/>
      <c r="L40" s="6"/>
      <c r="M40" s="6"/>
      <c r="R40"/>
      <c r="S40"/>
      <c r="T40"/>
      <c r="U40"/>
      <c r="V40"/>
    </row>
    <row r="41" spans="1:22" ht="15" x14ac:dyDescent="0.25">
      <c r="B41" s="18"/>
      <c r="C41" s="308" t="s">
        <v>138</v>
      </c>
      <c r="D41" s="308"/>
      <c r="E41" s="308"/>
      <c r="F41" s="308"/>
      <c r="G41" s="308"/>
      <c r="H41" s="308"/>
      <c r="I41" s="308"/>
      <c r="J41" s="308"/>
      <c r="K41" s="308"/>
      <c r="L41" s="308"/>
      <c r="M41" s="308"/>
      <c r="R41"/>
      <c r="S41"/>
      <c r="T41"/>
      <c r="U41"/>
      <c r="V41"/>
    </row>
    <row r="42" spans="1:22" ht="15" x14ac:dyDescent="0.25">
      <c r="B42" s="18"/>
      <c r="C42" s="308"/>
      <c r="D42" s="308"/>
      <c r="E42" s="308"/>
      <c r="F42" s="308"/>
      <c r="G42" s="308"/>
      <c r="H42" s="308"/>
      <c r="I42" s="308"/>
      <c r="J42" s="308"/>
      <c r="K42" s="308"/>
      <c r="L42" s="308"/>
      <c r="M42" s="308"/>
      <c r="R42"/>
      <c r="S42"/>
      <c r="T42"/>
      <c r="U42"/>
      <c r="V42"/>
    </row>
    <row r="43" spans="1:22" ht="15" x14ac:dyDescent="0.25">
      <c r="B43" s="18"/>
      <c r="C43" s="169" t="s">
        <v>145</v>
      </c>
      <c r="D43" s="167"/>
      <c r="E43" s="167"/>
      <c r="F43" s="167"/>
      <c r="G43" s="167"/>
      <c r="H43" s="167"/>
      <c r="I43" s="167"/>
      <c r="J43" s="167"/>
      <c r="K43" s="167"/>
      <c r="L43" s="167"/>
      <c r="M43" s="167"/>
      <c r="R43"/>
      <c r="S43"/>
      <c r="T43"/>
      <c r="U43"/>
      <c r="V43"/>
    </row>
    <row r="44" spans="1:22" ht="15" x14ac:dyDescent="0.25">
      <c r="C44" s="19" t="s">
        <v>159</v>
      </c>
      <c r="R44"/>
      <c r="S44"/>
      <c r="T44"/>
      <c r="U44"/>
      <c r="V44"/>
    </row>
    <row r="45" spans="1:22" ht="15" x14ac:dyDescent="0.25">
      <c r="R45"/>
      <c r="S45"/>
      <c r="T45"/>
      <c r="U45"/>
      <c r="V45"/>
    </row>
    <row r="46" spans="1:22" ht="15" x14ac:dyDescent="0.25">
      <c r="B46" s="20"/>
      <c r="R46"/>
      <c r="S46"/>
      <c r="T46"/>
      <c r="U46"/>
      <c r="V46"/>
    </row>
    <row r="47" spans="1:22" ht="15" x14ac:dyDescent="0.25">
      <c r="R47"/>
      <c r="S47"/>
      <c r="T47"/>
      <c r="U47"/>
      <c r="V47"/>
    </row>
    <row r="48" spans="1:22" ht="15" x14ac:dyDescent="0.25">
      <c r="R48"/>
      <c r="S48"/>
      <c r="T48"/>
      <c r="U48"/>
      <c r="V48"/>
    </row>
    <row r="49" spans="18:22" ht="15" x14ac:dyDescent="0.25">
      <c r="R49"/>
      <c r="S49"/>
      <c r="T49"/>
      <c r="U49"/>
      <c r="V49"/>
    </row>
    <row r="50" spans="18:22" ht="15" x14ac:dyDescent="0.25">
      <c r="R50"/>
      <c r="S50"/>
      <c r="T50"/>
      <c r="U50"/>
      <c r="V50"/>
    </row>
    <row r="51" spans="18:22" ht="15" x14ac:dyDescent="0.25">
      <c r="R51"/>
      <c r="S51"/>
      <c r="T51"/>
      <c r="U51"/>
      <c r="V51"/>
    </row>
    <row r="52" spans="18:22" ht="15" x14ac:dyDescent="0.25">
      <c r="R52"/>
      <c r="S52"/>
      <c r="T52"/>
      <c r="U52"/>
      <c r="V52"/>
    </row>
    <row r="53" spans="18:22" ht="15" x14ac:dyDescent="0.25">
      <c r="R53"/>
      <c r="S53"/>
      <c r="T53"/>
      <c r="U53"/>
      <c r="V53"/>
    </row>
    <row r="54" spans="18:22" ht="15" x14ac:dyDescent="0.25">
      <c r="R54"/>
      <c r="S54"/>
      <c r="T54"/>
      <c r="U54"/>
      <c r="V54"/>
    </row>
    <row r="55" spans="18:22" ht="15" x14ac:dyDescent="0.25">
      <c r="R55"/>
      <c r="S55"/>
      <c r="T55"/>
      <c r="U55"/>
      <c r="V55"/>
    </row>
    <row r="56" spans="18:22" ht="15" x14ac:dyDescent="0.25">
      <c r="R56"/>
      <c r="S56"/>
      <c r="T56"/>
      <c r="U56"/>
      <c r="V56"/>
    </row>
    <row r="57" spans="18:22" ht="15" x14ac:dyDescent="0.25">
      <c r="R57"/>
      <c r="S57"/>
      <c r="T57"/>
    </row>
    <row r="58" spans="18:22" ht="15" x14ac:dyDescent="0.25">
      <c r="R58"/>
      <c r="S58"/>
      <c r="T58"/>
    </row>
    <row r="59" spans="18:22" ht="15" x14ac:dyDescent="0.25">
      <c r="R59"/>
      <c r="S59"/>
      <c r="T59"/>
    </row>
    <row r="60" spans="18:22" ht="15" x14ac:dyDescent="0.25">
      <c r="R60"/>
      <c r="S60"/>
      <c r="T60"/>
    </row>
    <row r="61" spans="18:22" ht="15" x14ac:dyDescent="0.25">
      <c r="R61"/>
      <c r="S61"/>
      <c r="T61"/>
    </row>
    <row r="62" spans="18:22" ht="15" x14ac:dyDescent="0.25">
      <c r="R62"/>
      <c r="S62"/>
      <c r="T62"/>
    </row>
    <row r="63" spans="18:22" ht="15" x14ac:dyDescent="0.25">
      <c r="R63"/>
      <c r="S63"/>
      <c r="T63"/>
    </row>
  </sheetData>
  <mergeCells count="2">
    <mergeCell ref="C4:N4"/>
    <mergeCell ref="C41:M42"/>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X37"/>
  <sheetViews>
    <sheetView showGridLines="0" workbookViewId="0">
      <selection activeCell="R9" sqref="R9"/>
    </sheetView>
  </sheetViews>
  <sheetFormatPr defaultColWidth="9.140625" defaultRowHeight="14.25" x14ac:dyDescent="0.2"/>
  <cols>
    <col min="1" max="1" width="9.140625" style="1"/>
    <col min="2" max="2" width="3" style="1" customWidth="1"/>
    <col min="3" max="3" width="19.140625" style="1" customWidth="1"/>
    <col min="4" max="5" width="12.85546875" style="1" customWidth="1"/>
    <col min="6" max="6" width="11.7109375" style="1" customWidth="1"/>
    <col min="7" max="7" width="15.140625" style="1" customWidth="1"/>
    <col min="8" max="8" width="13.5703125" style="1" bestFit="1" customWidth="1"/>
    <col min="9" max="9" width="9.140625" style="1"/>
    <col min="10" max="10" width="11.5703125" style="1" bestFit="1" customWidth="1"/>
    <col min="11" max="11" width="10.140625" style="1" customWidth="1"/>
    <col min="12" max="12" width="12.7109375" style="1" bestFit="1" customWidth="1"/>
    <col min="13" max="13" width="15.140625" style="1" customWidth="1"/>
    <col min="14" max="14" width="14.5703125" style="1" customWidth="1"/>
    <col min="15" max="17" width="9.140625" style="1"/>
    <col min="18" max="18" width="19.85546875" style="1" customWidth="1"/>
    <col min="19" max="19" width="19.7109375" style="1" customWidth="1"/>
    <col min="20" max="20" width="12" style="1" customWidth="1"/>
    <col min="21" max="21" width="21.7109375" style="1" customWidth="1"/>
    <col min="22" max="22" width="11" style="1" customWidth="1"/>
    <col min="23" max="23" width="24.7109375" style="1" customWidth="1"/>
    <col min="24" max="24" width="26.7109375" style="1" bestFit="1" customWidth="1"/>
    <col min="25" max="16384" width="9.140625" style="1"/>
  </cols>
  <sheetData>
    <row r="1" spans="1:24" ht="15" x14ac:dyDescent="0.25">
      <c r="A1" s="3" t="s">
        <v>176</v>
      </c>
    </row>
    <row r="2" spans="1:24" x14ac:dyDescent="0.2">
      <c r="A2" s="13"/>
    </row>
    <row r="3" spans="1:24" ht="15" thickBot="1" x14ac:dyDescent="0.25"/>
    <row r="4" spans="1:24" ht="15.75" customHeight="1" x14ac:dyDescent="0.25">
      <c r="B4" s="52"/>
      <c r="C4" s="317">
        <v>44501</v>
      </c>
      <c r="D4" s="317"/>
      <c r="E4" s="317"/>
      <c r="F4" s="317"/>
      <c r="G4" s="317"/>
      <c r="H4" s="317"/>
      <c r="I4" s="318"/>
      <c r="J4" s="317"/>
      <c r="K4" s="317"/>
      <c r="L4" s="317"/>
      <c r="M4" s="317"/>
      <c r="N4" s="317"/>
    </row>
    <row r="5" spans="1:24" s="6" customFormat="1" ht="15" x14ac:dyDescent="0.25">
      <c r="A5" s="1"/>
      <c r="B5" s="80"/>
      <c r="C5" s="80"/>
      <c r="D5" s="81" t="s">
        <v>4</v>
      </c>
      <c r="E5" s="81"/>
      <c r="F5" s="82"/>
      <c r="G5" s="82"/>
      <c r="H5" s="82"/>
      <c r="I5" s="90"/>
      <c r="J5" s="81" t="s">
        <v>137</v>
      </c>
      <c r="K5" s="81"/>
      <c r="L5" s="82"/>
      <c r="M5" s="82"/>
      <c r="N5" s="82"/>
      <c r="R5" s="1"/>
      <c r="S5" s="1"/>
      <c r="T5" s="1"/>
      <c r="U5" s="1"/>
      <c r="V5" s="1"/>
      <c r="W5"/>
      <c r="X5"/>
    </row>
    <row r="6" spans="1:24" s="6" customFormat="1" ht="15" x14ac:dyDescent="0.25">
      <c r="A6" s="1"/>
      <c r="B6" s="83"/>
      <c r="C6" s="83"/>
      <c r="D6" s="83">
        <v>2019</v>
      </c>
      <c r="E6" s="83">
        <v>2020</v>
      </c>
      <c r="F6" s="83">
        <v>2021</v>
      </c>
      <c r="G6" s="84" t="s">
        <v>139</v>
      </c>
      <c r="H6" s="84" t="s">
        <v>140</v>
      </c>
      <c r="I6" s="83"/>
      <c r="J6" s="85">
        <v>2019</v>
      </c>
      <c r="K6" s="85">
        <v>2020</v>
      </c>
      <c r="L6" s="83">
        <v>2021</v>
      </c>
      <c r="M6" s="84" t="s">
        <v>139</v>
      </c>
      <c r="N6" s="84" t="s">
        <v>140</v>
      </c>
      <c r="R6"/>
      <c r="S6"/>
      <c r="T6"/>
      <c r="U6"/>
      <c r="V6"/>
      <c r="W6"/>
      <c r="X6"/>
    </row>
    <row r="7" spans="1:24" s="6" customFormat="1" ht="15" x14ac:dyDescent="0.25">
      <c r="A7" s="1"/>
      <c r="B7" s="72"/>
      <c r="C7" s="72"/>
      <c r="D7" s="73"/>
      <c r="E7" s="73"/>
      <c r="F7" s="73"/>
      <c r="G7" s="73"/>
      <c r="H7" s="73"/>
      <c r="I7" s="73"/>
      <c r="J7" s="86"/>
      <c r="K7" s="86"/>
      <c r="L7" s="73"/>
      <c r="M7" s="73"/>
      <c r="N7" s="73"/>
      <c r="R7"/>
      <c r="S7"/>
      <c r="T7"/>
      <c r="U7"/>
      <c r="V7"/>
      <c r="W7"/>
      <c r="X7"/>
    </row>
    <row r="8" spans="1:24" s="6" customFormat="1" ht="15" x14ac:dyDescent="0.25">
      <c r="A8" s="1"/>
      <c r="B8" s="79" t="s">
        <v>11</v>
      </c>
      <c r="C8" s="72"/>
      <c r="D8" s="185">
        <v>110776.76482000003</v>
      </c>
      <c r="E8" s="185">
        <v>88921.48367999999</v>
      </c>
      <c r="F8" s="185">
        <v>89580.131944199951</v>
      </c>
      <c r="G8" s="201">
        <f t="shared" ref="G8:G23" si="0">IFERROR((F8-D8)/D8,"")</f>
        <v>-0.19134547673640998</v>
      </c>
      <c r="H8" s="202">
        <f>IFERROR((F8-E8)/E8,"")</f>
        <v>7.4070768608655432E-3</v>
      </c>
      <c r="I8" s="151"/>
      <c r="J8" s="185">
        <v>70505.000199999995</v>
      </c>
      <c r="K8" s="185">
        <v>70377.81610000004</v>
      </c>
      <c r="L8" s="185">
        <v>63514.258500000004</v>
      </c>
      <c r="M8" s="201">
        <f t="shared" ref="M8:M23" si="1">IFERROR((L8-J8)/J8,"")</f>
        <v>-9.9152424369470346E-2</v>
      </c>
      <c r="N8" s="202">
        <f>IFERROR((L8-K8)/K8,"")</f>
        <v>-9.7524447053707775E-2</v>
      </c>
      <c r="O8" s="29"/>
      <c r="R8"/>
      <c r="S8"/>
      <c r="T8"/>
      <c r="U8"/>
      <c r="V8"/>
      <c r="W8"/>
      <c r="X8"/>
    </row>
    <row r="9" spans="1:24" s="6" customFormat="1" ht="21.75" customHeight="1" x14ac:dyDescent="0.25">
      <c r="A9" s="1"/>
      <c r="B9" s="74" t="s">
        <v>33</v>
      </c>
      <c r="C9" s="77"/>
      <c r="D9" s="185">
        <v>31259.941349999997</v>
      </c>
      <c r="E9" s="185">
        <v>22128.573270000008</v>
      </c>
      <c r="F9" s="185">
        <v>23885.231311098378</v>
      </c>
      <c r="G9" s="201">
        <f t="shared" si="0"/>
        <v>-0.23591567099666425</v>
      </c>
      <c r="H9" s="202">
        <f t="shared" ref="H9:H23" si="2">IFERROR((F9-E9)/E9,"")</f>
        <v>7.9384152772284403E-2</v>
      </c>
      <c r="I9" s="151"/>
      <c r="J9" s="185">
        <v>14203.072299999996</v>
      </c>
      <c r="K9" s="185">
        <v>12084.038500000019</v>
      </c>
      <c r="L9" s="185">
        <v>11190.677699999995</v>
      </c>
      <c r="M9" s="201">
        <f t="shared" si="1"/>
        <v>-0.21209457618546393</v>
      </c>
      <c r="N9" s="202">
        <f t="shared" ref="N9:N22" si="3">IFERROR((L9-K9)/K9,"")</f>
        <v>-7.3928993192137096E-2</v>
      </c>
      <c r="O9" s="29"/>
      <c r="R9"/>
      <c r="S9"/>
      <c r="T9"/>
      <c r="U9"/>
      <c r="V9"/>
      <c r="W9"/>
      <c r="X9"/>
    </row>
    <row r="10" spans="1:24" s="6" customFormat="1" ht="15" x14ac:dyDescent="0.25">
      <c r="A10" s="1"/>
      <c r="B10" s="77"/>
      <c r="C10" s="77" t="s">
        <v>5</v>
      </c>
      <c r="D10" s="186">
        <v>12785.67009999999</v>
      </c>
      <c r="E10" s="186">
        <v>8499.6410500000111</v>
      </c>
      <c r="F10" s="186">
        <v>12885.084855091967</v>
      </c>
      <c r="G10" s="203">
        <f t="shared" si="0"/>
        <v>7.775482576543021E-3</v>
      </c>
      <c r="H10" s="204">
        <f t="shared" si="2"/>
        <v>0.51595635383825422</v>
      </c>
      <c r="I10" s="78"/>
      <c r="J10" s="186">
        <v>5404.8426000000018</v>
      </c>
      <c r="K10" s="186">
        <v>4649.3188000000027</v>
      </c>
      <c r="L10" s="186">
        <v>4695.9962999999952</v>
      </c>
      <c r="M10" s="203">
        <f t="shared" si="1"/>
        <v>-0.13115022072983334</v>
      </c>
      <c r="N10" s="204">
        <f t="shared" si="3"/>
        <v>1.0039642796702278E-2</v>
      </c>
      <c r="O10" s="29"/>
      <c r="R10"/>
      <c r="S10"/>
      <c r="T10"/>
      <c r="U10"/>
      <c r="V10"/>
      <c r="W10"/>
      <c r="X10"/>
    </row>
    <row r="11" spans="1:24" s="6" customFormat="1" ht="15" x14ac:dyDescent="0.25">
      <c r="A11" s="1"/>
      <c r="B11" s="77"/>
      <c r="C11" s="77" t="s">
        <v>26</v>
      </c>
      <c r="D11" s="186">
        <v>158.07712999999995</v>
      </c>
      <c r="E11" s="186">
        <v>135.15106999999989</v>
      </c>
      <c r="F11" s="186">
        <v>257.26378999999986</v>
      </c>
      <c r="G11" s="203">
        <f t="shared" si="0"/>
        <v>0.62745736843779953</v>
      </c>
      <c r="H11" s="204">
        <f t="shared" si="2"/>
        <v>0.90352758583413406</v>
      </c>
      <c r="I11" s="78"/>
      <c r="J11" s="186">
        <v>107.35910000000003</v>
      </c>
      <c r="K11" s="186">
        <v>80.615400000000079</v>
      </c>
      <c r="L11" s="186">
        <v>179.45380000000011</v>
      </c>
      <c r="M11" s="203">
        <f t="shared" si="1"/>
        <v>0.6715285429926301</v>
      </c>
      <c r="N11" s="204">
        <f t="shared" si="3"/>
        <v>1.2260486209830868</v>
      </c>
      <c r="O11" s="29"/>
      <c r="R11"/>
      <c r="S11"/>
      <c r="T11"/>
      <c r="U11"/>
      <c r="V11"/>
      <c r="W11"/>
      <c r="X11"/>
    </row>
    <row r="12" spans="1:24" s="6" customFormat="1" ht="15" x14ac:dyDescent="0.25">
      <c r="A12" s="1"/>
      <c r="B12" s="1"/>
      <c r="C12" s="1" t="s">
        <v>27</v>
      </c>
      <c r="D12" s="186">
        <v>18021.640580000007</v>
      </c>
      <c r="E12" s="186">
        <v>13289.903509999998</v>
      </c>
      <c r="F12" s="186">
        <v>10418.59771600641</v>
      </c>
      <c r="G12" s="203">
        <f t="shared" si="0"/>
        <v>-0.42188405823780961</v>
      </c>
      <c r="H12" s="204">
        <f t="shared" si="2"/>
        <v>-0.21605166597583433</v>
      </c>
      <c r="I12" s="78"/>
      <c r="J12" s="186">
        <v>8600.2386999999944</v>
      </c>
      <c r="K12" s="186">
        <v>7275.560900000015</v>
      </c>
      <c r="L12" s="186">
        <v>6226.5146999999979</v>
      </c>
      <c r="M12" s="203">
        <f t="shared" si="1"/>
        <v>-0.27600675781243117</v>
      </c>
      <c r="N12" s="204">
        <f t="shared" si="3"/>
        <v>-0.14418767355792664</v>
      </c>
      <c r="O12" s="29"/>
      <c r="R12"/>
      <c r="S12"/>
      <c r="T12"/>
      <c r="U12"/>
      <c r="V12"/>
      <c r="W12"/>
      <c r="X12"/>
    </row>
    <row r="13" spans="1:24" s="6" customFormat="1" ht="15" x14ac:dyDescent="0.25">
      <c r="A13" s="1"/>
      <c r="B13" s="1"/>
      <c r="C13" s="1" t="s">
        <v>28</v>
      </c>
      <c r="D13" s="186">
        <v>294.55354000000011</v>
      </c>
      <c r="E13" s="186">
        <v>203.87763999999999</v>
      </c>
      <c r="F13" s="186">
        <v>324.28494999999992</v>
      </c>
      <c r="G13" s="203">
        <f t="shared" si="0"/>
        <v>0.10093720143373527</v>
      </c>
      <c r="H13" s="204">
        <f t="shared" si="2"/>
        <v>0.5905861476520915</v>
      </c>
      <c r="I13" s="78"/>
      <c r="J13" s="186">
        <v>90.631899999999973</v>
      </c>
      <c r="K13" s="186">
        <v>78.543400000000005</v>
      </c>
      <c r="L13" s="186">
        <v>88.712899999999991</v>
      </c>
      <c r="M13" s="203">
        <f t="shared" si="1"/>
        <v>-2.1173560302718837E-2</v>
      </c>
      <c r="N13" s="204">
        <f t="shared" si="3"/>
        <v>0.12947618768731661</v>
      </c>
      <c r="O13" s="29"/>
      <c r="R13"/>
      <c r="S13"/>
      <c r="T13"/>
      <c r="U13"/>
      <c r="V13"/>
      <c r="W13"/>
      <c r="X13"/>
    </row>
    <row r="14" spans="1:24" s="6" customFormat="1" ht="24.75" customHeight="1" x14ac:dyDescent="0.25">
      <c r="A14" s="1"/>
      <c r="B14" s="74" t="s">
        <v>29</v>
      </c>
      <c r="C14" s="77"/>
      <c r="D14" s="185">
        <v>46117.238440000008</v>
      </c>
      <c r="E14" s="185">
        <v>42699.063869999984</v>
      </c>
      <c r="F14" s="185">
        <v>42072.723224790527</v>
      </c>
      <c r="G14" s="201">
        <f t="shared" si="0"/>
        <v>-8.7700724328312163E-2</v>
      </c>
      <c r="H14" s="202">
        <f t="shared" si="2"/>
        <v>-1.4668720773747894E-2</v>
      </c>
      <c r="I14" s="151"/>
      <c r="J14" s="185">
        <v>42707.386200000001</v>
      </c>
      <c r="K14" s="185">
        <v>47100.538200000025</v>
      </c>
      <c r="L14" s="185">
        <v>41949.707199999997</v>
      </c>
      <c r="M14" s="201">
        <f t="shared" si="1"/>
        <v>-1.7741170027399236E-2</v>
      </c>
      <c r="N14" s="202">
        <f t="shared" si="3"/>
        <v>-0.10935821960522787</v>
      </c>
      <c r="O14" s="29"/>
      <c r="Q14" s="251"/>
      <c r="R14"/>
      <c r="S14"/>
      <c r="T14"/>
      <c r="U14"/>
      <c r="V14"/>
      <c r="W14"/>
      <c r="X14"/>
    </row>
    <row r="15" spans="1:24" s="6" customFormat="1" ht="15" x14ac:dyDescent="0.25">
      <c r="A15" s="1"/>
      <c r="B15" s="74"/>
      <c r="C15" s="77" t="s">
        <v>5</v>
      </c>
      <c r="D15" s="186">
        <v>5449.5345400000033</v>
      </c>
      <c r="E15" s="186">
        <v>6164.380809999996</v>
      </c>
      <c r="F15" s="186">
        <v>4194.5945000000002</v>
      </c>
      <c r="G15" s="203">
        <f t="shared" si="0"/>
        <v>-0.23028389503519001</v>
      </c>
      <c r="H15" s="204">
        <f t="shared" si="2"/>
        <v>-0.31954325514811877</v>
      </c>
      <c r="I15" s="78"/>
      <c r="J15" s="186">
        <v>6956.0142000000033</v>
      </c>
      <c r="K15" s="186">
        <v>9884.252100000007</v>
      </c>
      <c r="L15" s="186">
        <v>6052.5690000000013</v>
      </c>
      <c r="M15" s="203">
        <f t="shared" si="1"/>
        <v>-0.12987972336226708</v>
      </c>
      <c r="N15" s="204">
        <f t="shared" si="3"/>
        <v>-0.3876553391429588</v>
      </c>
      <c r="O15" s="29"/>
      <c r="Q15" s="251"/>
      <c r="R15"/>
      <c r="S15"/>
      <c r="T15"/>
      <c r="U15"/>
      <c r="V15"/>
      <c r="W15"/>
      <c r="X15"/>
    </row>
    <row r="16" spans="1:24" s="6" customFormat="1" ht="15" x14ac:dyDescent="0.25">
      <c r="A16" s="1"/>
      <c r="B16" s="74"/>
      <c r="C16" s="77" t="s">
        <v>26</v>
      </c>
      <c r="D16" s="186">
        <v>3070.6536900000001</v>
      </c>
      <c r="E16" s="186">
        <v>299.58586000000003</v>
      </c>
      <c r="F16" s="186">
        <v>1086.43084</v>
      </c>
      <c r="G16" s="203">
        <f t="shared" si="0"/>
        <v>-0.64618906927273845</v>
      </c>
      <c r="H16" s="204">
        <f t="shared" si="2"/>
        <v>2.626442316069256</v>
      </c>
      <c r="I16" s="78"/>
      <c r="J16" s="186">
        <v>3190.3418000000001</v>
      </c>
      <c r="K16" s="186">
        <v>428.50269999999995</v>
      </c>
      <c r="L16" s="186">
        <v>1128.3242</v>
      </c>
      <c r="M16" s="203">
        <f t="shared" si="1"/>
        <v>-0.64633124889627813</v>
      </c>
      <c r="N16" s="204">
        <f t="shared" si="3"/>
        <v>1.6331787407640608</v>
      </c>
      <c r="O16" s="29"/>
      <c r="Q16" s="251"/>
      <c r="R16"/>
      <c r="S16"/>
      <c r="T16"/>
      <c r="U16"/>
      <c r="V16"/>
      <c r="W16"/>
      <c r="X16"/>
    </row>
    <row r="17" spans="1:24" s="6" customFormat="1" ht="15" x14ac:dyDescent="0.25">
      <c r="A17" s="1"/>
      <c r="B17" s="77"/>
      <c r="C17" s="1" t="s">
        <v>27</v>
      </c>
      <c r="D17" s="186">
        <v>37596.869180000002</v>
      </c>
      <c r="E17" s="186">
        <v>36235.097199999989</v>
      </c>
      <c r="F17" s="186">
        <v>36791.690234790527</v>
      </c>
      <c r="G17" s="203">
        <f t="shared" si="0"/>
        <v>-2.1416116894057678E-2</v>
      </c>
      <c r="H17" s="204">
        <f t="shared" si="2"/>
        <v>1.5360605539938718E-2</v>
      </c>
      <c r="I17" s="78"/>
      <c r="J17" s="186">
        <v>32560.946599999999</v>
      </c>
      <c r="K17" s="186">
        <v>36787.783400000015</v>
      </c>
      <c r="L17" s="186">
        <v>34768.808899999996</v>
      </c>
      <c r="M17" s="203">
        <f t="shared" si="1"/>
        <v>6.7807067378071781E-2</v>
      </c>
      <c r="N17" s="204">
        <f t="shared" si="3"/>
        <v>-5.4881656718681712E-2</v>
      </c>
      <c r="O17" s="29"/>
      <c r="R17"/>
      <c r="S17"/>
      <c r="T17"/>
      <c r="U17"/>
      <c r="V17"/>
      <c r="W17"/>
      <c r="X17"/>
    </row>
    <row r="18" spans="1:24" s="6" customFormat="1" ht="15" x14ac:dyDescent="0.25">
      <c r="A18" s="1"/>
      <c r="B18" s="92"/>
      <c r="C18" s="12" t="s">
        <v>28</v>
      </c>
      <c r="D18" s="186">
        <v>0.18103</v>
      </c>
      <c r="E18" s="186">
        <v>0.18103</v>
      </c>
      <c r="F18" s="186">
        <v>0.18103</v>
      </c>
      <c r="G18" s="205">
        <f t="shared" si="0"/>
        <v>0</v>
      </c>
      <c r="H18" s="204">
        <f t="shared" si="2"/>
        <v>0</v>
      </c>
      <c r="I18" s="152"/>
      <c r="J18" s="186">
        <v>0.18103</v>
      </c>
      <c r="K18" s="186">
        <v>0.18103</v>
      </c>
      <c r="L18" s="186">
        <v>0.18103</v>
      </c>
      <c r="M18" s="206">
        <f t="shared" si="1"/>
        <v>0</v>
      </c>
      <c r="N18" s="204">
        <f t="shared" si="3"/>
        <v>0</v>
      </c>
      <c r="O18" s="29"/>
      <c r="R18"/>
      <c r="S18"/>
      <c r="T18"/>
      <c r="U18"/>
      <c r="V18"/>
      <c r="W18"/>
      <c r="X18"/>
    </row>
    <row r="19" spans="1:24" s="6" customFormat="1" ht="24" customHeight="1" x14ac:dyDescent="0.25">
      <c r="A19" s="1"/>
      <c r="B19" s="74" t="s">
        <v>30</v>
      </c>
      <c r="C19" s="77"/>
      <c r="D19" s="185">
        <v>33399.585030000017</v>
      </c>
      <c r="E19" s="185">
        <v>24093.846540000002</v>
      </c>
      <c r="F19" s="185">
        <v>23622.177408311043</v>
      </c>
      <c r="G19" s="201">
        <f t="shared" si="0"/>
        <v>-0.29274039222064457</v>
      </c>
      <c r="H19" s="202">
        <f t="shared" si="2"/>
        <v>-1.9576331695559938E-2</v>
      </c>
      <c r="I19" s="151"/>
      <c r="J19" s="185">
        <v>13594.541700000003</v>
      </c>
      <c r="K19" s="185">
        <v>11193.239399999991</v>
      </c>
      <c r="L19" s="185">
        <v>10373.873600000004</v>
      </c>
      <c r="M19" s="177">
        <f t="shared" si="1"/>
        <v>-0.23690891322949109</v>
      </c>
      <c r="N19" s="202">
        <f t="shared" si="3"/>
        <v>-7.3201847179288196E-2</v>
      </c>
      <c r="O19" s="29"/>
      <c r="R19"/>
      <c r="S19"/>
      <c r="T19"/>
      <c r="U19"/>
      <c r="V19"/>
      <c r="W19"/>
      <c r="X19"/>
    </row>
    <row r="20" spans="1:24" s="6" customFormat="1" ht="15" x14ac:dyDescent="0.25">
      <c r="A20" s="1"/>
      <c r="B20" s="77"/>
      <c r="C20" s="77" t="s">
        <v>5</v>
      </c>
      <c r="D20" s="186">
        <v>12992.921500000009</v>
      </c>
      <c r="E20" s="186">
        <v>11049.250800000005</v>
      </c>
      <c r="F20" s="186">
        <v>13392.811110000017</v>
      </c>
      <c r="G20" s="203">
        <f t="shared" si="0"/>
        <v>3.0777497578201113E-2</v>
      </c>
      <c r="H20" s="204">
        <f t="shared" si="2"/>
        <v>0.21210128654152827</v>
      </c>
      <c r="I20" s="78"/>
      <c r="J20" s="186">
        <v>5826.7764000000052</v>
      </c>
      <c r="K20" s="186">
        <v>5249.5584999999955</v>
      </c>
      <c r="L20" s="186">
        <v>5110.7302000000036</v>
      </c>
      <c r="M20" s="176">
        <f t="shared" si="1"/>
        <v>-0.12288890989535843</v>
      </c>
      <c r="N20" s="204">
        <f t="shared" si="3"/>
        <v>-2.6445709672535712E-2</v>
      </c>
      <c r="O20" s="29"/>
      <c r="R20"/>
      <c r="S20"/>
      <c r="T20"/>
      <c r="U20"/>
      <c r="V20"/>
      <c r="W20"/>
      <c r="X20"/>
    </row>
    <row r="21" spans="1:24" s="6" customFormat="1" ht="15" x14ac:dyDescent="0.25">
      <c r="A21" s="1"/>
      <c r="B21" s="77"/>
      <c r="C21" s="77" t="s">
        <v>26</v>
      </c>
      <c r="D21" s="186">
        <v>2250.1801100000002</v>
      </c>
      <c r="E21" s="186">
        <v>994.48837999999989</v>
      </c>
      <c r="F21" s="186">
        <v>910.20639000000017</v>
      </c>
      <c r="G21" s="203">
        <f t="shared" si="0"/>
        <v>-0.5954962067458679</v>
      </c>
      <c r="H21" s="204">
        <f t="shared" si="2"/>
        <v>-8.4749094805913902E-2</v>
      </c>
      <c r="I21" s="78"/>
      <c r="J21" s="186">
        <v>941.35950000000003</v>
      </c>
      <c r="K21" s="186">
        <v>542.89339999999982</v>
      </c>
      <c r="L21" s="186">
        <v>382.03180000000003</v>
      </c>
      <c r="M21" s="176">
        <f t="shared" si="1"/>
        <v>-0.59417013372680683</v>
      </c>
      <c r="N21" s="204">
        <f t="shared" si="3"/>
        <v>-0.29630420999776352</v>
      </c>
      <c r="O21" s="29"/>
      <c r="R21"/>
      <c r="S21"/>
      <c r="T21"/>
      <c r="U21"/>
      <c r="V21"/>
      <c r="W21"/>
      <c r="X21"/>
    </row>
    <row r="22" spans="1:24" s="6" customFormat="1" ht="15" x14ac:dyDescent="0.25">
      <c r="A22" s="1"/>
      <c r="B22" s="1"/>
      <c r="C22" s="1" t="s">
        <v>27</v>
      </c>
      <c r="D22" s="186">
        <v>17401.24616000001</v>
      </c>
      <c r="E22" s="186">
        <v>11478.632859999994</v>
      </c>
      <c r="F22" s="186">
        <v>8598.8304783110252</v>
      </c>
      <c r="G22" s="203">
        <f t="shared" si="0"/>
        <v>-0.50584973057406479</v>
      </c>
      <c r="H22" s="204">
        <f t="shared" si="2"/>
        <v>-0.25088374345731712</v>
      </c>
      <c r="I22" s="78"/>
      <c r="J22" s="186">
        <v>6481.7740999999978</v>
      </c>
      <c r="K22" s="186">
        <v>5107.9249999999965</v>
      </c>
      <c r="L22" s="186">
        <v>4549.5915000000005</v>
      </c>
      <c r="M22" s="176">
        <f t="shared" si="1"/>
        <v>-0.29809471453193626</v>
      </c>
      <c r="N22" s="204">
        <f t="shared" si="3"/>
        <v>-0.10930730188873103</v>
      </c>
      <c r="O22" s="29"/>
      <c r="R22"/>
      <c r="S22"/>
      <c r="T22"/>
      <c r="U22"/>
      <c r="V22"/>
      <c r="W22"/>
      <c r="X22"/>
    </row>
    <row r="23" spans="1:24" s="6" customFormat="1" ht="15" x14ac:dyDescent="0.25">
      <c r="A23" s="1"/>
      <c r="B23" s="1"/>
      <c r="C23" s="1" t="s">
        <v>28</v>
      </c>
      <c r="D23" s="186">
        <v>755.23726000000011</v>
      </c>
      <c r="E23" s="186">
        <v>571.47449999999992</v>
      </c>
      <c r="F23" s="186">
        <v>720.32943</v>
      </c>
      <c r="G23" s="203">
        <f t="shared" si="0"/>
        <v>-4.6221011394485617E-2</v>
      </c>
      <c r="H23" s="204">
        <f t="shared" si="2"/>
        <v>0.26047519180645873</v>
      </c>
      <c r="I23" s="78"/>
      <c r="J23" s="186">
        <v>344.63169999999991</v>
      </c>
      <c r="K23" s="186">
        <v>292.86250000000001</v>
      </c>
      <c r="L23" s="186">
        <v>331.52010000000001</v>
      </c>
      <c r="M23" s="176">
        <f t="shared" si="1"/>
        <v>-3.8045252366511552E-2</v>
      </c>
      <c r="N23" s="204">
        <f>IFERROR((L23-K23)/K23,"")</f>
        <v>0.13199914635707882</v>
      </c>
      <c r="O23" s="29"/>
      <c r="R23"/>
      <c r="S23"/>
      <c r="T23"/>
      <c r="U23"/>
      <c r="V23"/>
    </row>
    <row r="24" spans="1:24" s="6" customFormat="1" ht="15.75" thickBot="1" x14ac:dyDescent="0.3">
      <c r="A24" s="1"/>
      <c r="B24" s="93"/>
      <c r="C24" s="94"/>
      <c r="D24" s="94"/>
      <c r="E24" s="94"/>
      <c r="F24" s="9"/>
      <c r="G24" s="9"/>
      <c r="H24" s="9"/>
      <c r="I24" s="9"/>
      <c r="J24" s="9"/>
      <c r="K24" s="9"/>
      <c r="L24" s="9"/>
      <c r="M24" s="9"/>
      <c r="N24" s="9"/>
      <c r="R24"/>
      <c r="S24"/>
      <c r="T24"/>
      <c r="U24"/>
      <c r="V24"/>
    </row>
    <row r="25" spans="1:24" s="6" customFormat="1" ht="19.5" customHeight="1" x14ac:dyDescent="0.25">
      <c r="A25" s="1"/>
      <c r="C25" s="1"/>
      <c r="D25" s="1"/>
      <c r="E25" s="1"/>
      <c r="F25" s="1"/>
      <c r="G25" s="1"/>
      <c r="H25" s="1"/>
      <c r="I25" s="1"/>
      <c r="J25" s="1"/>
      <c r="K25" s="1"/>
      <c r="L25" s="1"/>
      <c r="M25" s="1"/>
      <c r="N25" s="1"/>
      <c r="R25"/>
      <c r="S25"/>
      <c r="T25"/>
      <c r="U25"/>
      <c r="V25"/>
    </row>
    <row r="26" spans="1:24" s="6" customFormat="1" ht="15" x14ac:dyDescent="0.25">
      <c r="A26" s="1"/>
      <c r="C26" s="7" t="s">
        <v>142</v>
      </c>
      <c r="H26" s="11" t="s">
        <v>48</v>
      </c>
      <c r="N26" s="1"/>
      <c r="R26"/>
      <c r="S26"/>
      <c r="T26"/>
      <c r="U26"/>
      <c r="V26"/>
    </row>
    <row r="27" spans="1:24" s="6" customFormat="1" ht="14.25" customHeight="1" x14ac:dyDescent="0.2">
      <c r="A27" s="1"/>
      <c r="B27" s="70"/>
      <c r="C27" s="19" t="s">
        <v>203</v>
      </c>
      <c r="N27" s="21"/>
      <c r="O27" s="21"/>
      <c r="P27" s="21"/>
      <c r="Q27" s="21"/>
      <c r="R27" s="21"/>
    </row>
    <row r="28" spans="1:24" s="6" customFormat="1" x14ac:dyDescent="0.2">
      <c r="A28" s="1"/>
      <c r="B28" s="18"/>
      <c r="C28" s="308" t="s">
        <v>138</v>
      </c>
      <c r="D28" s="308"/>
      <c r="E28" s="308"/>
      <c r="F28" s="308"/>
      <c r="G28" s="308"/>
      <c r="H28" s="308"/>
      <c r="I28" s="308"/>
      <c r="J28" s="308"/>
      <c r="K28" s="308"/>
      <c r="L28" s="308"/>
      <c r="M28" s="308"/>
      <c r="N28" s="21"/>
      <c r="O28" s="21"/>
      <c r="P28" s="21"/>
      <c r="Q28" s="21"/>
      <c r="R28" s="21"/>
    </row>
    <row r="29" spans="1:24" s="6" customFormat="1" x14ac:dyDescent="0.2">
      <c r="A29" s="1"/>
      <c r="B29" s="18"/>
      <c r="C29" s="308"/>
      <c r="D29" s="308"/>
      <c r="E29" s="308"/>
      <c r="F29" s="308"/>
      <c r="G29" s="308"/>
      <c r="H29" s="308"/>
      <c r="I29" s="308"/>
      <c r="J29" s="308"/>
      <c r="K29" s="308"/>
      <c r="L29" s="308"/>
      <c r="M29" s="308"/>
      <c r="N29" s="1"/>
    </row>
    <row r="30" spans="1:24" s="19" customFormat="1" x14ac:dyDescent="0.2">
      <c r="B30" s="1"/>
      <c r="C30" s="1"/>
      <c r="D30" s="1"/>
      <c r="E30" s="1"/>
      <c r="F30" s="1"/>
      <c r="G30" s="1"/>
      <c r="H30" s="1"/>
      <c r="I30" s="1"/>
      <c r="J30" s="1"/>
      <c r="K30" s="1"/>
      <c r="L30" s="1"/>
      <c r="M30" s="1"/>
    </row>
    <row r="31" spans="1:24" s="6" customFormat="1" x14ac:dyDescent="0.2">
      <c r="A31" s="1"/>
      <c r="B31" s="20"/>
      <c r="C31" s="1"/>
      <c r="D31" s="1"/>
      <c r="E31" s="1"/>
      <c r="F31" s="1"/>
      <c r="G31" s="1"/>
      <c r="H31" s="1"/>
      <c r="I31" s="1"/>
      <c r="J31" s="1"/>
      <c r="K31" s="1"/>
      <c r="L31" s="1"/>
      <c r="M31" s="1"/>
      <c r="N31" s="1"/>
    </row>
    <row r="32" spans="1:24" x14ac:dyDescent="0.2">
      <c r="B32" s="10"/>
      <c r="C32" s="10"/>
      <c r="R32" s="6"/>
      <c r="S32" s="6"/>
      <c r="T32" s="6"/>
      <c r="U32" s="6"/>
      <c r="V32" s="6"/>
    </row>
    <row r="33" spans="1:3" x14ac:dyDescent="0.2">
      <c r="B33" s="10"/>
      <c r="C33" s="10"/>
    </row>
    <row r="34" spans="1:3" x14ac:dyDescent="0.2">
      <c r="A34" s="10"/>
    </row>
    <row r="35" spans="1:3" x14ac:dyDescent="0.2">
      <c r="A35" s="10"/>
    </row>
    <row r="36" spans="1:3" x14ac:dyDescent="0.2">
      <c r="A36" s="10"/>
    </row>
    <row r="37" spans="1:3" x14ac:dyDescent="0.2">
      <c r="A37" s="10"/>
    </row>
  </sheetData>
  <mergeCells count="2">
    <mergeCell ref="C4:N4"/>
    <mergeCell ref="C28:M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T45"/>
  <sheetViews>
    <sheetView showGridLines="0" workbookViewId="0">
      <selection activeCell="J17" sqref="J17"/>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4.7109375" style="1" customWidth="1"/>
    <col min="6" max="6" width="13" style="1" customWidth="1"/>
    <col min="7" max="7" width="15.42578125" style="1" customWidth="1"/>
    <col min="8" max="8" width="15.85546875" style="1" customWidth="1"/>
    <col min="9" max="9" width="9.140625" style="1"/>
    <col min="10" max="10" width="15.28515625" style="1" bestFit="1" customWidth="1"/>
    <col min="11" max="11" width="15.28515625" style="1" customWidth="1"/>
    <col min="12" max="12" width="13.5703125" style="1" customWidth="1"/>
    <col min="13" max="13" width="15.5703125" style="1" customWidth="1"/>
    <col min="14" max="14" width="15.28515625" style="1" customWidth="1"/>
    <col min="15" max="15" width="9.140625" style="1"/>
    <col min="16" max="17" width="15.7109375" style="1" customWidth="1"/>
    <col min="18" max="18" width="13.85546875" style="1" customWidth="1"/>
    <col min="19" max="20" width="13.5703125" style="1" bestFit="1" customWidth="1"/>
    <col min="21" max="16384" width="9.140625" style="1"/>
  </cols>
  <sheetData>
    <row r="1" spans="1:20" ht="15" x14ac:dyDescent="0.25">
      <c r="A1" s="3" t="s">
        <v>174</v>
      </c>
    </row>
    <row r="2" spans="1:20" x14ac:dyDescent="0.2">
      <c r="A2" s="13"/>
    </row>
    <row r="3" spans="1:20" ht="15" thickBot="1" x14ac:dyDescent="0.25"/>
    <row r="4" spans="1:20" ht="15" x14ac:dyDescent="0.25">
      <c r="B4" s="114"/>
      <c r="C4" s="318">
        <v>44501</v>
      </c>
      <c r="D4" s="318"/>
      <c r="E4" s="318"/>
      <c r="F4" s="318"/>
      <c r="G4" s="318"/>
      <c r="H4" s="318"/>
      <c r="I4" s="318"/>
      <c r="J4" s="318"/>
      <c r="K4" s="318"/>
      <c r="L4" s="318"/>
      <c r="M4" s="318"/>
      <c r="N4" s="318"/>
      <c r="O4" s="318"/>
      <c r="P4" s="318"/>
      <c r="Q4" s="318"/>
      <c r="R4" s="318"/>
      <c r="S4" s="318"/>
      <c r="T4" s="318"/>
    </row>
    <row r="5" spans="1:20" s="6" customFormat="1" x14ac:dyDescent="0.2">
      <c r="A5" s="1"/>
      <c r="B5" s="80"/>
      <c r="C5" s="80"/>
      <c r="D5" s="81" t="s">
        <v>4</v>
      </c>
      <c r="E5" s="81"/>
      <c r="F5" s="82"/>
      <c r="G5" s="82"/>
      <c r="H5" s="82"/>
      <c r="I5" s="89"/>
      <c r="J5" s="81" t="s">
        <v>137</v>
      </c>
      <c r="K5" s="81"/>
      <c r="L5" s="82"/>
      <c r="M5" s="82"/>
      <c r="N5" s="82"/>
      <c r="O5" s="288"/>
      <c r="P5" s="81" t="s">
        <v>150</v>
      </c>
      <c r="Q5" s="81"/>
      <c r="R5" s="82"/>
      <c r="S5" s="82"/>
      <c r="T5" s="82"/>
    </row>
    <row r="6" spans="1:20" s="6" customFormat="1" x14ac:dyDescent="0.2">
      <c r="A6" s="1"/>
      <c r="B6" s="83"/>
      <c r="C6" s="83"/>
      <c r="D6" s="83">
        <v>2019</v>
      </c>
      <c r="E6" s="83">
        <v>2020</v>
      </c>
      <c r="F6" s="83">
        <v>2021</v>
      </c>
      <c r="G6" s="84" t="s">
        <v>139</v>
      </c>
      <c r="H6" s="84" t="s">
        <v>140</v>
      </c>
      <c r="I6" s="83"/>
      <c r="J6" s="85">
        <v>2019</v>
      </c>
      <c r="K6" s="85">
        <v>2020</v>
      </c>
      <c r="L6" s="83">
        <v>2021</v>
      </c>
      <c r="M6" s="84" t="s">
        <v>139</v>
      </c>
      <c r="N6" s="84" t="s">
        <v>140</v>
      </c>
      <c r="O6" s="85"/>
      <c r="P6" s="85">
        <v>2019</v>
      </c>
      <c r="Q6" s="85">
        <v>2020</v>
      </c>
      <c r="R6" s="83">
        <v>2021</v>
      </c>
      <c r="S6" s="84" t="s">
        <v>139</v>
      </c>
      <c r="T6" s="84" t="s">
        <v>140</v>
      </c>
    </row>
    <row r="7" spans="1:20" s="6" customFormat="1" x14ac:dyDescent="0.2">
      <c r="A7" s="1"/>
      <c r="B7" s="72"/>
      <c r="C7" s="72"/>
      <c r="D7" s="73"/>
      <c r="E7" s="73"/>
      <c r="F7" s="73"/>
      <c r="G7" s="73"/>
      <c r="H7" s="73"/>
      <c r="I7" s="73"/>
      <c r="J7" s="86"/>
      <c r="K7" s="86"/>
      <c r="L7" s="73"/>
      <c r="M7" s="73"/>
      <c r="N7" s="73"/>
      <c r="O7" s="86"/>
      <c r="P7" s="86"/>
      <c r="Q7" s="86"/>
      <c r="R7" s="73"/>
      <c r="S7" s="73"/>
      <c r="T7" s="73"/>
    </row>
    <row r="8" spans="1:20" s="6" customFormat="1" ht="15" x14ac:dyDescent="0.25">
      <c r="A8" s="1"/>
      <c r="B8" s="79" t="s">
        <v>11</v>
      </c>
      <c r="C8" s="72"/>
      <c r="D8" s="207">
        <v>110776.76481999995</v>
      </c>
      <c r="E8" s="207">
        <v>88921.483679999947</v>
      </c>
      <c r="F8" s="267">
        <v>89580.131944199995</v>
      </c>
      <c r="G8" s="188">
        <f t="shared" ref="G8:G36" si="0">(F8-D8)/D8</f>
        <v>-0.19134547673640906</v>
      </c>
      <c r="H8" s="202">
        <f>(F8-E8)/E8</f>
        <v>7.4070768608665285E-3</v>
      </c>
      <c r="I8" s="96"/>
      <c r="J8" s="268">
        <v>70505.000200000009</v>
      </c>
      <c r="K8" s="268">
        <v>70377.816100000011</v>
      </c>
      <c r="L8" s="268">
        <v>63514.25850000004</v>
      </c>
      <c r="M8" s="188">
        <f t="shared" ref="M8:M36" si="1">(L8-J8)/J8</f>
        <v>-9.9152424369470013E-2</v>
      </c>
      <c r="N8" s="202">
        <f>(L8-K8)/K8</f>
        <v>-9.7524447053706886E-2</v>
      </c>
      <c r="O8" s="195"/>
      <c r="P8" s="236">
        <v>16272</v>
      </c>
      <c r="Q8" s="236">
        <v>15504</v>
      </c>
      <c r="R8" s="236">
        <v>14462</v>
      </c>
      <c r="S8" s="232">
        <f t="shared" ref="S8:S36" si="2">(R8-P8)/P8</f>
        <v>-0.11123402163225173</v>
      </c>
      <c r="T8" s="233">
        <f>(R8-Q8)/Q8</f>
        <v>-6.7208462332301336E-2</v>
      </c>
    </row>
    <row r="9" spans="1:20" s="6" customFormat="1" x14ac:dyDescent="0.2">
      <c r="A9" s="1"/>
      <c r="B9" s="72"/>
      <c r="C9" s="1" t="s">
        <v>34</v>
      </c>
      <c r="D9" s="208">
        <v>10645.714030000005</v>
      </c>
      <c r="E9" s="208">
        <v>8145.3820100000066</v>
      </c>
      <c r="F9" s="208">
        <v>7292.4498099999864</v>
      </c>
      <c r="G9" s="211">
        <f t="shared" si="0"/>
        <v>-0.31498725313777914</v>
      </c>
      <c r="H9" s="204">
        <f t="shared" ref="H9:H36" si="3">(F9-E9)/E9</f>
        <v>-0.1047135909590101</v>
      </c>
      <c r="I9" s="73"/>
      <c r="J9" s="197">
        <v>3393.9144000000042</v>
      </c>
      <c r="K9" s="197">
        <v>3017.6291999999967</v>
      </c>
      <c r="L9" s="197">
        <v>2387.7436000000016</v>
      </c>
      <c r="M9" s="189">
        <f t="shared" si="1"/>
        <v>-0.29646322252558915</v>
      </c>
      <c r="N9" s="204">
        <f t="shared" ref="N9:N36" si="4">(L9-K9)/K9</f>
        <v>-0.20873525481526881</v>
      </c>
      <c r="O9" s="197"/>
      <c r="P9" s="237">
        <v>9323</v>
      </c>
      <c r="Q9" s="237">
        <v>9274</v>
      </c>
      <c r="R9" s="237">
        <v>9014</v>
      </c>
      <c r="S9" s="234">
        <f t="shared" si="2"/>
        <v>-3.3143837820444062E-2</v>
      </c>
      <c r="T9" s="235">
        <f t="shared" ref="T9:T36" si="5">(R9-Q9)/Q9</f>
        <v>-2.8035367694630147E-2</v>
      </c>
    </row>
    <row r="10" spans="1:20" s="6" customFormat="1" x14ac:dyDescent="0.2">
      <c r="A10" s="1"/>
      <c r="B10" s="72"/>
      <c r="C10" s="1" t="s">
        <v>35</v>
      </c>
      <c r="D10" s="208">
        <v>4248.5479399999967</v>
      </c>
      <c r="E10" s="208">
        <v>3508.5940799999998</v>
      </c>
      <c r="F10" s="208">
        <v>2926.3966500000015</v>
      </c>
      <c r="G10" s="211">
        <f t="shared" si="0"/>
        <v>-0.31120074638959971</v>
      </c>
      <c r="H10" s="204">
        <f t="shared" si="3"/>
        <v>-0.16593467831422617</v>
      </c>
      <c r="I10" s="73"/>
      <c r="J10" s="197">
        <v>2270.5412000000024</v>
      </c>
      <c r="K10" s="197">
        <v>2080.782799999999</v>
      </c>
      <c r="L10" s="197">
        <v>1293.8715999999979</v>
      </c>
      <c r="M10" s="189">
        <f t="shared" si="1"/>
        <v>-0.43014837167456088</v>
      </c>
      <c r="N10" s="204">
        <f t="shared" si="4"/>
        <v>-0.37818036558164625</v>
      </c>
      <c r="O10" s="197"/>
      <c r="P10" s="237">
        <v>1982</v>
      </c>
      <c r="Q10" s="237">
        <v>1988</v>
      </c>
      <c r="R10" s="237">
        <v>1548</v>
      </c>
      <c r="S10" s="234">
        <f t="shared" si="2"/>
        <v>-0.21897073662966701</v>
      </c>
      <c r="T10" s="235">
        <f t="shared" si="5"/>
        <v>-0.22132796780684105</v>
      </c>
    </row>
    <row r="11" spans="1:20" s="6" customFormat="1" x14ac:dyDescent="0.2">
      <c r="A11" s="1"/>
      <c r="B11" s="1"/>
      <c r="C11" s="1" t="s">
        <v>36</v>
      </c>
      <c r="D11" s="208">
        <v>6290.6304800000107</v>
      </c>
      <c r="E11" s="208">
        <v>4978.0350399999979</v>
      </c>
      <c r="F11" s="208">
        <v>5289.9413599999998</v>
      </c>
      <c r="G11" s="211">
        <f t="shared" si="0"/>
        <v>-0.15907612491013925</v>
      </c>
      <c r="H11" s="204">
        <f t="shared" si="3"/>
        <v>6.2656513562829808E-2</v>
      </c>
      <c r="I11" s="1"/>
      <c r="J11" s="197">
        <v>4247.9613000000054</v>
      </c>
      <c r="K11" s="197">
        <v>3706.742200000007</v>
      </c>
      <c r="L11" s="197">
        <v>2484.9817000000003</v>
      </c>
      <c r="M11" s="189">
        <f t="shared" si="1"/>
        <v>-0.41501781101442775</v>
      </c>
      <c r="N11" s="204">
        <f t="shared" si="4"/>
        <v>-0.32960492909380218</v>
      </c>
      <c r="O11" s="197"/>
      <c r="P11" s="237">
        <v>1908</v>
      </c>
      <c r="Q11" s="237">
        <v>1720</v>
      </c>
      <c r="R11" s="237">
        <v>1532</v>
      </c>
      <c r="S11" s="234">
        <f t="shared" si="2"/>
        <v>-0.1970649895178197</v>
      </c>
      <c r="T11" s="235">
        <f t="shared" si="5"/>
        <v>-0.10930232558139535</v>
      </c>
    </row>
    <row r="12" spans="1:20" s="6" customFormat="1" x14ac:dyDescent="0.2">
      <c r="A12" s="1"/>
      <c r="B12" s="1"/>
      <c r="C12" s="1" t="s">
        <v>37</v>
      </c>
      <c r="D12" s="208">
        <v>18319.800019999959</v>
      </c>
      <c r="E12" s="208">
        <v>12834.883429999989</v>
      </c>
      <c r="F12" s="208">
        <v>12876.768489331496</v>
      </c>
      <c r="G12" s="211">
        <f t="shared" si="0"/>
        <v>-0.29711195126181705</v>
      </c>
      <c r="H12" s="204">
        <f t="shared" si="3"/>
        <v>3.2633766843262555E-3</v>
      </c>
      <c r="I12" s="1"/>
      <c r="J12" s="197">
        <v>8705.4402999999784</v>
      </c>
      <c r="K12" s="197">
        <v>6866.9409000000151</v>
      </c>
      <c r="L12" s="197">
        <v>6266.7994000000026</v>
      </c>
      <c r="M12" s="189">
        <f t="shared" si="1"/>
        <v>-0.28012838132954421</v>
      </c>
      <c r="N12" s="204">
        <f t="shared" si="4"/>
        <v>-8.7395757257793083E-2</v>
      </c>
      <c r="O12" s="197"/>
      <c r="P12" s="237">
        <v>2366</v>
      </c>
      <c r="Q12" s="237">
        <v>1836</v>
      </c>
      <c r="R12" s="237">
        <v>1765</v>
      </c>
      <c r="S12" s="234">
        <f t="shared" si="2"/>
        <v>-0.25401521555367707</v>
      </c>
      <c r="T12" s="235">
        <f t="shared" si="5"/>
        <v>-3.8671023965141611E-2</v>
      </c>
    </row>
    <row r="13" spans="1:20" s="6" customFormat="1" x14ac:dyDescent="0.2">
      <c r="A13" s="1"/>
      <c r="B13" s="1"/>
      <c r="C13" s="1" t="s">
        <v>38</v>
      </c>
      <c r="D13" s="208">
        <v>71272.072349999973</v>
      </c>
      <c r="E13" s="208">
        <v>59454.589119999961</v>
      </c>
      <c r="F13" s="208">
        <v>61194.57563486851</v>
      </c>
      <c r="G13" s="211">
        <f t="shared" si="0"/>
        <v>-0.14139474808089353</v>
      </c>
      <c r="H13" s="204">
        <f t="shared" si="3"/>
        <v>2.9265806737923186E-2</v>
      </c>
      <c r="I13" s="1"/>
      <c r="J13" s="197">
        <v>51887.143000000018</v>
      </c>
      <c r="K13" s="197">
        <v>54705.720999999998</v>
      </c>
      <c r="L13" s="197">
        <v>51080.86220000004</v>
      </c>
      <c r="M13" s="189">
        <f t="shared" si="1"/>
        <v>-1.5539124981307573E-2</v>
      </c>
      <c r="N13" s="204">
        <f t="shared" si="4"/>
        <v>-6.6261055219434151E-2</v>
      </c>
      <c r="O13" s="197"/>
      <c r="P13" s="237">
        <v>693</v>
      </c>
      <c r="Q13" s="237">
        <v>686</v>
      </c>
      <c r="R13" s="237">
        <v>603</v>
      </c>
      <c r="S13" s="234">
        <f t="shared" si="2"/>
        <v>-0.12987012987012986</v>
      </c>
      <c r="T13" s="235">
        <f t="shared" si="5"/>
        <v>-0.12099125364431487</v>
      </c>
    </row>
    <row r="14" spans="1:20" s="6" customFormat="1" ht="23.25" customHeight="1" x14ac:dyDescent="0.25">
      <c r="A14" s="1"/>
      <c r="B14" s="79" t="s">
        <v>8</v>
      </c>
      <c r="C14" s="1"/>
      <c r="D14" s="209">
        <v>31228.126139999986</v>
      </c>
      <c r="E14" s="207">
        <v>25713.27266000001</v>
      </c>
      <c r="F14" s="209">
        <v>30472.490465091956</v>
      </c>
      <c r="G14" s="188">
        <f t="shared" si="0"/>
        <v>-2.4197278809506881E-2</v>
      </c>
      <c r="H14" s="202">
        <f t="shared" si="3"/>
        <v>0.18508798424929643</v>
      </c>
      <c r="I14" s="3"/>
      <c r="J14" s="212">
        <v>18187.633199999997</v>
      </c>
      <c r="K14" s="212">
        <v>19783.129400000016</v>
      </c>
      <c r="L14" s="212">
        <v>15859.29549999998</v>
      </c>
      <c r="M14" s="188">
        <f t="shared" si="1"/>
        <v>-0.12801763013342587</v>
      </c>
      <c r="N14" s="202">
        <f t="shared" si="4"/>
        <v>-0.19834242705807872</v>
      </c>
      <c r="O14" s="212"/>
      <c r="P14" s="230">
        <v>9419</v>
      </c>
      <c r="Q14" s="230">
        <v>9745</v>
      </c>
      <c r="R14" s="230">
        <v>10327</v>
      </c>
      <c r="S14" s="232">
        <f t="shared" si="2"/>
        <v>9.6400891814417661E-2</v>
      </c>
      <c r="T14" s="233">
        <f t="shared" si="5"/>
        <v>5.9722934838378657E-2</v>
      </c>
    </row>
    <row r="15" spans="1:20" x14ac:dyDescent="0.2">
      <c r="C15" s="1" t="s">
        <v>34</v>
      </c>
      <c r="D15" s="210">
        <v>4574.0632200000009</v>
      </c>
      <c r="E15" s="250">
        <v>4272.521270000002</v>
      </c>
      <c r="F15" s="210">
        <v>5522.2594699999891</v>
      </c>
      <c r="G15" s="189">
        <f t="shared" si="0"/>
        <v>0.20729845749704962</v>
      </c>
      <c r="H15" s="204">
        <f t="shared" si="3"/>
        <v>0.29250602186001207</v>
      </c>
      <c r="J15" s="213">
        <v>1796.6400999999998</v>
      </c>
      <c r="K15" s="213">
        <v>1777.7438000000006</v>
      </c>
      <c r="L15" s="213">
        <v>1661.7208999999982</v>
      </c>
      <c r="M15" s="189">
        <f t="shared" si="1"/>
        <v>-7.509528480411945E-2</v>
      </c>
      <c r="N15" s="204">
        <f t="shared" si="4"/>
        <v>-6.5264128610659417E-2</v>
      </c>
      <c r="O15" s="213"/>
      <c r="P15" s="231">
        <v>6204</v>
      </c>
      <c r="Q15" s="231">
        <v>6600</v>
      </c>
      <c r="R15" s="231">
        <v>7446</v>
      </c>
      <c r="S15" s="234">
        <f t="shared" si="2"/>
        <v>0.20019342359767892</v>
      </c>
      <c r="T15" s="235">
        <f t="shared" si="5"/>
        <v>0.12818181818181817</v>
      </c>
    </row>
    <row r="16" spans="1:20" x14ac:dyDescent="0.2">
      <c r="C16" s="1" t="s">
        <v>35</v>
      </c>
      <c r="D16" s="210">
        <v>2077.4925399999993</v>
      </c>
      <c r="E16" s="250">
        <v>2092.6870399999998</v>
      </c>
      <c r="F16" s="210">
        <v>2031.5825600000003</v>
      </c>
      <c r="G16" s="189">
        <f t="shared" si="0"/>
        <v>-2.2098746020045402E-2</v>
      </c>
      <c r="H16" s="204">
        <f t="shared" si="3"/>
        <v>-2.9199053098737361E-2</v>
      </c>
      <c r="J16" s="213">
        <v>1589.7741999999992</v>
      </c>
      <c r="K16" s="213">
        <v>1587.8999999999983</v>
      </c>
      <c r="L16" s="213">
        <v>979.61790000000019</v>
      </c>
      <c r="M16" s="189">
        <f t="shared" si="1"/>
        <v>-0.38380060514254116</v>
      </c>
      <c r="N16" s="204">
        <f t="shared" si="4"/>
        <v>-0.38307330436425391</v>
      </c>
      <c r="O16" s="213"/>
      <c r="P16" s="231">
        <v>1107</v>
      </c>
      <c r="Q16" s="231">
        <v>1280</v>
      </c>
      <c r="R16" s="231">
        <v>1140</v>
      </c>
      <c r="S16" s="234">
        <f t="shared" si="2"/>
        <v>2.9810298102981029E-2</v>
      </c>
      <c r="T16" s="235">
        <f t="shared" si="5"/>
        <v>-0.109375</v>
      </c>
    </row>
    <row r="17" spans="2:20" x14ac:dyDescent="0.2">
      <c r="C17" s="1" t="s">
        <v>36</v>
      </c>
      <c r="D17" s="210">
        <v>4685.5483200000026</v>
      </c>
      <c r="E17" s="250">
        <v>3931.9385300000013</v>
      </c>
      <c r="F17" s="210">
        <v>4321.9973399999972</v>
      </c>
      <c r="G17" s="189">
        <f t="shared" si="0"/>
        <v>-7.7589847584797769E-2</v>
      </c>
      <c r="H17" s="204">
        <f t="shared" si="3"/>
        <v>9.9202672428349431E-2</v>
      </c>
      <c r="J17" s="213">
        <v>3580.3101999999967</v>
      </c>
      <c r="K17" s="213">
        <v>3176.7735000000043</v>
      </c>
      <c r="L17" s="213">
        <v>1985.4082999999998</v>
      </c>
      <c r="M17" s="189">
        <f t="shared" si="1"/>
        <v>-0.44546472537491261</v>
      </c>
      <c r="N17" s="204">
        <f t="shared" si="4"/>
        <v>-0.37502365214265443</v>
      </c>
      <c r="O17" s="213"/>
      <c r="P17" s="231">
        <v>1235</v>
      </c>
      <c r="Q17" s="231">
        <v>1104</v>
      </c>
      <c r="R17" s="231">
        <v>1023</v>
      </c>
      <c r="S17" s="234">
        <f t="shared" si="2"/>
        <v>-0.17165991902834007</v>
      </c>
      <c r="T17" s="235">
        <f t="shared" si="5"/>
        <v>-7.3369565217391311E-2</v>
      </c>
    </row>
    <row r="18" spans="2:20" x14ac:dyDescent="0.2">
      <c r="C18" s="1" t="s">
        <v>37</v>
      </c>
      <c r="D18" s="210">
        <v>4403.1441899999973</v>
      </c>
      <c r="E18" s="250">
        <v>3269.7620500000039</v>
      </c>
      <c r="F18" s="210">
        <v>4914.02322</v>
      </c>
      <c r="G18" s="189">
        <f t="shared" si="0"/>
        <v>0.11602595962227689</v>
      </c>
      <c r="H18" s="204">
        <f t="shared" si="3"/>
        <v>0.50286875462390124</v>
      </c>
      <c r="J18" s="213">
        <v>1778.686200000001</v>
      </c>
      <c r="K18" s="213">
        <v>1543.8901999999994</v>
      </c>
      <c r="L18" s="213">
        <v>1782.6751000000006</v>
      </c>
      <c r="M18" s="189">
        <f t="shared" si="1"/>
        <v>2.2426103041669749E-3</v>
      </c>
      <c r="N18" s="204">
        <f t="shared" si="4"/>
        <v>0.15466443144726311</v>
      </c>
      <c r="O18" s="213"/>
      <c r="P18" s="231">
        <v>592</v>
      </c>
      <c r="Q18" s="231">
        <v>489</v>
      </c>
      <c r="R18" s="231">
        <v>493</v>
      </c>
      <c r="S18" s="234">
        <f t="shared" si="2"/>
        <v>-0.16722972972972974</v>
      </c>
      <c r="T18" s="235">
        <f t="shared" si="5"/>
        <v>8.1799591002044997E-3</v>
      </c>
    </row>
    <row r="19" spans="2:20" x14ac:dyDescent="0.2">
      <c r="C19" s="1" t="s">
        <v>38</v>
      </c>
      <c r="D19" s="210">
        <v>15487.877869999986</v>
      </c>
      <c r="E19" s="250">
        <v>12146.363770000002</v>
      </c>
      <c r="F19" s="210">
        <v>13682.627875091968</v>
      </c>
      <c r="G19" s="189">
        <f t="shared" si="0"/>
        <v>-0.11655889916363468</v>
      </c>
      <c r="H19" s="204">
        <f t="shared" si="3"/>
        <v>0.12647934263967514</v>
      </c>
      <c r="J19" s="213">
        <v>9442.2224999999999</v>
      </c>
      <c r="K19" s="213">
        <v>11696.821900000014</v>
      </c>
      <c r="L19" s="213">
        <v>9449.8732999999811</v>
      </c>
      <c r="M19" s="189">
        <f t="shared" si="1"/>
        <v>8.1027533506875589E-4</v>
      </c>
      <c r="N19" s="204">
        <f t="shared" si="4"/>
        <v>-0.19209906923521081</v>
      </c>
      <c r="O19" s="213"/>
      <c r="P19" s="231">
        <v>281</v>
      </c>
      <c r="Q19" s="231">
        <v>272</v>
      </c>
      <c r="R19" s="231">
        <v>225</v>
      </c>
      <c r="S19" s="234">
        <f t="shared" si="2"/>
        <v>-0.199288256227758</v>
      </c>
      <c r="T19" s="235">
        <f t="shared" si="5"/>
        <v>-0.17279411764705882</v>
      </c>
    </row>
    <row r="20" spans="2:20" ht="24" customHeight="1" x14ac:dyDescent="0.25">
      <c r="B20" s="79" t="s">
        <v>13</v>
      </c>
      <c r="D20" s="209">
        <v>5478.9109300000018</v>
      </c>
      <c r="E20" s="209">
        <v>1429.22531</v>
      </c>
      <c r="F20" s="209">
        <v>2253.9010199999998</v>
      </c>
      <c r="G20" s="188">
        <f t="shared" si="0"/>
        <v>-0.58862243814575044</v>
      </c>
      <c r="H20" s="202">
        <f t="shared" si="3"/>
        <v>0.57700889022179414</v>
      </c>
      <c r="I20" s="3"/>
      <c r="J20" s="212">
        <v>4239.0604000000012</v>
      </c>
      <c r="K20" s="212">
        <v>1052.0114999999998</v>
      </c>
      <c r="L20" s="212">
        <v>1689.8097999999989</v>
      </c>
      <c r="M20" s="188">
        <f t="shared" si="1"/>
        <v>-0.60137161527587613</v>
      </c>
      <c r="N20" s="202">
        <f t="shared" si="4"/>
        <v>0.60626552086170071</v>
      </c>
      <c r="O20" s="212"/>
      <c r="P20" s="230">
        <v>842</v>
      </c>
      <c r="Q20" s="230">
        <v>494</v>
      </c>
      <c r="R20" s="230">
        <v>468</v>
      </c>
      <c r="S20" s="232">
        <f t="shared" si="2"/>
        <v>-0.44418052256532065</v>
      </c>
      <c r="T20" s="233">
        <f t="shared" si="5"/>
        <v>-5.2631578947368418E-2</v>
      </c>
    </row>
    <row r="21" spans="2:20" x14ac:dyDescent="0.2">
      <c r="C21" s="1" t="s">
        <v>34</v>
      </c>
      <c r="D21" s="210">
        <v>339.10276999999991</v>
      </c>
      <c r="E21" s="210">
        <v>253.28931000000006</v>
      </c>
      <c r="F21" s="210">
        <v>123.85020999999996</v>
      </c>
      <c r="G21" s="189">
        <f t="shared" si="0"/>
        <v>-0.63477086902003199</v>
      </c>
      <c r="H21" s="204">
        <f t="shared" si="3"/>
        <v>-0.51103262115562664</v>
      </c>
      <c r="J21" s="213">
        <v>162.07560000000001</v>
      </c>
      <c r="K21" s="213">
        <v>142.35350000000003</v>
      </c>
      <c r="L21" s="213">
        <v>50.021099999999997</v>
      </c>
      <c r="M21" s="189">
        <f t="shared" si="1"/>
        <v>-0.69137180426911893</v>
      </c>
      <c r="N21" s="204">
        <f t="shared" si="4"/>
        <v>-0.64861348684788234</v>
      </c>
      <c r="O21" s="213"/>
      <c r="P21" s="231">
        <v>166</v>
      </c>
      <c r="Q21" s="231">
        <v>166</v>
      </c>
      <c r="R21" s="231">
        <v>87</v>
      </c>
      <c r="S21" s="234">
        <f t="shared" si="2"/>
        <v>-0.4759036144578313</v>
      </c>
      <c r="T21" s="235">
        <f t="shared" si="5"/>
        <v>-0.4759036144578313</v>
      </c>
    </row>
    <row r="22" spans="2:20" x14ac:dyDescent="0.2">
      <c r="C22" s="1" t="s">
        <v>35</v>
      </c>
      <c r="D22" s="210">
        <v>205.81968000000009</v>
      </c>
      <c r="E22" s="210">
        <v>191.93285999999998</v>
      </c>
      <c r="F22" s="210">
        <v>74.835019999999986</v>
      </c>
      <c r="G22" s="189">
        <f t="shared" si="0"/>
        <v>-0.63640493464959258</v>
      </c>
      <c r="H22" s="204">
        <f t="shared" si="3"/>
        <v>-0.61009792695216447</v>
      </c>
      <c r="J22" s="213">
        <v>113.29040000000003</v>
      </c>
      <c r="K22" s="213">
        <v>113.86399999999998</v>
      </c>
      <c r="L22" s="213">
        <v>53.410600000000002</v>
      </c>
      <c r="M22" s="189">
        <f t="shared" si="1"/>
        <v>-0.52855140417899493</v>
      </c>
      <c r="N22" s="204">
        <f t="shared" si="4"/>
        <v>-0.53092636829902329</v>
      </c>
      <c r="O22" s="213"/>
      <c r="P22" s="231">
        <v>94</v>
      </c>
      <c r="Q22" s="231">
        <v>82</v>
      </c>
      <c r="R22" s="231">
        <v>33</v>
      </c>
      <c r="S22" s="234">
        <f t="shared" si="2"/>
        <v>-0.64893617021276595</v>
      </c>
      <c r="T22" s="235">
        <f t="shared" si="5"/>
        <v>-0.59756097560975607</v>
      </c>
    </row>
    <row r="23" spans="2:20" x14ac:dyDescent="0.2">
      <c r="C23" s="1" t="s">
        <v>36</v>
      </c>
      <c r="D23" s="210">
        <v>365.23356000000018</v>
      </c>
      <c r="E23" s="210">
        <v>266.40028999999998</v>
      </c>
      <c r="F23" s="210">
        <v>306.96633999999989</v>
      </c>
      <c r="G23" s="189">
        <f t="shared" si="0"/>
        <v>-0.15953413481499418</v>
      </c>
      <c r="H23" s="204">
        <f t="shared" si="3"/>
        <v>0.1522747966978561</v>
      </c>
      <c r="J23" s="213">
        <v>190.38360000000003</v>
      </c>
      <c r="K23" s="213">
        <v>147.79579999999996</v>
      </c>
      <c r="L23" s="213">
        <v>137.82060000000001</v>
      </c>
      <c r="M23" s="189">
        <f t="shared" si="1"/>
        <v>-0.27608995732825731</v>
      </c>
      <c r="N23" s="204">
        <f t="shared" si="4"/>
        <v>-6.7493122267344177E-2</v>
      </c>
      <c r="O23" s="213"/>
      <c r="P23" s="231">
        <v>115</v>
      </c>
      <c r="Q23" s="231">
        <v>105</v>
      </c>
      <c r="R23" s="231">
        <v>112</v>
      </c>
      <c r="S23" s="234">
        <f t="shared" si="2"/>
        <v>-2.6086956521739129E-2</v>
      </c>
      <c r="T23" s="235">
        <f t="shared" si="5"/>
        <v>6.6666666666666666E-2</v>
      </c>
    </row>
    <row r="24" spans="2:20" x14ac:dyDescent="0.2">
      <c r="C24" s="1" t="s">
        <v>37</v>
      </c>
      <c r="D24" s="210">
        <v>1363.9451100000006</v>
      </c>
      <c r="E24" s="210">
        <v>362.31758999999988</v>
      </c>
      <c r="F24" s="210">
        <v>573.38657000000023</v>
      </c>
      <c r="G24" s="189">
        <f t="shared" si="0"/>
        <v>-0.57961169713053917</v>
      </c>
      <c r="H24" s="204">
        <f t="shared" si="3"/>
        <v>0.58255239553784954</v>
      </c>
      <c r="J24" s="213">
        <v>545.23760000000004</v>
      </c>
      <c r="K24" s="213">
        <v>189.09919999999994</v>
      </c>
      <c r="L24" s="213">
        <v>290.08859999999993</v>
      </c>
      <c r="M24" s="189">
        <f t="shared" si="1"/>
        <v>-0.46795928967481348</v>
      </c>
      <c r="N24" s="204">
        <f t="shared" si="4"/>
        <v>0.53405514142841437</v>
      </c>
      <c r="O24" s="213"/>
      <c r="P24" s="231">
        <v>451</v>
      </c>
      <c r="Q24" s="231">
        <v>135</v>
      </c>
      <c r="R24" s="231">
        <v>225</v>
      </c>
      <c r="S24" s="234">
        <f t="shared" si="2"/>
        <v>-0.50110864745011086</v>
      </c>
      <c r="T24" s="235">
        <f t="shared" si="5"/>
        <v>0.66666666666666663</v>
      </c>
    </row>
    <row r="25" spans="2:20" x14ac:dyDescent="0.2">
      <c r="C25" s="1" t="s">
        <v>38</v>
      </c>
      <c r="D25" s="210">
        <v>3204.8098100000007</v>
      </c>
      <c r="E25" s="210">
        <v>355.28526000000005</v>
      </c>
      <c r="F25" s="210">
        <v>1174.8628799999997</v>
      </c>
      <c r="G25" s="189">
        <f t="shared" si="0"/>
        <v>-0.63340636429217634</v>
      </c>
      <c r="H25" s="204">
        <f t="shared" si="3"/>
        <v>2.3068157119718378</v>
      </c>
      <c r="J25" s="213">
        <v>3228.0732000000007</v>
      </c>
      <c r="K25" s="213">
        <v>458.89899999999994</v>
      </c>
      <c r="L25" s="213">
        <v>1158.4688999999989</v>
      </c>
      <c r="M25" s="189">
        <f t="shared" si="1"/>
        <v>-0.64112681831378582</v>
      </c>
      <c r="N25" s="204">
        <f t="shared" si="4"/>
        <v>1.524452875251415</v>
      </c>
      <c r="O25" s="213"/>
      <c r="P25" s="231">
        <v>16</v>
      </c>
      <c r="Q25" s="231">
        <v>6</v>
      </c>
      <c r="R25" s="231">
        <v>11</v>
      </c>
      <c r="S25" s="234">
        <f t="shared" si="2"/>
        <v>-0.3125</v>
      </c>
      <c r="T25" s="235">
        <f t="shared" si="5"/>
        <v>0.83333333333333337</v>
      </c>
    </row>
    <row r="26" spans="2:20" ht="21" customHeight="1" x14ac:dyDescent="0.25">
      <c r="B26" s="79" t="s">
        <v>14</v>
      </c>
      <c r="D26" s="209">
        <v>73019.755919999938</v>
      </c>
      <c r="E26" s="209">
        <v>61003.633570000035</v>
      </c>
      <c r="F26" s="209">
        <v>55809.118429108028</v>
      </c>
      <c r="G26" s="188">
        <f t="shared" si="0"/>
        <v>-0.235698370585459</v>
      </c>
      <c r="H26" s="202">
        <f t="shared" si="3"/>
        <v>-8.5150913755513258E-2</v>
      </c>
      <c r="I26" s="3"/>
      <c r="J26" s="212">
        <v>47642.959400000014</v>
      </c>
      <c r="K26" s="212">
        <v>49171.269300000014</v>
      </c>
      <c r="L26" s="212">
        <v>45544.915100000013</v>
      </c>
      <c r="M26" s="188">
        <f t="shared" si="1"/>
        <v>-4.4036817326675151E-2</v>
      </c>
      <c r="N26" s="202">
        <f t="shared" si="4"/>
        <v>-7.3749452711402763E-2</v>
      </c>
      <c r="O26" s="212"/>
      <c r="P26" s="230">
        <v>5508</v>
      </c>
      <c r="Q26" s="230">
        <v>4819</v>
      </c>
      <c r="R26" s="230">
        <v>3253</v>
      </c>
      <c r="S26" s="232">
        <f t="shared" si="2"/>
        <v>-0.40940450254175742</v>
      </c>
      <c r="T26" s="233">
        <f t="shared" si="5"/>
        <v>-0.32496368541191117</v>
      </c>
    </row>
    <row r="27" spans="2:20" x14ac:dyDescent="0.2">
      <c r="C27" s="1" t="s">
        <v>34</v>
      </c>
      <c r="D27" s="210">
        <v>5366.5342199999941</v>
      </c>
      <c r="E27" s="210">
        <v>3341.0570599999974</v>
      </c>
      <c r="F27" s="210">
        <v>1287.0562100000004</v>
      </c>
      <c r="G27" s="189">
        <f t="shared" si="0"/>
        <v>-0.76016994260403647</v>
      </c>
      <c r="H27" s="204">
        <f t="shared" si="3"/>
        <v>-0.61477574705054527</v>
      </c>
      <c r="J27" s="213">
        <v>1305.4776000000006</v>
      </c>
      <c r="K27" s="213">
        <v>986.76980000000037</v>
      </c>
      <c r="L27" s="213">
        <v>529.12250000000006</v>
      </c>
      <c r="M27" s="189">
        <f t="shared" si="1"/>
        <v>-0.59469047956089038</v>
      </c>
      <c r="N27" s="204">
        <f t="shared" si="4"/>
        <v>-0.46378324508917901</v>
      </c>
      <c r="O27" s="213"/>
      <c r="P27" s="231">
        <v>2601</v>
      </c>
      <c r="Q27" s="231">
        <v>2168</v>
      </c>
      <c r="R27" s="231">
        <v>1169</v>
      </c>
      <c r="S27" s="234">
        <f t="shared" si="2"/>
        <v>-0.55055747789311804</v>
      </c>
      <c r="T27" s="235">
        <f t="shared" si="5"/>
        <v>-0.46079335793357934</v>
      </c>
    </row>
    <row r="28" spans="2:20" x14ac:dyDescent="0.2">
      <c r="C28" s="1" t="s">
        <v>35</v>
      </c>
      <c r="D28" s="210">
        <v>1747.5554099999999</v>
      </c>
      <c r="E28" s="210">
        <v>1059.6658500000001</v>
      </c>
      <c r="F28" s="210">
        <v>629.12965999999983</v>
      </c>
      <c r="G28" s="189">
        <f t="shared" si="0"/>
        <v>-0.63999444229353519</v>
      </c>
      <c r="H28" s="204">
        <f t="shared" si="3"/>
        <v>-0.40629429550834373</v>
      </c>
      <c r="J28" s="213">
        <v>457.08379999999988</v>
      </c>
      <c r="K28" s="213">
        <v>291.3892000000003</v>
      </c>
      <c r="L28" s="213">
        <v>179.74780000000001</v>
      </c>
      <c r="M28" s="189">
        <f t="shared" si="1"/>
        <v>-0.60675088462990812</v>
      </c>
      <c r="N28" s="204">
        <f t="shared" si="4"/>
        <v>-0.38313499608084367</v>
      </c>
      <c r="O28" s="213"/>
      <c r="P28" s="231">
        <v>660</v>
      </c>
      <c r="Q28" s="231">
        <v>549</v>
      </c>
      <c r="R28" s="231">
        <v>302</v>
      </c>
      <c r="S28" s="234">
        <f t="shared" si="2"/>
        <v>-0.54242424242424248</v>
      </c>
      <c r="T28" s="235">
        <f t="shared" si="5"/>
        <v>-0.44990892531876137</v>
      </c>
    </row>
    <row r="29" spans="2:20" x14ac:dyDescent="0.2">
      <c r="C29" s="1" t="s">
        <v>36</v>
      </c>
      <c r="D29" s="210">
        <v>1097.7701799999995</v>
      </c>
      <c r="E29" s="210">
        <v>738.18326000000013</v>
      </c>
      <c r="F29" s="210">
        <v>507.90327999999994</v>
      </c>
      <c r="G29" s="189">
        <f t="shared" si="0"/>
        <v>-0.537331866675409</v>
      </c>
      <c r="H29" s="204">
        <f t="shared" si="3"/>
        <v>-0.31195502861985808</v>
      </c>
      <c r="J29" s="213">
        <v>392.58780000000041</v>
      </c>
      <c r="K29" s="213">
        <v>361.04940000000022</v>
      </c>
      <c r="L29" s="213">
        <v>268.21489999999994</v>
      </c>
      <c r="M29" s="189">
        <f t="shared" si="1"/>
        <v>-0.31680276361109627</v>
      </c>
      <c r="N29" s="204">
        <f t="shared" si="4"/>
        <v>-0.25712409437600564</v>
      </c>
      <c r="O29" s="213"/>
      <c r="P29" s="231">
        <v>542</v>
      </c>
      <c r="Q29" s="231">
        <v>504</v>
      </c>
      <c r="R29" s="231">
        <v>378</v>
      </c>
      <c r="S29" s="234">
        <f t="shared" si="2"/>
        <v>-0.30258302583025831</v>
      </c>
      <c r="T29" s="235">
        <f t="shared" si="5"/>
        <v>-0.25</v>
      </c>
    </row>
    <row r="30" spans="2:20" x14ac:dyDescent="0.2">
      <c r="C30" s="1" t="s">
        <v>37</v>
      </c>
      <c r="D30" s="210">
        <v>12486.763249999978</v>
      </c>
      <c r="E30" s="210">
        <v>9102.105509999994</v>
      </c>
      <c r="F30" s="210">
        <v>7345.7803993314901</v>
      </c>
      <c r="G30" s="189">
        <f t="shared" si="0"/>
        <v>-0.41171460912166308</v>
      </c>
      <c r="H30" s="204">
        <f t="shared" si="3"/>
        <v>-0.19295811378355524</v>
      </c>
      <c r="J30" s="213">
        <v>6351.5014999999994</v>
      </c>
      <c r="K30" s="213">
        <v>5062.9327000000067</v>
      </c>
      <c r="L30" s="213">
        <v>4181.900099999998</v>
      </c>
      <c r="M30" s="189">
        <f t="shared" si="1"/>
        <v>-0.34158874086702201</v>
      </c>
      <c r="N30" s="204">
        <f t="shared" si="4"/>
        <v>-0.17401625741539237</v>
      </c>
      <c r="O30" s="213"/>
      <c r="P30" s="231">
        <v>1315</v>
      </c>
      <c r="Q30" s="231">
        <v>1195</v>
      </c>
      <c r="R30" s="231">
        <v>1043</v>
      </c>
      <c r="S30" s="234">
        <f t="shared" si="2"/>
        <v>-0.20684410646387832</v>
      </c>
      <c r="T30" s="235">
        <f t="shared" si="5"/>
        <v>-0.12719665271966527</v>
      </c>
    </row>
    <row r="31" spans="2:20" x14ac:dyDescent="0.2">
      <c r="C31" s="1" t="s">
        <v>38</v>
      </c>
      <c r="D31" s="210">
        <v>52321.132859999962</v>
      </c>
      <c r="E31" s="210">
        <v>46762.621890000039</v>
      </c>
      <c r="F31" s="210">
        <v>46039.24887977654</v>
      </c>
      <c r="G31" s="189">
        <f t="shared" si="0"/>
        <v>-0.12006399014777422</v>
      </c>
      <c r="H31" s="204">
        <f t="shared" si="3"/>
        <v>-1.546904303024524E-2</v>
      </c>
      <c r="J31" s="213">
        <v>39136.308700000016</v>
      </c>
      <c r="K31" s="213">
        <v>42469.128200000006</v>
      </c>
      <c r="L31" s="213">
        <v>40385.929800000013</v>
      </c>
      <c r="M31" s="189">
        <f t="shared" si="1"/>
        <v>3.1929968397862628E-2</v>
      </c>
      <c r="N31" s="204">
        <f t="shared" si="4"/>
        <v>-4.9052064129726909E-2</v>
      </c>
      <c r="O31" s="213"/>
      <c r="P31" s="231">
        <v>390</v>
      </c>
      <c r="Q31" s="231">
        <v>403</v>
      </c>
      <c r="R31" s="231">
        <v>361</v>
      </c>
      <c r="S31" s="234">
        <f t="shared" si="2"/>
        <v>-7.4358974358974358E-2</v>
      </c>
      <c r="T31" s="235">
        <f t="shared" si="5"/>
        <v>-0.10421836228287841</v>
      </c>
    </row>
    <row r="32" spans="2:20" ht="23.25" customHeight="1" x14ac:dyDescent="0.25">
      <c r="B32" s="79" t="s">
        <v>15</v>
      </c>
      <c r="D32" s="209">
        <v>1049.9718300000002</v>
      </c>
      <c r="E32" s="209">
        <v>775.35213999999985</v>
      </c>
      <c r="F32" s="209">
        <v>1044.62203</v>
      </c>
      <c r="G32" s="188">
        <f t="shared" si="0"/>
        <v>-5.0951843155641477E-3</v>
      </c>
      <c r="H32" s="202">
        <f t="shared" si="3"/>
        <v>0.34728722100386566</v>
      </c>
      <c r="I32" s="3"/>
      <c r="J32" s="212">
        <v>435.34719999999993</v>
      </c>
      <c r="K32" s="212">
        <v>371.40590000000003</v>
      </c>
      <c r="L32" s="212">
        <v>420.23809999999992</v>
      </c>
      <c r="M32" s="188">
        <f t="shared" si="1"/>
        <v>-3.4705862355379834E-2</v>
      </c>
      <c r="N32" s="202">
        <f t="shared" si="4"/>
        <v>0.13147933298851711</v>
      </c>
      <c r="O32" s="212"/>
      <c r="P32" s="230">
        <v>503</v>
      </c>
      <c r="Q32" s="230">
        <v>446</v>
      </c>
      <c r="R32" s="230">
        <v>414</v>
      </c>
      <c r="S32" s="232">
        <f t="shared" si="2"/>
        <v>-0.17693836978131214</v>
      </c>
      <c r="T32" s="233">
        <f t="shared" si="5"/>
        <v>-7.1748878923766815E-2</v>
      </c>
    </row>
    <row r="33" spans="2:20" x14ac:dyDescent="0.2">
      <c r="C33" s="1" t="s">
        <v>34</v>
      </c>
      <c r="D33" s="210">
        <v>366.01382000000007</v>
      </c>
      <c r="E33" s="210">
        <v>278.51436999999999</v>
      </c>
      <c r="F33" s="210">
        <v>359.28392000000002</v>
      </c>
      <c r="G33" s="189">
        <f t="shared" si="0"/>
        <v>-1.8387010632549453E-2</v>
      </c>
      <c r="H33" s="204">
        <f t="shared" si="3"/>
        <v>0.29000137407631799</v>
      </c>
      <c r="J33" s="213">
        <v>129.72109999999998</v>
      </c>
      <c r="K33" s="213">
        <v>110.76209999999999</v>
      </c>
      <c r="L33" s="213">
        <v>146.87909999999997</v>
      </c>
      <c r="M33" s="189">
        <f t="shared" si="1"/>
        <v>0.13226838193632331</v>
      </c>
      <c r="N33" s="204">
        <f t="shared" si="4"/>
        <v>0.3260772412224035</v>
      </c>
      <c r="O33" s="213"/>
      <c r="P33" s="231">
        <v>352</v>
      </c>
      <c r="Q33" s="231">
        <v>340</v>
      </c>
      <c r="R33" s="231">
        <v>312</v>
      </c>
      <c r="S33" s="234">
        <f t="shared" si="2"/>
        <v>-0.11363636363636363</v>
      </c>
      <c r="T33" s="235">
        <f t="shared" si="5"/>
        <v>-8.2352941176470587E-2</v>
      </c>
    </row>
    <row r="34" spans="2:20" x14ac:dyDescent="0.2">
      <c r="C34" s="1" t="s">
        <v>35</v>
      </c>
      <c r="D34" s="210">
        <v>217.68031000000002</v>
      </c>
      <c r="E34" s="210">
        <v>164.30832999999998</v>
      </c>
      <c r="F34" s="210">
        <v>190.84941000000001</v>
      </c>
      <c r="G34" s="189">
        <f t="shared" si="0"/>
        <v>-0.12325827724151997</v>
      </c>
      <c r="H34" s="204">
        <f t="shared" si="3"/>
        <v>0.16153216334193174</v>
      </c>
      <c r="J34" s="213">
        <v>110.39279999999998</v>
      </c>
      <c r="K34" s="213">
        <v>87.629599999999996</v>
      </c>
      <c r="L34" s="213">
        <v>81.095299999999995</v>
      </c>
      <c r="M34" s="189">
        <f t="shared" si="1"/>
        <v>-0.26539321405019162</v>
      </c>
      <c r="N34" s="204">
        <f t="shared" si="4"/>
        <v>-7.4567269507107209E-2</v>
      </c>
      <c r="O34" s="213"/>
      <c r="P34" s="231">
        <v>121</v>
      </c>
      <c r="Q34" s="231">
        <v>77</v>
      </c>
      <c r="R34" s="231">
        <v>73</v>
      </c>
      <c r="S34" s="234">
        <f t="shared" si="2"/>
        <v>-0.39669421487603307</v>
      </c>
      <c r="T34" s="235">
        <f t="shared" si="5"/>
        <v>-5.1948051948051951E-2</v>
      </c>
    </row>
    <row r="35" spans="2:20" x14ac:dyDescent="0.2">
      <c r="C35" s="1" t="s">
        <v>36</v>
      </c>
      <c r="D35" s="210">
        <v>142.07841999999999</v>
      </c>
      <c r="E35" s="210">
        <v>41.51296</v>
      </c>
      <c r="F35" s="210">
        <v>153.0744</v>
      </c>
      <c r="G35" s="189">
        <f t="shared" si="0"/>
        <v>7.7393737908966073E-2</v>
      </c>
      <c r="H35" s="204">
        <f t="shared" si="3"/>
        <v>2.6873882276763692</v>
      </c>
      <c r="J35" s="213">
        <v>84.679699999999997</v>
      </c>
      <c r="K35" s="213">
        <v>21.1235</v>
      </c>
      <c r="L35" s="213">
        <v>93.537899999999993</v>
      </c>
      <c r="M35" s="189">
        <f t="shared" si="1"/>
        <v>0.10460830635913916</v>
      </c>
      <c r="N35" s="204">
        <f t="shared" si="4"/>
        <v>3.4281440102255782</v>
      </c>
      <c r="O35" s="213"/>
      <c r="P35" s="231">
        <v>16</v>
      </c>
      <c r="Q35" s="231">
        <v>7</v>
      </c>
      <c r="R35" s="231">
        <v>19</v>
      </c>
      <c r="S35" s="234">
        <f t="shared" si="2"/>
        <v>0.1875</v>
      </c>
      <c r="T35" s="235">
        <f t="shared" si="5"/>
        <v>1.7142857142857142</v>
      </c>
    </row>
    <row r="36" spans="2:20" x14ac:dyDescent="0.2">
      <c r="C36" s="1" t="s">
        <v>37</v>
      </c>
      <c r="D36" s="210">
        <v>65.94747000000001</v>
      </c>
      <c r="E36" s="210">
        <v>100.69828</v>
      </c>
      <c r="F36" s="210">
        <v>43.578300000000006</v>
      </c>
      <c r="G36" s="189">
        <f t="shared" si="0"/>
        <v>-0.33919678798898578</v>
      </c>
      <c r="H36" s="204">
        <f t="shared" si="3"/>
        <v>-0.56723888431858016</v>
      </c>
      <c r="J36" s="213">
        <v>30.015000000000004</v>
      </c>
      <c r="K36" s="213">
        <v>71.018800000000027</v>
      </c>
      <c r="L36" s="213">
        <v>12.1356</v>
      </c>
      <c r="M36" s="189">
        <f t="shared" si="1"/>
        <v>-0.59568215892053977</v>
      </c>
      <c r="N36" s="204">
        <f t="shared" si="4"/>
        <v>-0.82912130309157583</v>
      </c>
      <c r="O36" s="213"/>
      <c r="P36" s="231">
        <v>8</v>
      </c>
      <c r="Q36" s="231">
        <v>17</v>
      </c>
      <c r="R36" s="231">
        <v>4</v>
      </c>
      <c r="S36" s="234">
        <f t="shared" si="2"/>
        <v>-0.5</v>
      </c>
      <c r="T36" s="235">
        <f t="shared" si="5"/>
        <v>-0.76470588235294112</v>
      </c>
    </row>
    <row r="37" spans="2:20" x14ac:dyDescent="0.2">
      <c r="C37" s="1" t="s">
        <v>38</v>
      </c>
      <c r="D37" s="210">
        <v>258.25181000000003</v>
      </c>
      <c r="E37" s="210">
        <v>190.31819999999993</v>
      </c>
      <c r="F37" s="186">
        <v>297.83599999999996</v>
      </c>
      <c r="G37" s="189">
        <f>IFERROR((F37-D37)/D37,"")</f>
        <v>0.15327749300188803</v>
      </c>
      <c r="H37" s="204">
        <f>IFERROR((F37-E37)/E37,"")</f>
        <v>0.56493703702536102</v>
      </c>
      <c r="J37" s="213">
        <v>80.538599999999974</v>
      </c>
      <c r="K37" s="213">
        <v>80.871900000000025</v>
      </c>
      <c r="L37" s="213">
        <v>86.59020000000001</v>
      </c>
      <c r="M37" s="189">
        <f>IFERROR((L37-J37)/J37,"")</f>
        <v>7.5139125835314222E-2</v>
      </c>
      <c r="N37" s="204">
        <f>IFERROR((L37-K37)/K37,"")</f>
        <v>7.0708119878474265E-2</v>
      </c>
      <c r="O37" s="213"/>
      <c r="P37" s="231">
        <v>6</v>
      </c>
      <c r="Q37" s="231">
        <v>5</v>
      </c>
      <c r="R37" s="231">
        <v>6</v>
      </c>
      <c r="S37" s="234">
        <f>IFERROR((R37-P37)/P37,"")</f>
        <v>0</v>
      </c>
      <c r="T37" s="235">
        <f>IFERROR((R37-Q37)/Q37,"")</f>
        <v>0.2</v>
      </c>
    </row>
    <row r="38" spans="2:20" ht="15" thickBot="1" x14ac:dyDescent="0.25">
      <c r="B38" s="9"/>
      <c r="C38" s="9"/>
      <c r="D38" s="9"/>
      <c r="E38" s="9"/>
      <c r="F38" s="297"/>
      <c r="G38" s="9"/>
      <c r="H38" s="9"/>
      <c r="I38" s="9"/>
      <c r="J38" s="97"/>
      <c r="K38" s="97"/>
      <c r="L38" s="214"/>
      <c r="M38" s="9"/>
      <c r="N38" s="9"/>
      <c r="O38" s="97"/>
      <c r="P38" s="97"/>
      <c r="Q38" s="97"/>
      <c r="R38" s="214"/>
      <c r="S38" s="9"/>
      <c r="T38" s="9"/>
    </row>
    <row r="39" spans="2:20" x14ac:dyDescent="0.2">
      <c r="F39" s="279"/>
    </row>
    <row r="40" spans="2:20" s="19" customFormat="1" ht="12.75" customHeight="1" x14ac:dyDescent="0.2">
      <c r="B40" s="6"/>
      <c r="C40" s="7" t="s">
        <v>142</v>
      </c>
      <c r="D40" s="6"/>
      <c r="E40" s="6"/>
      <c r="F40" s="6"/>
      <c r="G40" s="6"/>
      <c r="H40" s="11" t="s">
        <v>48</v>
      </c>
      <c r="I40" s="6"/>
      <c r="J40" s="6"/>
      <c r="K40" s="6"/>
      <c r="L40" s="6"/>
      <c r="M40" s="6"/>
    </row>
    <row r="41" spans="2:20" x14ac:dyDescent="0.2">
      <c r="B41" s="70"/>
      <c r="C41" s="19" t="s">
        <v>203</v>
      </c>
      <c r="D41" s="6"/>
      <c r="E41" s="6"/>
      <c r="F41" s="6"/>
      <c r="G41" s="6"/>
      <c r="H41" s="6"/>
      <c r="I41" s="6"/>
      <c r="J41" s="6"/>
      <c r="K41" s="6"/>
      <c r="L41" s="6"/>
      <c r="M41" s="6"/>
    </row>
    <row r="42" spans="2:20" x14ac:dyDescent="0.2">
      <c r="B42" s="18"/>
      <c r="C42" s="308" t="s">
        <v>138</v>
      </c>
      <c r="D42" s="308"/>
      <c r="E42" s="308"/>
      <c r="F42" s="308"/>
      <c r="G42" s="308"/>
      <c r="H42" s="308"/>
      <c r="I42" s="308"/>
      <c r="J42" s="308"/>
      <c r="K42" s="308"/>
      <c r="L42" s="308"/>
      <c r="M42" s="308"/>
    </row>
    <row r="43" spans="2:20" x14ac:dyDescent="0.2">
      <c r="B43" s="18"/>
      <c r="C43" s="308"/>
      <c r="D43" s="308"/>
      <c r="E43" s="308"/>
      <c r="F43" s="308"/>
      <c r="G43" s="308"/>
      <c r="H43" s="308"/>
      <c r="I43" s="308"/>
      <c r="J43" s="308"/>
      <c r="K43" s="308"/>
      <c r="L43" s="308"/>
      <c r="M43" s="308"/>
    </row>
    <row r="45" spans="2:20" x14ac:dyDescent="0.2">
      <c r="B45" s="20"/>
    </row>
  </sheetData>
  <mergeCells count="2">
    <mergeCell ref="C42:M43"/>
    <mergeCell ref="C4:T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XFD60"/>
  <sheetViews>
    <sheetView showGridLines="0" workbookViewId="0">
      <selection activeCell="M31" sqref="M31"/>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48" t="s">
        <v>175</v>
      </c>
      <c r="B1" s="36"/>
      <c r="C1" s="36"/>
      <c r="D1" s="36"/>
      <c r="E1" s="36"/>
      <c r="F1" s="36"/>
      <c r="G1" s="36"/>
      <c r="H1" s="36"/>
      <c r="I1" s="36"/>
      <c r="J1" s="36"/>
    </row>
    <row r="2" spans="1:15" x14ac:dyDescent="0.25">
      <c r="A2" s="13"/>
      <c r="L2" s="35"/>
    </row>
    <row r="3" spans="1:15" ht="15.75" thickBot="1" x14ac:dyDescent="0.3">
      <c r="B3" s="36"/>
      <c r="C3" s="36"/>
      <c r="D3" s="36"/>
      <c r="E3" s="36"/>
      <c r="F3" s="36"/>
      <c r="G3" s="36"/>
      <c r="H3" s="36"/>
      <c r="I3" s="36"/>
      <c r="J3" s="36"/>
      <c r="K3" s="36"/>
      <c r="L3" s="37"/>
    </row>
    <row r="4" spans="1:15" ht="54.75" customHeight="1" x14ac:dyDescent="0.25">
      <c r="B4" s="115"/>
      <c r="C4" s="319" t="s">
        <v>126</v>
      </c>
      <c r="D4" s="319"/>
      <c r="E4" s="321" t="s">
        <v>127</v>
      </c>
      <c r="F4" s="321"/>
      <c r="G4" s="320" t="s">
        <v>128</v>
      </c>
      <c r="H4" s="320"/>
      <c r="I4" s="321" t="s">
        <v>130</v>
      </c>
      <c r="J4" s="321"/>
      <c r="K4" s="320" t="s">
        <v>129</v>
      </c>
      <c r="L4" s="320"/>
    </row>
    <row r="5" spans="1:15" x14ac:dyDescent="0.25">
      <c r="B5" s="116"/>
      <c r="C5" s="117"/>
      <c r="D5" s="117"/>
      <c r="E5" s="117"/>
      <c r="F5" s="117"/>
      <c r="G5" s="117"/>
      <c r="H5" s="117"/>
      <c r="I5" s="117"/>
      <c r="J5" s="117"/>
      <c r="K5" s="117"/>
      <c r="L5" s="117"/>
    </row>
    <row r="6" spans="1:15" x14ac:dyDescent="0.25">
      <c r="B6" s="116"/>
      <c r="C6" s="316" t="s">
        <v>137</v>
      </c>
      <c r="D6" s="118" t="s">
        <v>63</v>
      </c>
      <c r="E6" s="316" t="s">
        <v>137</v>
      </c>
      <c r="F6" s="118" t="s">
        <v>63</v>
      </c>
      <c r="G6" s="316" t="s">
        <v>137</v>
      </c>
      <c r="H6" s="118" t="s">
        <v>63</v>
      </c>
      <c r="I6" s="316" t="s">
        <v>137</v>
      </c>
      <c r="J6" s="118" t="s">
        <v>63</v>
      </c>
      <c r="K6" s="316" t="s">
        <v>137</v>
      </c>
      <c r="L6" s="117" t="s">
        <v>63</v>
      </c>
    </row>
    <row r="7" spans="1:15" x14ac:dyDescent="0.25">
      <c r="B7" s="119"/>
      <c r="C7" s="322"/>
      <c r="D7" s="120" t="s">
        <v>125</v>
      </c>
      <c r="E7" s="322"/>
      <c r="F7" s="120" t="s">
        <v>125</v>
      </c>
      <c r="G7" s="322"/>
      <c r="H7" s="120" t="s">
        <v>125</v>
      </c>
      <c r="I7" s="322"/>
      <c r="J7" s="120" t="s">
        <v>125</v>
      </c>
      <c r="K7" s="322"/>
      <c r="L7" s="120" t="s">
        <v>125</v>
      </c>
    </row>
    <row r="8" spans="1:15" x14ac:dyDescent="0.25">
      <c r="B8" s="121"/>
      <c r="C8" s="122"/>
      <c r="D8" s="122"/>
      <c r="E8" s="122"/>
      <c r="F8" s="122"/>
      <c r="G8" s="122"/>
      <c r="H8" s="122"/>
      <c r="I8" s="122"/>
      <c r="J8" s="122"/>
      <c r="K8" s="122"/>
      <c r="L8" s="72"/>
    </row>
    <row r="10" spans="1:15" x14ac:dyDescent="0.25">
      <c r="B10" s="123">
        <v>2021</v>
      </c>
      <c r="C10" s="221"/>
      <c r="D10" s="221"/>
      <c r="E10" s="221"/>
      <c r="F10" s="221"/>
      <c r="G10" s="221"/>
      <c r="H10" s="221"/>
      <c r="I10" s="221"/>
      <c r="J10" s="221"/>
      <c r="K10" s="221"/>
      <c r="L10" s="219"/>
    </row>
    <row r="11" spans="1:15" x14ac:dyDescent="0.25">
      <c r="B11" s="125" t="s">
        <v>51</v>
      </c>
      <c r="C11" s="179">
        <v>57187.277900000001</v>
      </c>
      <c r="D11" s="216">
        <v>72772.73752154276</v>
      </c>
      <c r="E11" s="179">
        <v>57950.444600000003</v>
      </c>
      <c r="F11" s="216">
        <v>57039.661711343164</v>
      </c>
      <c r="G11" s="197">
        <v>115137.72249999997</v>
      </c>
      <c r="H11" s="216">
        <v>129812.39923288593</v>
      </c>
      <c r="I11" s="216">
        <v>1392.5841999999998</v>
      </c>
      <c r="J11" s="216">
        <v>703.53160646450635</v>
      </c>
      <c r="K11" s="216">
        <v>58579.862099999998</v>
      </c>
      <c r="L11" s="216">
        <v>73476.269128007261</v>
      </c>
    </row>
    <row r="12" spans="1:15" x14ac:dyDescent="0.25">
      <c r="B12" s="125" t="s">
        <v>52</v>
      </c>
      <c r="C12" s="271">
        <v>18128.171500000008</v>
      </c>
      <c r="D12" s="271">
        <v>31394.717749999996</v>
      </c>
      <c r="E12" s="271">
        <v>7803.2456999999995</v>
      </c>
      <c r="F12" s="271">
        <v>9497.2682844876635</v>
      </c>
      <c r="G12" s="271">
        <v>25931.417200000014</v>
      </c>
      <c r="H12" s="271">
        <v>40891.986034487658</v>
      </c>
      <c r="I12" s="271">
        <v>1664.0743000000002</v>
      </c>
      <c r="J12" s="271">
        <v>1750.1012999999998</v>
      </c>
      <c r="K12" s="271">
        <v>19792.245800000008</v>
      </c>
      <c r="L12" s="271">
        <v>33144.819049999998</v>
      </c>
    </row>
    <row r="13" spans="1:15" x14ac:dyDescent="0.25">
      <c r="B13" s="125" t="s">
        <v>53</v>
      </c>
      <c r="C13" s="271">
        <v>28923.827300000004</v>
      </c>
      <c r="D13" s="271">
        <v>43342.887097850893</v>
      </c>
      <c r="E13" s="271">
        <v>32052.770899999996</v>
      </c>
      <c r="F13" s="271">
        <v>14267.407883592565</v>
      </c>
      <c r="G13" s="271">
        <v>60976.598200000015</v>
      </c>
      <c r="H13" s="271">
        <v>57610.294981443454</v>
      </c>
      <c r="I13" s="271">
        <v>2779.1500000000005</v>
      </c>
      <c r="J13" s="271">
        <v>3442.253974449919</v>
      </c>
      <c r="K13" s="271">
        <v>31702.977300000006</v>
      </c>
      <c r="L13" s="271">
        <v>46785.141072300816</v>
      </c>
    </row>
    <row r="14" spans="1:15" x14ac:dyDescent="0.25">
      <c r="B14" s="125" t="s">
        <v>54</v>
      </c>
      <c r="C14" s="271">
        <v>32749.5383</v>
      </c>
      <c r="D14" s="271">
        <v>44945.543634759801</v>
      </c>
      <c r="E14" s="271">
        <v>26272.563399999999</v>
      </c>
      <c r="F14" s="271">
        <v>12730.489350877797</v>
      </c>
      <c r="G14" s="271">
        <v>59022.101700000007</v>
      </c>
      <c r="H14" s="271">
        <v>57676.032985637583</v>
      </c>
      <c r="I14" s="271">
        <v>1519.1247999999998</v>
      </c>
      <c r="J14" s="271">
        <v>1310.6466496528365</v>
      </c>
      <c r="K14" s="271">
        <v>34268.663100000005</v>
      </c>
      <c r="L14" s="271">
        <v>46256.190284412631</v>
      </c>
      <c r="N14" s="173"/>
      <c r="O14" s="173"/>
    </row>
    <row r="15" spans="1:15" x14ac:dyDescent="0.25">
      <c r="B15" s="125" t="s">
        <v>40</v>
      </c>
      <c r="C15" s="271">
        <v>17496.382800000007</v>
      </c>
      <c r="D15" s="271">
        <v>39026.856476106157</v>
      </c>
      <c r="E15" s="271">
        <v>1461.6916000000001</v>
      </c>
      <c r="F15" s="271">
        <v>2442.9069953502994</v>
      </c>
      <c r="G15" s="271">
        <v>18958.074400000005</v>
      </c>
      <c r="H15" s="271">
        <v>41469.763471456477</v>
      </c>
      <c r="I15" s="271">
        <v>983.31839999999988</v>
      </c>
      <c r="J15" s="271">
        <v>908.32686999999999</v>
      </c>
      <c r="K15" s="271">
        <v>18479.701200000003</v>
      </c>
      <c r="L15" s="271">
        <v>39935.183346106169</v>
      </c>
    </row>
    <row r="16" spans="1:15" x14ac:dyDescent="0.25">
      <c r="B16" s="125" t="s">
        <v>55</v>
      </c>
      <c r="C16" s="271">
        <v>24216.6512</v>
      </c>
      <c r="D16" s="271">
        <v>72022.292273362968</v>
      </c>
      <c r="E16" s="271">
        <v>3044.2541000000001</v>
      </c>
      <c r="F16" s="271">
        <v>4020.2325499999997</v>
      </c>
      <c r="G16" s="271">
        <v>27260.905300000006</v>
      </c>
      <c r="H16" s="271">
        <v>76042.524823362939</v>
      </c>
      <c r="I16" s="271">
        <v>1053.6435999999999</v>
      </c>
      <c r="J16" s="271">
        <v>951.30642999999998</v>
      </c>
      <c r="K16" s="271">
        <v>25270.294800000003</v>
      </c>
      <c r="L16" s="271">
        <v>72973.598703362964</v>
      </c>
      <c r="N16" s="173"/>
    </row>
    <row r="17" spans="2:16" x14ac:dyDescent="0.25">
      <c r="B17" s="125" t="s">
        <v>56</v>
      </c>
      <c r="C17" s="271">
        <v>26868.143599999985</v>
      </c>
      <c r="D17" s="271">
        <v>59548.825059999981</v>
      </c>
      <c r="E17" s="271">
        <v>7819.3310999999994</v>
      </c>
      <c r="F17" s="271">
        <v>7300.4899699999996</v>
      </c>
      <c r="G17" s="271">
        <v>34687.474699999992</v>
      </c>
      <c r="H17" s="271">
        <v>66849.315029999969</v>
      </c>
      <c r="I17" s="271">
        <v>1466.6744999999999</v>
      </c>
      <c r="J17" s="271">
        <v>1606.0953500000001</v>
      </c>
      <c r="K17" s="271">
        <v>28334.818099999982</v>
      </c>
      <c r="L17" s="271">
        <v>61154.92040999997</v>
      </c>
    </row>
    <row r="18" spans="2:16" x14ac:dyDescent="0.25">
      <c r="B18" s="125" t="s">
        <v>57</v>
      </c>
      <c r="C18" s="271">
        <v>38499.335700000003</v>
      </c>
      <c r="D18" s="271">
        <v>74400.203838706919</v>
      </c>
      <c r="E18" s="271">
        <v>11136.4594</v>
      </c>
      <c r="F18" s="271">
        <v>10189.36049435253</v>
      </c>
      <c r="G18" s="271">
        <v>49635.79510000001</v>
      </c>
      <c r="H18" s="271">
        <v>84589.564333059461</v>
      </c>
      <c r="I18" s="271">
        <v>978.42290000000003</v>
      </c>
      <c r="J18" s="271">
        <v>858.08524999999997</v>
      </c>
      <c r="K18" s="271">
        <v>39477.758600000008</v>
      </c>
      <c r="L18" s="271">
        <v>75258.289088706922</v>
      </c>
    </row>
    <row r="19" spans="2:16" x14ac:dyDescent="0.25">
      <c r="B19" s="125" t="s">
        <v>58</v>
      </c>
      <c r="C19" s="271">
        <v>43563.210500000008</v>
      </c>
      <c r="D19" s="271">
        <v>66226.24621217449</v>
      </c>
      <c r="E19" s="271">
        <v>23246.019399999997</v>
      </c>
      <c r="F19" s="271">
        <v>16484.42109</v>
      </c>
      <c r="G19" s="271">
        <v>66809.229900000006</v>
      </c>
      <c r="H19" s="271">
        <v>82710.667302174494</v>
      </c>
      <c r="I19" s="271">
        <v>1502.1270999999999</v>
      </c>
      <c r="J19" s="271">
        <v>1293.4325399999998</v>
      </c>
      <c r="K19" s="271">
        <v>45065.337600000013</v>
      </c>
      <c r="L19" s="271">
        <v>67519.678752174499</v>
      </c>
    </row>
    <row r="20" spans="2:16" x14ac:dyDescent="0.25">
      <c r="B20" s="125" t="s">
        <v>59</v>
      </c>
      <c r="C20" s="271">
        <v>44495.182499999995</v>
      </c>
      <c r="D20" s="271">
        <v>77860.644179122013</v>
      </c>
      <c r="E20" s="271">
        <v>38499.995500000005</v>
      </c>
      <c r="F20" s="271">
        <v>61981.389966381321</v>
      </c>
      <c r="G20" s="271">
        <v>82995.177999999985</v>
      </c>
      <c r="H20" s="271">
        <v>139842.03414550333</v>
      </c>
      <c r="I20" s="271">
        <v>3133.0656000000004</v>
      </c>
      <c r="J20" s="271">
        <v>2569.3534141006512</v>
      </c>
      <c r="K20" s="271">
        <v>47628.24809999999</v>
      </c>
      <c r="L20" s="271">
        <v>80429.997593222652</v>
      </c>
      <c r="N20" s="173"/>
      <c r="O20" s="173"/>
    </row>
    <row r="21" spans="2:16" x14ac:dyDescent="0.25">
      <c r="B21" s="125" t="s">
        <v>60</v>
      </c>
      <c r="C21" s="271">
        <v>40424.302199999998</v>
      </c>
      <c r="D21" s="303">
        <v>67521.798213802758</v>
      </c>
      <c r="E21" s="271">
        <v>23089.956299999991</v>
      </c>
      <c r="F21" s="303">
        <v>22058.333730397186</v>
      </c>
      <c r="G21" s="271">
        <v>63514.258500000025</v>
      </c>
      <c r="H21" s="271">
        <v>89580.131944199922</v>
      </c>
      <c r="I21" s="271">
        <v>1652.5788999999995</v>
      </c>
      <c r="J21" s="303">
        <v>1302.8615916060501</v>
      </c>
      <c r="K21" s="271">
        <v>42076.881099999999</v>
      </c>
      <c r="L21" s="303">
        <v>68824.65980540881</v>
      </c>
      <c r="N21" s="173"/>
      <c r="O21" s="173"/>
      <c r="P21" s="173"/>
    </row>
    <row r="22" spans="2:16" x14ac:dyDescent="0.25">
      <c r="B22" s="125" t="s">
        <v>61</v>
      </c>
      <c r="C22" s="271"/>
      <c r="D22" s="271"/>
      <c r="E22" s="271"/>
      <c r="F22" s="271"/>
      <c r="G22" s="271"/>
      <c r="H22" s="271"/>
      <c r="I22" s="271"/>
      <c r="J22" s="271"/>
      <c r="K22" s="271"/>
      <c r="L22" s="271"/>
    </row>
    <row r="23" spans="2:16" x14ac:dyDescent="0.25">
      <c r="B23" s="126" t="s">
        <v>62</v>
      </c>
      <c r="C23" s="182">
        <f t="shared" ref="C23:F23" si="0">SUM(C11:C22)</f>
        <v>372552.02349999995</v>
      </c>
      <c r="D23" s="182">
        <f t="shared" si="0"/>
        <v>649062.75225742871</v>
      </c>
      <c r="E23" s="182">
        <f t="shared" si="0"/>
        <v>232376.73199999999</v>
      </c>
      <c r="F23" s="182">
        <f t="shared" si="0"/>
        <v>218011.96202678254</v>
      </c>
      <c r="G23" s="182">
        <f>SUM(G11:G22)</f>
        <v>604928.75549999997</v>
      </c>
      <c r="H23" s="182">
        <f>SUM(H11:H22)</f>
        <v>867074.71428421116</v>
      </c>
      <c r="I23" s="182">
        <f t="shared" ref="I23:L23" si="1">SUM(I11:I22)</f>
        <v>18124.764299999999</v>
      </c>
      <c r="J23" s="182">
        <f t="shared" si="1"/>
        <v>16695.994976273963</v>
      </c>
      <c r="K23" s="182">
        <f t="shared" si="1"/>
        <v>390676.78779999999</v>
      </c>
      <c r="L23" s="182">
        <f t="shared" si="1"/>
        <v>665758.74723370268</v>
      </c>
      <c r="M23" s="173"/>
    </row>
    <row r="24" spans="2:16" x14ac:dyDescent="0.25">
      <c r="B24" s="125"/>
      <c r="C24" s="216"/>
      <c r="D24" s="216"/>
      <c r="E24" s="216"/>
      <c r="F24" s="216"/>
      <c r="G24" s="216"/>
      <c r="H24" s="216"/>
      <c r="I24" s="216"/>
      <c r="J24" s="216"/>
      <c r="K24" s="216"/>
      <c r="L24" s="218"/>
    </row>
    <row r="25" spans="2:16" x14ac:dyDescent="0.25">
      <c r="B25" s="123">
        <v>2020</v>
      </c>
      <c r="C25" s="216"/>
      <c r="D25" s="216"/>
      <c r="E25" s="216"/>
      <c r="F25" s="216"/>
      <c r="G25" s="216"/>
      <c r="H25" s="216"/>
      <c r="I25" s="216"/>
      <c r="J25" s="216"/>
      <c r="K25" s="216"/>
      <c r="L25" s="219"/>
    </row>
    <row r="26" spans="2:16" x14ac:dyDescent="0.25">
      <c r="B26" s="125" t="s">
        <v>51</v>
      </c>
      <c r="C26" s="220">
        <v>38263.86889999987</v>
      </c>
      <c r="D26" s="220">
        <v>64406.223899999808</v>
      </c>
      <c r="E26" s="220">
        <v>37823.355500000078</v>
      </c>
      <c r="F26" s="220">
        <v>41116.144649999944</v>
      </c>
      <c r="G26" s="220">
        <v>76087.224399999643</v>
      </c>
      <c r="H26" s="220">
        <v>105522.36855000013</v>
      </c>
      <c r="I26" s="220">
        <v>2854.3185999999987</v>
      </c>
      <c r="J26" s="220">
        <v>4275.0619300000017</v>
      </c>
      <c r="K26" s="220">
        <v>41118.187499999804</v>
      </c>
      <c r="L26" s="219">
        <v>68681.285829999862</v>
      </c>
    </row>
    <row r="27" spans="2:16" x14ac:dyDescent="0.25">
      <c r="B27" s="125" t="s">
        <v>52</v>
      </c>
      <c r="C27" s="220">
        <v>33488.450699999936</v>
      </c>
      <c r="D27" s="220">
        <v>50712.168399999835</v>
      </c>
      <c r="E27" s="220">
        <v>28029.061700000009</v>
      </c>
      <c r="F27" s="220">
        <v>25900.009949999985</v>
      </c>
      <c r="G27" s="220">
        <v>61517.51239999973</v>
      </c>
      <c r="H27" s="220">
        <v>76612.178349999565</v>
      </c>
      <c r="I27" s="220">
        <v>2473.7683000000002</v>
      </c>
      <c r="J27" s="220">
        <v>3679.8185399999993</v>
      </c>
      <c r="K27" s="220">
        <v>35962.218999999677</v>
      </c>
      <c r="L27" s="219">
        <v>54391.986939999762</v>
      </c>
    </row>
    <row r="28" spans="2:16" x14ac:dyDescent="0.25">
      <c r="B28" s="125" t="s">
        <v>53</v>
      </c>
      <c r="C28" s="220">
        <v>28101.403299999907</v>
      </c>
      <c r="D28" s="220">
        <v>35600.497160000072</v>
      </c>
      <c r="E28" s="220">
        <v>33940.658999999985</v>
      </c>
      <c r="F28" s="220">
        <v>13210.087889999992</v>
      </c>
      <c r="G28" s="220">
        <v>62042.062300000092</v>
      </c>
      <c r="H28" s="220">
        <v>48810.585050000002</v>
      </c>
      <c r="I28" s="220">
        <v>3362.0241999999998</v>
      </c>
      <c r="J28" s="220">
        <v>4118.4801599999992</v>
      </c>
      <c r="K28" s="220">
        <v>31463.427499999929</v>
      </c>
      <c r="L28" s="218">
        <v>39718.977320000085</v>
      </c>
    </row>
    <row r="29" spans="2:16" x14ac:dyDescent="0.25">
      <c r="B29" s="125" t="s">
        <v>54</v>
      </c>
      <c r="C29" s="220">
        <v>16538.179799999947</v>
      </c>
      <c r="D29" s="220">
        <v>24828.885509999996</v>
      </c>
      <c r="E29" s="220">
        <v>9693.7864000000009</v>
      </c>
      <c r="F29" s="220">
        <v>5684.9943600000015</v>
      </c>
      <c r="G29" s="220">
        <v>26231.966199999912</v>
      </c>
      <c r="H29" s="220">
        <v>30513.879869999972</v>
      </c>
      <c r="I29" s="220">
        <v>2123.0016999999998</v>
      </c>
      <c r="J29" s="220">
        <v>2676.6433899999993</v>
      </c>
      <c r="K29" s="220">
        <v>18661.181499999893</v>
      </c>
      <c r="L29" s="218">
        <v>27505.528899999968</v>
      </c>
    </row>
    <row r="30" spans="2:16" x14ac:dyDescent="0.25">
      <c r="B30" s="125" t="s">
        <v>40</v>
      </c>
      <c r="C30" s="220">
        <v>21028.61759999991</v>
      </c>
      <c r="D30" s="220">
        <v>31779.249150000061</v>
      </c>
      <c r="E30" s="220">
        <v>7047.8677999999973</v>
      </c>
      <c r="F30" s="220">
        <v>6414.7771000000103</v>
      </c>
      <c r="G30" s="220">
        <v>28076.485399999856</v>
      </c>
      <c r="H30" s="220">
        <v>38194.026249999813</v>
      </c>
      <c r="I30" s="220">
        <v>3836.4883999999988</v>
      </c>
      <c r="J30" s="220">
        <v>2944.8852800000004</v>
      </c>
      <c r="K30" s="220">
        <v>24865.105999999923</v>
      </c>
      <c r="L30" s="218">
        <v>34724.134429999809</v>
      </c>
    </row>
    <row r="31" spans="2:16" x14ac:dyDescent="0.25">
      <c r="B31" s="125" t="s">
        <v>55</v>
      </c>
      <c r="C31" s="220">
        <v>25329.356399999902</v>
      </c>
      <c r="D31" s="220">
        <v>42694.014379999913</v>
      </c>
      <c r="E31" s="220">
        <v>3494.3613999999961</v>
      </c>
      <c r="F31" s="220">
        <v>5022.1918000000005</v>
      </c>
      <c r="G31" s="220">
        <v>28823.717799999897</v>
      </c>
      <c r="H31" s="220">
        <v>47716.206179999877</v>
      </c>
      <c r="I31" s="220">
        <v>3943.5831999999982</v>
      </c>
      <c r="J31" s="220">
        <v>2855.3446899999999</v>
      </c>
      <c r="K31" s="220">
        <v>29272.93959999986</v>
      </c>
      <c r="L31" s="218">
        <v>45549.359069999897</v>
      </c>
    </row>
    <row r="32" spans="2:16" x14ac:dyDescent="0.25">
      <c r="B32" s="125" t="s">
        <v>56</v>
      </c>
      <c r="C32" s="220">
        <v>32692.657199999925</v>
      </c>
      <c r="D32" s="220">
        <v>52158.02127999987</v>
      </c>
      <c r="E32" s="220">
        <v>6544.6862000000074</v>
      </c>
      <c r="F32" s="220">
        <v>6556.0522900000005</v>
      </c>
      <c r="G32" s="220">
        <v>39237.343399999918</v>
      </c>
      <c r="H32" s="220">
        <v>58714.073569999797</v>
      </c>
      <c r="I32" s="220">
        <v>2084.4524000000001</v>
      </c>
      <c r="J32" s="220">
        <v>3196.6776100000002</v>
      </c>
      <c r="K32" s="220">
        <v>34777.109600000018</v>
      </c>
      <c r="L32" s="218">
        <v>55354.698889999825</v>
      </c>
    </row>
    <row r="33" spans="1:16384" x14ac:dyDescent="0.25">
      <c r="B33" s="125" t="s">
        <v>57</v>
      </c>
      <c r="C33" s="220">
        <v>36035.10349999999</v>
      </c>
      <c r="D33" s="220">
        <v>56675.181240000318</v>
      </c>
      <c r="E33" s="220">
        <v>12089.838500000002</v>
      </c>
      <c r="F33" s="220">
        <v>10180.686190000002</v>
      </c>
      <c r="G33" s="220">
        <v>48124.941999999988</v>
      </c>
      <c r="H33" s="220">
        <v>66855.867430000028</v>
      </c>
      <c r="I33" s="220">
        <v>2228.0249999999992</v>
      </c>
      <c r="J33" s="220">
        <v>2287.058399999999</v>
      </c>
      <c r="K33" s="220">
        <v>38263.128500000043</v>
      </c>
      <c r="L33" s="218">
        <v>58962.239640000284</v>
      </c>
    </row>
    <row r="34" spans="1:16384" x14ac:dyDescent="0.25">
      <c r="B34" s="125" t="s">
        <v>58</v>
      </c>
      <c r="C34" s="220">
        <v>43933.250199999813</v>
      </c>
      <c r="D34" s="220">
        <v>59743.732839999677</v>
      </c>
      <c r="E34" s="220">
        <v>27769.694000000021</v>
      </c>
      <c r="F34" s="220">
        <v>18556.765990000007</v>
      </c>
      <c r="G34" s="220">
        <v>71702.944200000435</v>
      </c>
      <c r="H34" s="220">
        <v>78300.498830000273</v>
      </c>
      <c r="I34" s="220">
        <v>2358.7915999999996</v>
      </c>
      <c r="J34" s="220">
        <v>2535.8756499999986</v>
      </c>
      <c r="K34" s="220">
        <v>46292.041799999846</v>
      </c>
      <c r="L34" s="218">
        <v>62279.608489999628</v>
      </c>
    </row>
    <row r="35" spans="1:16384" x14ac:dyDescent="0.25">
      <c r="B35" s="125" t="s">
        <v>59</v>
      </c>
      <c r="C35" s="220">
        <v>48107.150999999845</v>
      </c>
      <c r="D35" s="220">
        <v>71473.988639999952</v>
      </c>
      <c r="E35" s="220">
        <v>35229.715300000011</v>
      </c>
      <c r="F35" s="220">
        <v>32651.737569999957</v>
      </c>
      <c r="G35" s="220">
        <v>83336.866299999921</v>
      </c>
      <c r="H35" s="220">
        <v>104125.72621000018</v>
      </c>
      <c r="I35" s="220">
        <v>9501.6445000000058</v>
      </c>
      <c r="J35" s="220">
        <v>9670.9616100000039</v>
      </c>
      <c r="K35" s="220">
        <v>57608.795499999833</v>
      </c>
      <c r="L35" s="218">
        <v>81144.950250000125</v>
      </c>
    </row>
    <row r="36" spans="1:16384" x14ac:dyDescent="0.25">
      <c r="B36" s="125" t="s">
        <v>60</v>
      </c>
      <c r="C36" s="220">
        <v>37903.450399999965</v>
      </c>
      <c r="D36" s="220">
        <v>57782.710369999993</v>
      </c>
      <c r="E36" s="220">
        <v>32474.365699999995</v>
      </c>
      <c r="F36" s="220">
        <v>31138.773309999997</v>
      </c>
      <c r="G36" s="220">
        <v>70377.816099999938</v>
      </c>
      <c r="H36" s="220">
        <v>88921.483680000005</v>
      </c>
      <c r="I36" s="220">
        <v>2040.529900000045</v>
      </c>
      <c r="J36" s="220">
        <v>2655.3497300000454</v>
      </c>
      <c r="K36" s="220">
        <v>39943.98030000001</v>
      </c>
      <c r="L36" s="218">
        <v>60438.060100000039</v>
      </c>
    </row>
    <row r="37" spans="1:16384" x14ac:dyDescent="0.25">
      <c r="B37" s="125" t="s">
        <v>61</v>
      </c>
      <c r="C37" s="220">
        <v>17546.23089999998</v>
      </c>
      <c r="D37" s="220">
        <v>34258.518119999921</v>
      </c>
      <c r="E37" s="220">
        <v>10468.924700000009</v>
      </c>
      <c r="F37" s="220">
        <v>10961.983670000001</v>
      </c>
      <c r="G37" s="220">
        <v>28015.155599999991</v>
      </c>
      <c r="H37" s="220">
        <v>45220.501789999995</v>
      </c>
      <c r="I37" s="220">
        <v>1197.5373999999993</v>
      </c>
      <c r="J37" s="220">
        <v>1757.5202400000001</v>
      </c>
      <c r="K37" s="220">
        <v>18743.768299999989</v>
      </c>
      <c r="L37" s="218">
        <v>36016.038359999962</v>
      </c>
    </row>
    <row r="38" spans="1:16384" x14ac:dyDescent="0.25">
      <c r="B38" s="126" t="s">
        <v>62</v>
      </c>
      <c r="C38" s="221">
        <f>SUM(C26:C37)</f>
        <v>378967.71989999898</v>
      </c>
      <c r="D38" s="221">
        <f t="shared" ref="D38:K38" si="2">SUM(D26:D37)</f>
        <v>582113.19098999933</v>
      </c>
      <c r="E38" s="221">
        <f t="shared" si="2"/>
        <v>244606.31620000009</v>
      </c>
      <c r="F38" s="221">
        <f t="shared" si="2"/>
        <v>207394.20476999989</v>
      </c>
      <c r="G38" s="221">
        <f t="shared" si="2"/>
        <v>623574.03609999921</v>
      </c>
      <c r="H38" s="221">
        <f t="shared" si="2"/>
        <v>789507.39575999964</v>
      </c>
      <c r="I38" s="221">
        <f t="shared" si="2"/>
        <v>38004.165200000039</v>
      </c>
      <c r="J38" s="221">
        <f t="shared" si="2"/>
        <v>42653.677230000045</v>
      </c>
      <c r="K38" s="221">
        <f t="shared" si="2"/>
        <v>416971.88509999885</v>
      </c>
      <c r="L38" s="222">
        <v>624134.33708999981</v>
      </c>
    </row>
    <row r="39" spans="1:16384" x14ac:dyDescent="0.25">
      <c r="B39" s="126"/>
      <c r="C39" s="221"/>
      <c r="D39" s="221"/>
      <c r="E39" s="221"/>
      <c r="F39" s="221"/>
      <c r="G39" s="221"/>
      <c r="H39" s="221"/>
      <c r="I39" s="221"/>
      <c r="J39" s="221"/>
      <c r="K39" s="221"/>
      <c r="L39" s="218"/>
    </row>
    <row r="40" spans="1:16384" x14ac:dyDescent="0.25">
      <c r="A40" s="36"/>
      <c r="B40" s="123">
        <v>2019</v>
      </c>
      <c r="C40" s="124"/>
      <c r="D40" s="124"/>
      <c r="E40" s="124"/>
      <c r="F40" s="124"/>
      <c r="G40" s="122"/>
      <c r="H40" s="122"/>
      <c r="I40" s="124"/>
      <c r="J40" s="124"/>
      <c r="K40" s="122"/>
      <c r="L40" s="72"/>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c r="AMJ40" s="36"/>
      <c r="AMK40" s="36"/>
      <c r="AML40" s="36"/>
      <c r="AMM40" s="36"/>
      <c r="AMN40" s="36"/>
      <c r="AMO40" s="36"/>
      <c r="AMP40" s="36"/>
      <c r="AMQ40" s="36"/>
      <c r="AMR40" s="36"/>
      <c r="AMS40" s="36"/>
      <c r="AMT40" s="36"/>
      <c r="AMU40" s="36"/>
      <c r="AMV40" s="36"/>
      <c r="AMW40" s="36"/>
      <c r="AMX40" s="36"/>
      <c r="AMY40" s="36"/>
      <c r="AMZ40" s="36"/>
      <c r="ANA40" s="36"/>
      <c r="ANB40" s="36"/>
      <c r="ANC40" s="36"/>
      <c r="AND40" s="36"/>
      <c r="ANE40" s="36"/>
      <c r="ANF40" s="36"/>
      <c r="ANG40" s="36"/>
      <c r="ANH40" s="36"/>
      <c r="ANI40" s="36"/>
      <c r="ANJ40" s="36"/>
      <c r="ANK40" s="36"/>
      <c r="ANL40" s="36"/>
      <c r="ANM40" s="36"/>
      <c r="ANN40" s="36"/>
      <c r="ANO40" s="36"/>
      <c r="ANP40" s="36"/>
      <c r="ANQ40" s="36"/>
      <c r="ANR40" s="36"/>
      <c r="ANS40" s="36"/>
      <c r="ANT40" s="36"/>
      <c r="ANU40" s="36"/>
      <c r="ANV40" s="36"/>
      <c r="ANW40" s="36"/>
      <c r="ANX40" s="36"/>
      <c r="ANY40" s="36"/>
      <c r="ANZ40" s="36"/>
      <c r="AOA40" s="36"/>
      <c r="AOB40" s="36"/>
      <c r="AOC40" s="36"/>
      <c r="AOD40" s="36"/>
      <c r="AOE40" s="36"/>
      <c r="AOF40" s="36"/>
      <c r="AOG40" s="36"/>
      <c r="AOH40" s="36"/>
      <c r="AOI40" s="36"/>
      <c r="AOJ40" s="36"/>
      <c r="AOK40" s="36"/>
      <c r="AOL40" s="36"/>
      <c r="AOM40" s="36"/>
      <c r="AON40" s="36"/>
      <c r="AOO40" s="36"/>
      <c r="AOP40" s="36"/>
      <c r="AOQ40" s="36"/>
      <c r="AOR40" s="36"/>
      <c r="AOS40" s="36"/>
      <c r="AOT40" s="36"/>
      <c r="AOU40" s="36"/>
      <c r="AOV40" s="36"/>
      <c r="AOW40" s="36"/>
      <c r="AOX40" s="36"/>
      <c r="AOY40" s="36"/>
      <c r="AOZ40" s="36"/>
      <c r="APA40" s="36"/>
      <c r="APB40" s="36"/>
      <c r="APC40" s="36"/>
      <c r="APD40" s="36"/>
      <c r="APE40" s="36"/>
      <c r="APF40" s="36"/>
      <c r="APG40" s="36"/>
      <c r="APH40" s="36"/>
      <c r="API40" s="36"/>
      <c r="APJ40" s="36"/>
      <c r="APK40" s="36"/>
      <c r="APL40" s="36"/>
      <c r="APM40" s="36"/>
      <c r="APN40" s="36"/>
      <c r="APO40" s="36"/>
      <c r="APP40" s="36"/>
      <c r="APQ40" s="36"/>
      <c r="APR40" s="36"/>
      <c r="APS40" s="36"/>
      <c r="APT40" s="36"/>
      <c r="APU40" s="36"/>
      <c r="APV40" s="36"/>
      <c r="APW40" s="36"/>
      <c r="APX40" s="36"/>
      <c r="APY40" s="36"/>
      <c r="APZ40" s="36"/>
      <c r="AQA40" s="36"/>
      <c r="AQB40" s="36"/>
      <c r="AQC40" s="36"/>
      <c r="AQD40" s="36"/>
      <c r="AQE40" s="36"/>
      <c r="AQF40" s="36"/>
      <c r="AQG40" s="36"/>
      <c r="AQH40" s="36"/>
      <c r="AQI40" s="36"/>
      <c r="AQJ40" s="36"/>
      <c r="AQK40" s="36"/>
      <c r="AQL40" s="36"/>
      <c r="AQM40" s="36"/>
      <c r="AQN40" s="36"/>
      <c r="AQO40" s="36"/>
      <c r="AQP40" s="36"/>
      <c r="AQQ40" s="36"/>
      <c r="AQR40" s="36"/>
      <c r="AQS40" s="36"/>
      <c r="AQT40" s="36"/>
      <c r="AQU40" s="36"/>
      <c r="AQV40" s="36"/>
      <c r="AQW40" s="36"/>
      <c r="AQX40" s="36"/>
      <c r="AQY40" s="36"/>
      <c r="AQZ40" s="36"/>
      <c r="ARA40" s="36"/>
      <c r="ARB40" s="36"/>
      <c r="ARC40" s="36"/>
      <c r="ARD40" s="36"/>
      <c r="ARE40" s="36"/>
      <c r="ARF40" s="36"/>
      <c r="ARG40" s="36"/>
      <c r="ARH40" s="36"/>
      <c r="ARI40" s="36"/>
      <c r="ARJ40" s="36"/>
      <c r="ARK40" s="36"/>
      <c r="ARL40" s="36"/>
      <c r="ARM40" s="36"/>
      <c r="ARN40" s="36"/>
      <c r="ARO40" s="36"/>
      <c r="ARP40" s="36"/>
      <c r="ARQ40" s="36"/>
      <c r="ARR40" s="36"/>
      <c r="ARS40" s="36"/>
      <c r="ART40" s="36"/>
      <c r="ARU40" s="36"/>
      <c r="ARV40" s="36"/>
      <c r="ARW40" s="36"/>
      <c r="ARX40" s="36"/>
      <c r="ARY40" s="36"/>
      <c r="ARZ40" s="36"/>
      <c r="ASA40" s="36"/>
      <c r="ASB40" s="36"/>
      <c r="ASC40" s="36"/>
      <c r="ASD40" s="36"/>
      <c r="ASE40" s="36"/>
      <c r="ASF40" s="36"/>
      <c r="ASG40" s="36"/>
      <c r="ASH40" s="36"/>
      <c r="ASI40" s="36"/>
      <c r="ASJ40" s="36"/>
      <c r="ASK40" s="36"/>
      <c r="ASL40" s="36"/>
      <c r="ASM40" s="36"/>
      <c r="ASN40" s="36"/>
      <c r="ASO40" s="36"/>
      <c r="ASP40" s="36"/>
      <c r="ASQ40" s="36"/>
      <c r="ASR40" s="36"/>
      <c r="ASS40" s="36"/>
      <c r="AST40" s="36"/>
      <c r="ASU40" s="36"/>
      <c r="ASV40" s="36"/>
      <c r="ASW40" s="36"/>
      <c r="ASX40" s="36"/>
      <c r="ASY40" s="36"/>
      <c r="ASZ40" s="36"/>
      <c r="ATA40" s="36"/>
      <c r="ATB40" s="36"/>
      <c r="ATC40" s="36"/>
      <c r="ATD40" s="36"/>
      <c r="ATE40" s="36"/>
      <c r="ATF40" s="36"/>
      <c r="ATG40" s="36"/>
      <c r="ATH40" s="36"/>
      <c r="ATI40" s="36"/>
      <c r="ATJ40" s="36"/>
      <c r="ATK40" s="36"/>
      <c r="ATL40" s="36"/>
      <c r="ATM40" s="36"/>
      <c r="ATN40" s="36"/>
      <c r="ATO40" s="36"/>
      <c r="ATP40" s="36"/>
      <c r="ATQ40" s="36"/>
      <c r="ATR40" s="36"/>
      <c r="ATS40" s="36"/>
      <c r="ATT40" s="36"/>
      <c r="ATU40" s="36"/>
      <c r="ATV40" s="36"/>
      <c r="ATW40" s="36"/>
      <c r="ATX40" s="36"/>
      <c r="ATY40" s="36"/>
      <c r="ATZ40" s="36"/>
      <c r="AUA40" s="36"/>
      <c r="AUB40" s="36"/>
      <c r="AUC40" s="36"/>
      <c r="AUD40" s="36"/>
      <c r="AUE40" s="36"/>
      <c r="AUF40" s="36"/>
      <c r="AUG40" s="36"/>
      <c r="AUH40" s="36"/>
      <c r="AUI40" s="36"/>
      <c r="AUJ40" s="36"/>
      <c r="AUK40" s="36"/>
      <c r="AUL40" s="36"/>
      <c r="AUM40" s="36"/>
      <c r="AUN40" s="36"/>
      <c r="AUO40" s="36"/>
      <c r="AUP40" s="36"/>
      <c r="AUQ40" s="36"/>
      <c r="AUR40" s="36"/>
      <c r="AUS40" s="36"/>
      <c r="AUT40" s="36"/>
      <c r="AUU40" s="36"/>
      <c r="AUV40" s="36"/>
      <c r="AUW40" s="36"/>
      <c r="AUX40" s="36"/>
      <c r="AUY40" s="36"/>
      <c r="AUZ40" s="36"/>
      <c r="AVA40" s="36"/>
      <c r="AVB40" s="36"/>
      <c r="AVC40" s="36"/>
      <c r="AVD40" s="36"/>
      <c r="AVE40" s="36"/>
      <c r="AVF40" s="36"/>
      <c r="AVG40" s="36"/>
      <c r="AVH40" s="36"/>
      <c r="AVI40" s="36"/>
      <c r="AVJ40" s="36"/>
      <c r="AVK40" s="36"/>
      <c r="AVL40" s="36"/>
      <c r="AVM40" s="36"/>
      <c r="AVN40" s="36"/>
      <c r="AVO40" s="36"/>
      <c r="AVP40" s="36"/>
      <c r="AVQ40" s="36"/>
      <c r="AVR40" s="36"/>
      <c r="AVS40" s="36"/>
      <c r="AVT40" s="36"/>
      <c r="AVU40" s="36"/>
      <c r="AVV40" s="36"/>
      <c r="AVW40" s="36"/>
      <c r="AVX40" s="36"/>
      <c r="AVY40" s="36"/>
      <c r="AVZ40" s="36"/>
      <c r="AWA40" s="36"/>
      <c r="AWB40" s="36"/>
      <c r="AWC40" s="36"/>
      <c r="AWD40" s="36"/>
      <c r="AWE40" s="36"/>
      <c r="AWF40" s="36"/>
      <c r="AWG40" s="36"/>
      <c r="AWH40" s="36"/>
      <c r="AWI40" s="36"/>
      <c r="AWJ40" s="36"/>
      <c r="AWK40" s="36"/>
      <c r="AWL40" s="36"/>
      <c r="AWM40" s="36"/>
      <c r="AWN40" s="36"/>
      <c r="AWO40" s="36"/>
      <c r="AWP40" s="36"/>
      <c r="AWQ40" s="36"/>
      <c r="AWR40" s="36"/>
      <c r="AWS40" s="36"/>
      <c r="AWT40" s="36"/>
      <c r="AWU40" s="36"/>
      <c r="AWV40" s="36"/>
      <c r="AWW40" s="36"/>
      <c r="AWX40" s="36"/>
      <c r="AWY40" s="36"/>
      <c r="AWZ40" s="36"/>
      <c r="AXA40" s="36"/>
      <c r="AXB40" s="36"/>
      <c r="AXC40" s="36"/>
      <c r="AXD40" s="36"/>
      <c r="AXE40" s="36"/>
      <c r="AXF40" s="36"/>
      <c r="AXG40" s="36"/>
      <c r="AXH40" s="36"/>
      <c r="AXI40" s="36"/>
      <c r="AXJ40" s="36"/>
      <c r="AXK40" s="36"/>
      <c r="AXL40" s="36"/>
      <c r="AXM40" s="36"/>
      <c r="AXN40" s="36"/>
      <c r="AXO40" s="36"/>
      <c r="AXP40" s="36"/>
      <c r="AXQ40" s="36"/>
      <c r="AXR40" s="36"/>
      <c r="AXS40" s="36"/>
      <c r="AXT40" s="36"/>
      <c r="AXU40" s="36"/>
      <c r="AXV40" s="36"/>
      <c r="AXW40" s="36"/>
      <c r="AXX40" s="36"/>
      <c r="AXY40" s="36"/>
      <c r="AXZ40" s="36"/>
      <c r="AYA40" s="36"/>
      <c r="AYB40" s="36"/>
      <c r="AYC40" s="36"/>
      <c r="AYD40" s="36"/>
      <c r="AYE40" s="36"/>
      <c r="AYF40" s="36"/>
      <c r="AYG40" s="36"/>
      <c r="AYH40" s="36"/>
      <c r="AYI40" s="36"/>
      <c r="AYJ40" s="36"/>
      <c r="AYK40" s="36"/>
      <c r="AYL40" s="36"/>
      <c r="AYM40" s="36"/>
      <c r="AYN40" s="36"/>
      <c r="AYO40" s="36"/>
      <c r="AYP40" s="36"/>
      <c r="AYQ40" s="36"/>
      <c r="AYR40" s="36"/>
      <c r="AYS40" s="36"/>
      <c r="AYT40" s="36"/>
      <c r="AYU40" s="36"/>
      <c r="AYV40" s="36"/>
      <c r="AYW40" s="36"/>
      <c r="AYX40" s="36"/>
      <c r="AYY40" s="36"/>
      <c r="AYZ40" s="36"/>
      <c r="AZA40" s="36"/>
      <c r="AZB40" s="36"/>
      <c r="AZC40" s="36"/>
      <c r="AZD40" s="36"/>
      <c r="AZE40" s="36"/>
      <c r="AZF40" s="36"/>
      <c r="AZG40" s="36"/>
      <c r="AZH40" s="36"/>
      <c r="AZI40" s="36"/>
      <c r="AZJ40" s="36"/>
      <c r="AZK40" s="36"/>
      <c r="AZL40" s="36"/>
      <c r="AZM40" s="36"/>
      <c r="AZN40" s="36"/>
      <c r="AZO40" s="36"/>
      <c r="AZP40" s="36"/>
      <c r="AZQ40" s="36"/>
      <c r="AZR40" s="36"/>
      <c r="AZS40" s="36"/>
      <c r="AZT40" s="36"/>
      <c r="AZU40" s="36"/>
      <c r="AZV40" s="36"/>
      <c r="AZW40" s="36"/>
      <c r="AZX40" s="36"/>
      <c r="AZY40" s="36"/>
      <c r="AZZ40" s="36"/>
      <c r="BAA40" s="36"/>
      <c r="BAB40" s="36"/>
      <c r="BAC40" s="36"/>
      <c r="BAD40" s="36"/>
      <c r="BAE40" s="36"/>
      <c r="BAF40" s="36"/>
      <c r="BAG40" s="36"/>
      <c r="BAH40" s="36"/>
      <c r="BAI40" s="36"/>
      <c r="BAJ40" s="36"/>
      <c r="BAK40" s="36"/>
      <c r="BAL40" s="36"/>
      <c r="BAM40" s="36"/>
      <c r="BAN40" s="36"/>
      <c r="BAO40" s="36"/>
      <c r="BAP40" s="36"/>
      <c r="BAQ40" s="36"/>
      <c r="BAR40" s="36"/>
      <c r="BAS40" s="36"/>
      <c r="BAT40" s="36"/>
      <c r="BAU40" s="36"/>
      <c r="BAV40" s="36"/>
      <c r="BAW40" s="36"/>
      <c r="BAX40" s="36"/>
      <c r="BAY40" s="36"/>
      <c r="BAZ40" s="36"/>
      <c r="BBA40" s="36"/>
      <c r="BBB40" s="36"/>
      <c r="BBC40" s="36"/>
      <c r="BBD40" s="36"/>
      <c r="BBE40" s="36"/>
      <c r="BBF40" s="36"/>
      <c r="BBG40" s="36"/>
      <c r="BBH40" s="36"/>
      <c r="BBI40" s="36"/>
      <c r="BBJ40" s="36"/>
      <c r="BBK40" s="36"/>
      <c r="BBL40" s="36"/>
      <c r="BBM40" s="36"/>
      <c r="BBN40" s="36"/>
      <c r="BBO40" s="36"/>
      <c r="BBP40" s="36"/>
      <c r="BBQ40" s="36"/>
      <c r="BBR40" s="36"/>
      <c r="BBS40" s="36"/>
      <c r="BBT40" s="36"/>
      <c r="BBU40" s="36"/>
      <c r="BBV40" s="36"/>
      <c r="BBW40" s="36"/>
      <c r="BBX40" s="36"/>
      <c r="BBY40" s="36"/>
      <c r="BBZ40" s="36"/>
      <c r="BCA40" s="36"/>
      <c r="BCB40" s="36"/>
      <c r="BCC40" s="36"/>
      <c r="BCD40" s="36"/>
      <c r="BCE40" s="36"/>
      <c r="BCF40" s="36"/>
      <c r="BCG40" s="36"/>
      <c r="BCH40" s="36"/>
      <c r="BCI40" s="36"/>
      <c r="BCJ40" s="36"/>
      <c r="BCK40" s="36"/>
      <c r="BCL40" s="36"/>
      <c r="BCM40" s="36"/>
      <c r="BCN40" s="36"/>
      <c r="BCO40" s="36"/>
      <c r="BCP40" s="36"/>
      <c r="BCQ40" s="36"/>
      <c r="BCR40" s="36"/>
      <c r="BCS40" s="36"/>
      <c r="BCT40" s="36"/>
      <c r="BCU40" s="36"/>
      <c r="BCV40" s="36"/>
      <c r="BCW40" s="36"/>
      <c r="BCX40" s="36"/>
      <c r="BCY40" s="36"/>
      <c r="BCZ40" s="36"/>
      <c r="BDA40" s="36"/>
      <c r="BDB40" s="36"/>
      <c r="BDC40" s="36"/>
      <c r="BDD40" s="36"/>
      <c r="BDE40" s="36"/>
      <c r="BDF40" s="36"/>
      <c r="BDG40" s="36"/>
      <c r="BDH40" s="36"/>
      <c r="BDI40" s="36"/>
      <c r="BDJ40" s="36"/>
      <c r="BDK40" s="36"/>
      <c r="BDL40" s="36"/>
      <c r="BDM40" s="36"/>
      <c r="BDN40" s="36"/>
      <c r="BDO40" s="36"/>
      <c r="BDP40" s="36"/>
      <c r="BDQ40" s="36"/>
      <c r="BDR40" s="36"/>
      <c r="BDS40" s="36"/>
      <c r="BDT40" s="36"/>
      <c r="BDU40" s="36"/>
      <c r="BDV40" s="36"/>
      <c r="BDW40" s="36"/>
      <c r="BDX40" s="36"/>
      <c r="BDY40" s="36"/>
      <c r="BDZ40" s="36"/>
      <c r="BEA40" s="36"/>
      <c r="BEB40" s="36"/>
      <c r="BEC40" s="36"/>
      <c r="BED40" s="36"/>
      <c r="BEE40" s="36"/>
      <c r="BEF40" s="36"/>
      <c r="BEG40" s="36"/>
      <c r="BEH40" s="36"/>
      <c r="BEI40" s="36"/>
      <c r="BEJ40" s="36"/>
      <c r="BEK40" s="36"/>
      <c r="BEL40" s="36"/>
      <c r="BEM40" s="36"/>
      <c r="BEN40" s="36"/>
      <c r="BEO40" s="36"/>
      <c r="BEP40" s="36"/>
      <c r="BEQ40" s="36"/>
      <c r="BER40" s="36"/>
      <c r="BES40" s="36"/>
      <c r="BET40" s="36"/>
      <c r="BEU40" s="36"/>
      <c r="BEV40" s="36"/>
      <c r="BEW40" s="36"/>
      <c r="BEX40" s="36"/>
      <c r="BEY40" s="36"/>
      <c r="BEZ40" s="36"/>
      <c r="BFA40" s="36"/>
      <c r="BFB40" s="36"/>
      <c r="BFC40" s="36"/>
      <c r="BFD40" s="36"/>
      <c r="BFE40" s="36"/>
      <c r="BFF40" s="36"/>
      <c r="BFG40" s="36"/>
      <c r="BFH40" s="36"/>
      <c r="BFI40" s="36"/>
      <c r="BFJ40" s="36"/>
      <c r="BFK40" s="36"/>
      <c r="BFL40" s="36"/>
      <c r="BFM40" s="36"/>
      <c r="BFN40" s="36"/>
      <c r="BFO40" s="36"/>
      <c r="BFP40" s="36"/>
      <c r="BFQ40" s="36"/>
      <c r="BFR40" s="36"/>
      <c r="BFS40" s="36"/>
      <c r="BFT40" s="36"/>
      <c r="BFU40" s="36"/>
      <c r="BFV40" s="36"/>
      <c r="BFW40" s="36"/>
      <c r="BFX40" s="36"/>
      <c r="BFY40" s="36"/>
      <c r="BFZ40" s="36"/>
      <c r="BGA40" s="36"/>
      <c r="BGB40" s="36"/>
      <c r="BGC40" s="36"/>
      <c r="BGD40" s="36"/>
      <c r="BGE40" s="36"/>
      <c r="BGF40" s="36"/>
      <c r="BGG40" s="36"/>
      <c r="BGH40" s="36"/>
      <c r="BGI40" s="36"/>
      <c r="BGJ40" s="36"/>
      <c r="BGK40" s="36"/>
      <c r="BGL40" s="36"/>
      <c r="BGM40" s="36"/>
      <c r="BGN40" s="36"/>
      <c r="BGO40" s="36"/>
      <c r="BGP40" s="36"/>
      <c r="BGQ40" s="36"/>
      <c r="BGR40" s="36"/>
      <c r="BGS40" s="36"/>
      <c r="BGT40" s="36"/>
      <c r="BGU40" s="36"/>
      <c r="BGV40" s="36"/>
      <c r="BGW40" s="36"/>
      <c r="BGX40" s="36"/>
      <c r="BGY40" s="36"/>
      <c r="BGZ40" s="36"/>
      <c r="BHA40" s="36"/>
      <c r="BHB40" s="36"/>
      <c r="BHC40" s="36"/>
      <c r="BHD40" s="36"/>
      <c r="BHE40" s="36"/>
      <c r="BHF40" s="36"/>
      <c r="BHG40" s="36"/>
      <c r="BHH40" s="36"/>
      <c r="BHI40" s="36"/>
      <c r="BHJ40" s="36"/>
      <c r="BHK40" s="36"/>
      <c r="BHL40" s="36"/>
      <c r="BHM40" s="36"/>
      <c r="BHN40" s="36"/>
      <c r="BHO40" s="36"/>
      <c r="BHP40" s="36"/>
      <c r="BHQ40" s="36"/>
      <c r="BHR40" s="36"/>
      <c r="BHS40" s="36"/>
      <c r="BHT40" s="36"/>
      <c r="BHU40" s="36"/>
      <c r="BHV40" s="36"/>
      <c r="BHW40" s="36"/>
      <c r="BHX40" s="36"/>
      <c r="BHY40" s="36"/>
      <c r="BHZ40" s="36"/>
      <c r="BIA40" s="36"/>
      <c r="BIB40" s="36"/>
      <c r="BIC40" s="36"/>
      <c r="BID40" s="36"/>
      <c r="BIE40" s="36"/>
      <c r="BIF40" s="36"/>
      <c r="BIG40" s="36"/>
      <c r="BIH40" s="36"/>
      <c r="BII40" s="36"/>
      <c r="BIJ40" s="36"/>
      <c r="BIK40" s="36"/>
      <c r="BIL40" s="36"/>
      <c r="BIM40" s="36"/>
      <c r="BIN40" s="36"/>
      <c r="BIO40" s="36"/>
      <c r="BIP40" s="36"/>
      <c r="BIQ40" s="36"/>
      <c r="BIR40" s="36"/>
      <c r="BIS40" s="36"/>
      <c r="BIT40" s="36"/>
      <c r="BIU40" s="36"/>
      <c r="BIV40" s="36"/>
      <c r="BIW40" s="36"/>
      <c r="BIX40" s="36"/>
      <c r="BIY40" s="36"/>
      <c r="BIZ40" s="36"/>
      <c r="BJA40" s="36"/>
      <c r="BJB40" s="36"/>
      <c r="BJC40" s="36"/>
      <c r="BJD40" s="36"/>
      <c r="BJE40" s="36"/>
      <c r="BJF40" s="36"/>
      <c r="BJG40" s="36"/>
      <c r="BJH40" s="36"/>
      <c r="BJI40" s="36"/>
      <c r="BJJ40" s="36"/>
      <c r="BJK40" s="36"/>
      <c r="BJL40" s="36"/>
      <c r="BJM40" s="36"/>
      <c r="BJN40" s="36"/>
      <c r="BJO40" s="36"/>
      <c r="BJP40" s="36"/>
      <c r="BJQ40" s="36"/>
      <c r="BJR40" s="36"/>
      <c r="BJS40" s="36"/>
      <c r="BJT40" s="36"/>
      <c r="BJU40" s="36"/>
      <c r="BJV40" s="36"/>
      <c r="BJW40" s="36"/>
      <c r="BJX40" s="36"/>
      <c r="BJY40" s="36"/>
      <c r="BJZ40" s="36"/>
      <c r="BKA40" s="36"/>
      <c r="BKB40" s="36"/>
      <c r="BKC40" s="36"/>
      <c r="BKD40" s="36"/>
      <c r="BKE40" s="36"/>
      <c r="BKF40" s="36"/>
      <c r="BKG40" s="36"/>
      <c r="BKH40" s="36"/>
      <c r="BKI40" s="36"/>
      <c r="BKJ40" s="36"/>
      <c r="BKK40" s="36"/>
      <c r="BKL40" s="36"/>
      <c r="BKM40" s="36"/>
      <c r="BKN40" s="36"/>
      <c r="BKO40" s="36"/>
      <c r="BKP40" s="36"/>
      <c r="BKQ40" s="36"/>
      <c r="BKR40" s="36"/>
      <c r="BKS40" s="36"/>
      <c r="BKT40" s="36"/>
      <c r="BKU40" s="36"/>
      <c r="BKV40" s="36"/>
      <c r="BKW40" s="36"/>
      <c r="BKX40" s="36"/>
      <c r="BKY40" s="36"/>
      <c r="BKZ40" s="36"/>
      <c r="BLA40" s="36"/>
      <c r="BLB40" s="36"/>
      <c r="BLC40" s="36"/>
      <c r="BLD40" s="36"/>
      <c r="BLE40" s="36"/>
      <c r="BLF40" s="36"/>
      <c r="BLG40" s="36"/>
      <c r="BLH40" s="36"/>
      <c r="BLI40" s="36"/>
      <c r="BLJ40" s="36"/>
      <c r="BLK40" s="36"/>
      <c r="BLL40" s="36"/>
      <c r="BLM40" s="36"/>
      <c r="BLN40" s="36"/>
      <c r="BLO40" s="36"/>
      <c r="BLP40" s="36"/>
      <c r="BLQ40" s="36"/>
      <c r="BLR40" s="36"/>
      <c r="BLS40" s="36"/>
      <c r="BLT40" s="36"/>
      <c r="BLU40" s="36"/>
      <c r="BLV40" s="36"/>
      <c r="BLW40" s="36"/>
      <c r="BLX40" s="36"/>
      <c r="BLY40" s="36"/>
      <c r="BLZ40" s="36"/>
      <c r="BMA40" s="36"/>
      <c r="BMB40" s="36"/>
      <c r="BMC40" s="36"/>
      <c r="BMD40" s="36"/>
      <c r="BME40" s="36"/>
      <c r="BMF40" s="36"/>
      <c r="BMG40" s="36"/>
      <c r="BMH40" s="36"/>
      <c r="BMI40" s="36"/>
      <c r="BMJ40" s="36"/>
      <c r="BMK40" s="36"/>
      <c r="BML40" s="36"/>
      <c r="BMM40" s="36"/>
      <c r="BMN40" s="36"/>
      <c r="BMO40" s="36"/>
      <c r="BMP40" s="36"/>
      <c r="BMQ40" s="36"/>
      <c r="BMR40" s="36"/>
      <c r="BMS40" s="36"/>
      <c r="BMT40" s="36"/>
      <c r="BMU40" s="36"/>
      <c r="BMV40" s="36"/>
      <c r="BMW40" s="36"/>
      <c r="BMX40" s="36"/>
      <c r="BMY40" s="36"/>
      <c r="BMZ40" s="36"/>
      <c r="BNA40" s="36"/>
      <c r="BNB40" s="36"/>
      <c r="BNC40" s="36"/>
      <c r="BND40" s="36"/>
      <c r="BNE40" s="36"/>
      <c r="BNF40" s="36"/>
      <c r="BNG40" s="36"/>
      <c r="BNH40" s="36"/>
      <c r="BNI40" s="36"/>
      <c r="BNJ40" s="36"/>
      <c r="BNK40" s="36"/>
      <c r="BNL40" s="36"/>
      <c r="BNM40" s="36"/>
      <c r="BNN40" s="36"/>
      <c r="BNO40" s="36"/>
      <c r="BNP40" s="36"/>
      <c r="BNQ40" s="36"/>
      <c r="BNR40" s="36"/>
      <c r="BNS40" s="36"/>
      <c r="BNT40" s="36"/>
      <c r="BNU40" s="36"/>
      <c r="BNV40" s="36"/>
      <c r="BNW40" s="36"/>
      <c r="BNX40" s="36"/>
      <c r="BNY40" s="36"/>
      <c r="BNZ40" s="36"/>
      <c r="BOA40" s="36"/>
      <c r="BOB40" s="36"/>
      <c r="BOC40" s="36"/>
      <c r="BOD40" s="36"/>
      <c r="BOE40" s="36"/>
      <c r="BOF40" s="36"/>
      <c r="BOG40" s="36"/>
      <c r="BOH40" s="36"/>
      <c r="BOI40" s="36"/>
      <c r="BOJ40" s="36"/>
      <c r="BOK40" s="36"/>
      <c r="BOL40" s="36"/>
      <c r="BOM40" s="36"/>
      <c r="BON40" s="36"/>
      <c r="BOO40" s="36"/>
      <c r="BOP40" s="36"/>
      <c r="BOQ40" s="36"/>
      <c r="BOR40" s="36"/>
      <c r="BOS40" s="36"/>
      <c r="BOT40" s="36"/>
      <c r="BOU40" s="36"/>
      <c r="BOV40" s="36"/>
      <c r="BOW40" s="36"/>
      <c r="BOX40" s="36"/>
      <c r="BOY40" s="36"/>
      <c r="BOZ40" s="36"/>
      <c r="BPA40" s="36"/>
      <c r="BPB40" s="36"/>
      <c r="BPC40" s="36"/>
      <c r="BPD40" s="36"/>
      <c r="BPE40" s="36"/>
      <c r="BPF40" s="36"/>
      <c r="BPG40" s="36"/>
      <c r="BPH40" s="36"/>
      <c r="BPI40" s="36"/>
      <c r="BPJ40" s="36"/>
      <c r="BPK40" s="36"/>
      <c r="BPL40" s="36"/>
      <c r="BPM40" s="36"/>
      <c r="BPN40" s="36"/>
      <c r="BPO40" s="36"/>
      <c r="BPP40" s="36"/>
      <c r="BPQ40" s="36"/>
      <c r="BPR40" s="36"/>
      <c r="BPS40" s="36"/>
      <c r="BPT40" s="36"/>
      <c r="BPU40" s="36"/>
      <c r="BPV40" s="36"/>
      <c r="BPW40" s="36"/>
      <c r="BPX40" s="36"/>
      <c r="BPY40" s="36"/>
      <c r="BPZ40" s="36"/>
      <c r="BQA40" s="36"/>
      <c r="BQB40" s="36"/>
      <c r="BQC40" s="36"/>
      <c r="BQD40" s="36"/>
      <c r="BQE40" s="36"/>
      <c r="BQF40" s="36"/>
      <c r="BQG40" s="36"/>
      <c r="BQH40" s="36"/>
      <c r="BQI40" s="36"/>
      <c r="BQJ40" s="36"/>
      <c r="BQK40" s="36"/>
      <c r="BQL40" s="36"/>
      <c r="BQM40" s="36"/>
      <c r="BQN40" s="36"/>
      <c r="BQO40" s="36"/>
      <c r="BQP40" s="36"/>
      <c r="BQQ40" s="36"/>
      <c r="BQR40" s="36"/>
      <c r="BQS40" s="36"/>
      <c r="BQT40" s="36"/>
      <c r="BQU40" s="36"/>
      <c r="BQV40" s="36"/>
      <c r="BQW40" s="36"/>
      <c r="BQX40" s="36"/>
      <c r="BQY40" s="36"/>
      <c r="BQZ40" s="36"/>
      <c r="BRA40" s="36"/>
      <c r="BRB40" s="36"/>
      <c r="BRC40" s="36"/>
      <c r="BRD40" s="36"/>
      <c r="BRE40" s="36"/>
      <c r="BRF40" s="36"/>
      <c r="BRG40" s="36"/>
      <c r="BRH40" s="36"/>
      <c r="BRI40" s="36"/>
      <c r="BRJ40" s="36"/>
      <c r="BRK40" s="36"/>
      <c r="BRL40" s="36"/>
      <c r="BRM40" s="36"/>
      <c r="BRN40" s="36"/>
      <c r="BRO40" s="36"/>
      <c r="BRP40" s="36"/>
      <c r="BRQ40" s="36"/>
      <c r="BRR40" s="36"/>
      <c r="BRS40" s="36"/>
      <c r="BRT40" s="36"/>
      <c r="BRU40" s="36"/>
      <c r="BRV40" s="36"/>
      <c r="BRW40" s="36"/>
      <c r="BRX40" s="36"/>
      <c r="BRY40" s="36"/>
      <c r="BRZ40" s="36"/>
      <c r="BSA40" s="36"/>
      <c r="BSB40" s="36"/>
      <c r="BSC40" s="36"/>
      <c r="BSD40" s="36"/>
      <c r="BSE40" s="36"/>
      <c r="BSF40" s="36"/>
      <c r="BSG40" s="36"/>
      <c r="BSH40" s="36"/>
      <c r="BSI40" s="36"/>
      <c r="BSJ40" s="36"/>
      <c r="BSK40" s="36"/>
      <c r="BSL40" s="36"/>
      <c r="BSM40" s="36"/>
      <c r="BSN40" s="36"/>
      <c r="BSO40" s="36"/>
      <c r="BSP40" s="36"/>
      <c r="BSQ40" s="36"/>
      <c r="BSR40" s="36"/>
      <c r="BSS40" s="36"/>
      <c r="BST40" s="36"/>
      <c r="BSU40" s="36"/>
      <c r="BSV40" s="36"/>
      <c r="BSW40" s="36"/>
      <c r="BSX40" s="36"/>
      <c r="BSY40" s="36"/>
      <c r="BSZ40" s="36"/>
      <c r="BTA40" s="36"/>
      <c r="BTB40" s="36"/>
      <c r="BTC40" s="36"/>
      <c r="BTD40" s="36"/>
      <c r="BTE40" s="36"/>
      <c r="BTF40" s="36"/>
      <c r="BTG40" s="36"/>
      <c r="BTH40" s="36"/>
      <c r="BTI40" s="36"/>
      <c r="BTJ40" s="36"/>
      <c r="BTK40" s="36"/>
      <c r="BTL40" s="36"/>
      <c r="BTM40" s="36"/>
      <c r="BTN40" s="36"/>
      <c r="BTO40" s="36"/>
      <c r="BTP40" s="36"/>
      <c r="BTQ40" s="36"/>
      <c r="BTR40" s="36"/>
      <c r="BTS40" s="36"/>
      <c r="BTT40" s="36"/>
      <c r="BTU40" s="36"/>
      <c r="BTV40" s="36"/>
      <c r="BTW40" s="36"/>
      <c r="BTX40" s="36"/>
      <c r="BTY40" s="36"/>
      <c r="BTZ40" s="36"/>
      <c r="BUA40" s="36"/>
      <c r="BUB40" s="36"/>
      <c r="BUC40" s="36"/>
      <c r="BUD40" s="36"/>
      <c r="BUE40" s="36"/>
      <c r="BUF40" s="36"/>
      <c r="BUG40" s="36"/>
      <c r="BUH40" s="36"/>
      <c r="BUI40" s="36"/>
      <c r="BUJ40" s="36"/>
      <c r="BUK40" s="36"/>
      <c r="BUL40" s="36"/>
      <c r="BUM40" s="36"/>
      <c r="BUN40" s="36"/>
      <c r="BUO40" s="36"/>
      <c r="BUP40" s="36"/>
      <c r="BUQ40" s="36"/>
      <c r="BUR40" s="36"/>
      <c r="BUS40" s="36"/>
      <c r="BUT40" s="36"/>
      <c r="BUU40" s="36"/>
      <c r="BUV40" s="36"/>
      <c r="BUW40" s="36"/>
      <c r="BUX40" s="36"/>
      <c r="BUY40" s="36"/>
      <c r="BUZ40" s="36"/>
      <c r="BVA40" s="36"/>
      <c r="BVB40" s="36"/>
      <c r="BVC40" s="36"/>
      <c r="BVD40" s="36"/>
      <c r="BVE40" s="36"/>
      <c r="BVF40" s="36"/>
      <c r="BVG40" s="36"/>
      <c r="BVH40" s="36"/>
      <c r="BVI40" s="36"/>
      <c r="BVJ40" s="36"/>
      <c r="BVK40" s="36"/>
      <c r="BVL40" s="36"/>
      <c r="BVM40" s="36"/>
      <c r="BVN40" s="36"/>
      <c r="BVO40" s="36"/>
      <c r="BVP40" s="36"/>
      <c r="BVQ40" s="36"/>
      <c r="BVR40" s="36"/>
      <c r="BVS40" s="36"/>
      <c r="BVT40" s="36"/>
      <c r="BVU40" s="36"/>
      <c r="BVV40" s="36"/>
      <c r="BVW40" s="36"/>
      <c r="BVX40" s="36"/>
      <c r="BVY40" s="36"/>
      <c r="BVZ40" s="36"/>
      <c r="BWA40" s="36"/>
      <c r="BWB40" s="36"/>
      <c r="BWC40" s="36"/>
      <c r="BWD40" s="36"/>
      <c r="BWE40" s="36"/>
      <c r="BWF40" s="36"/>
      <c r="BWG40" s="36"/>
      <c r="BWH40" s="36"/>
      <c r="BWI40" s="36"/>
      <c r="BWJ40" s="36"/>
      <c r="BWK40" s="36"/>
      <c r="BWL40" s="36"/>
      <c r="BWM40" s="36"/>
      <c r="BWN40" s="36"/>
      <c r="BWO40" s="36"/>
      <c r="BWP40" s="36"/>
      <c r="BWQ40" s="36"/>
      <c r="BWR40" s="36"/>
      <c r="BWS40" s="36"/>
      <c r="BWT40" s="36"/>
      <c r="BWU40" s="36"/>
      <c r="BWV40" s="36"/>
      <c r="BWW40" s="36"/>
      <c r="BWX40" s="36"/>
      <c r="BWY40" s="36"/>
      <c r="BWZ40" s="36"/>
      <c r="BXA40" s="36"/>
      <c r="BXB40" s="36"/>
      <c r="BXC40" s="36"/>
      <c r="BXD40" s="36"/>
      <c r="BXE40" s="36"/>
      <c r="BXF40" s="36"/>
      <c r="BXG40" s="36"/>
      <c r="BXH40" s="36"/>
      <c r="BXI40" s="36"/>
      <c r="BXJ40" s="36"/>
      <c r="BXK40" s="36"/>
      <c r="BXL40" s="36"/>
      <c r="BXM40" s="36"/>
      <c r="BXN40" s="36"/>
      <c r="BXO40" s="36"/>
      <c r="BXP40" s="36"/>
      <c r="BXQ40" s="36"/>
      <c r="BXR40" s="36"/>
      <c r="BXS40" s="36"/>
      <c r="BXT40" s="36"/>
      <c r="BXU40" s="36"/>
      <c r="BXV40" s="36"/>
      <c r="BXW40" s="36"/>
      <c r="BXX40" s="36"/>
      <c r="BXY40" s="36"/>
      <c r="BXZ40" s="36"/>
      <c r="BYA40" s="36"/>
      <c r="BYB40" s="36"/>
      <c r="BYC40" s="36"/>
      <c r="BYD40" s="36"/>
      <c r="BYE40" s="36"/>
      <c r="BYF40" s="36"/>
      <c r="BYG40" s="36"/>
      <c r="BYH40" s="36"/>
      <c r="BYI40" s="36"/>
      <c r="BYJ40" s="36"/>
      <c r="BYK40" s="36"/>
      <c r="BYL40" s="36"/>
      <c r="BYM40" s="36"/>
      <c r="BYN40" s="36"/>
      <c r="BYO40" s="36"/>
      <c r="BYP40" s="36"/>
      <c r="BYQ40" s="36"/>
      <c r="BYR40" s="36"/>
      <c r="BYS40" s="36"/>
      <c r="BYT40" s="36"/>
      <c r="BYU40" s="36"/>
      <c r="BYV40" s="36"/>
      <c r="BYW40" s="36"/>
      <c r="BYX40" s="36"/>
      <c r="BYY40" s="36"/>
      <c r="BYZ40" s="36"/>
      <c r="BZA40" s="36"/>
      <c r="BZB40" s="36"/>
      <c r="BZC40" s="36"/>
      <c r="BZD40" s="36"/>
      <c r="BZE40" s="36"/>
      <c r="BZF40" s="36"/>
      <c r="BZG40" s="36"/>
      <c r="BZH40" s="36"/>
      <c r="BZI40" s="36"/>
      <c r="BZJ40" s="36"/>
      <c r="BZK40" s="36"/>
      <c r="BZL40" s="36"/>
      <c r="BZM40" s="36"/>
      <c r="BZN40" s="36"/>
      <c r="BZO40" s="36"/>
      <c r="BZP40" s="36"/>
      <c r="BZQ40" s="36"/>
      <c r="BZR40" s="36"/>
      <c r="BZS40" s="36"/>
      <c r="BZT40" s="36"/>
      <c r="BZU40" s="36"/>
      <c r="BZV40" s="36"/>
      <c r="BZW40" s="36"/>
      <c r="BZX40" s="36"/>
      <c r="BZY40" s="36"/>
      <c r="BZZ40" s="36"/>
      <c r="CAA40" s="36"/>
      <c r="CAB40" s="36"/>
      <c r="CAC40" s="36"/>
      <c r="CAD40" s="36"/>
      <c r="CAE40" s="36"/>
      <c r="CAF40" s="36"/>
      <c r="CAG40" s="36"/>
      <c r="CAH40" s="36"/>
      <c r="CAI40" s="36"/>
      <c r="CAJ40" s="36"/>
      <c r="CAK40" s="36"/>
      <c r="CAL40" s="36"/>
      <c r="CAM40" s="36"/>
      <c r="CAN40" s="36"/>
      <c r="CAO40" s="36"/>
      <c r="CAP40" s="36"/>
      <c r="CAQ40" s="36"/>
      <c r="CAR40" s="36"/>
      <c r="CAS40" s="36"/>
      <c r="CAT40" s="36"/>
      <c r="CAU40" s="36"/>
      <c r="CAV40" s="36"/>
      <c r="CAW40" s="36"/>
      <c r="CAX40" s="36"/>
      <c r="CAY40" s="36"/>
      <c r="CAZ40" s="36"/>
      <c r="CBA40" s="36"/>
      <c r="CBB40" s="36"/>
      <c r="CBC40" s="36"/>
      <c r="CBD40" s="36"/>
      <c r="CBE40" s="36"/>
      <c r="CBF40" s="36"/>
      <c r="CBG40" s="36"/>
      <c r="CBH40" s="36"/>
      <c r="CBI40" s="36"/>
      <c r="CBJ40" s="36"/>
      <c r="CBK40" s="36"/>
      <c r="CBL40" s="36"/>
      <c r="CBM40" s="36"/>
      <c r="CBN40" s="36"/>
      <c r="CBO40" s="36"/>
      <c r="CBP40" s="36"/>
      <c r="CBQ40" s="36"/>
      <c r="CBR40" s="36"/>
      <c r="CBS40" s="36"/>
      <c r="CBT40" s="36"/>
      <c r="CBU40" s="36"/>
      <c r="CBV40" s="36"/>
      <c r="CBW40" s="36"/>
      <c r="CBX40" s="36"/>
      <c r="CBY40" s="36"/>
      <c r="CBZ40" s="36"/>
      <c r="CCA40" s="36"/>
      <c r="CCB40" s="36"/>
      <c r="CCC40" s="36"/>
      <c r="CCD40" s="36"/>
      <c r="CCE40" s="36"/>
      <c r="CCF40" s="36"/>
      <c r="CCG40" s="36"/>
      <c r="CCH40" s="36"/>
      <c r="CCI40" s="36"/>
      <c r="CCJ40" s="36"/>
      <c r="CCK40" s="36"/>
      <c r="CCL40" s="36"/>
      <c r="CCM40" s="36"/>
      <c r="CCN40" s="36"/>
      <c r="CCO40" s="36"/>
      <c r="CCP40" s="36"/>
      <c r="CCQ40" s="36"/>
      <c r="CCR40" s="36"/>
      <c r="CCS40" s="36"/>
      <c r="CCT40" s="36"/>
      <c r="CCU40" s="36"/>
      <c r="CCV40" s="36"/>
      <c r="CCW40" s="36"/>
      <c r="CCX40" s="36"/>
      <c r="CCY40" s="36"/>
      <c r="CCZ40" s="36"/>
      <c r="CDA40" s="36"/>
      <c r="CDB40" s="36"/>
      <c r="CDC40" s="36"/>
      <c r="CDD40" s="36"/>
      <c r="CDE40" s="36"/>
      <c r="CDF40" s="36"/>
      <c r="CDG40" s="36"/>
      <c r="CDH40" s="36"/>
      <c r="CDI40" s="36"/>
      <c r="CDJ40" s="36"/>
      <c r="CDK40" s="36"/>
      <c r="CDL40" s="36"/>
      <c r="CDM40" s="36"/>
      <c r="CDN40" s="36"/>
      <c r="CDO40" s="36"/>
      <c r="CDP40" s="36"/>
      <c r="CDQ40" s="36"/>
      <c r="CDR40" s="36"/>
      <c r="CDS40" s="36"/>
      <c r="CDT40" s="36"/>
      <c r="CDU40" s="36"/>
      <c r="CDV40" s="36"/>
      <c r="CDW40" s="36"/>
      <c r="CDX40" s="36"/>
      <c r="CDY40" s="36"/>
      <c r="CDZ40" s="36"/>
      <c r="CEA40" s="36"/>
      <c r="CEB40" s="36"/>
      <c r="CEC40" s="36"/>
      <c r="CED40" s="36"/>
      <c r="CEE40" s="36"/>
      <c r="CEF40" s="36"/>
      <c r="CEG40" s="36"/>
      <c r="CEH40" s="36"/>
      <c r="CEI40" s="36"/>
      <c r="CEJ40" s="36"/>
      <c r="CEK40" s="36"/>
      <c r="CEL40" s="36"/>
      <c r="CEM40" s="36"/>
      <c r="CEN40" s="36"/>
      <c r="CEO40" s="36"/>
      <c r="CEP40" s="36"/>
      <c r="CEQ40" s="36"/>
      <c r="CER40" s="36"/>
      <c r="CES40" s="36"/>
      <c r="CET40" s="36"/>
      <c r="CEU40" s="36"/>
      <c r="CEV40" s="36"/>
      <c r="CEW40" s="36"/>
      <c r="CEX40" s="36"/>
      <c r="CEY40" s="36"/>
      <c r="CEZ40" s="36"/>
      <c r="CFA40" s="36"/>
      <c r="CFB40" s="36"/>
      <c r="CFC40" s="36"/>
      <c r="CFD40" s="36"/>
      <c r="CFE40" s="36"/>
      <c r="CFF40" s="36"/>
      <c r="CFG40" s="36"/>
      <c r="CFH40" s="36"/>
      <c r="CFI40" s="36"/>
      <c r="CFJ40" s="36"/>
      <c r="CFK40" s="36"/>
      <c r="CFL40" s="36"/>
      <c r="CFM40" s="36"/>
      <c r="CFN40" s="36"/>
      <c r="CFO40" s="36"/>
      <c r="CFP40" s="36"/>
      <c r="CFQ40" s="36"/>
      <c r="CFR40" s="36"/>
      <c r="CFS40" s="36"/>
      <c r="CFT40" s="36"/>
      <c r="CFU40" s="36"/>
      <c r="CFV40" s="36"/>
      <c r="CFW40" s="36"/>
      <c r="CFX40" s="36"/>
      <c r="CFY40" s="36"/>
      <c r="CFZ40" s="36"/>
      <c r="CGA40" s="36"/>
      <c r="CGB40" s="36"/>
      <c r="CGC40" s="36"/>
      <c r="CGD40" s="36"/>
      <c r="CGE40" s="36"/>
      <c r="CGF40" s="36"/>
      <c r="CGG40" s="36"/>
      <c r="CGH40" s="36"/>
      <c r="CGI40" s="36"/>
      <c r="CGJ40" s="36"/>
      <c r="CGK40" s="36"/>
      <c r="CGL40" s="36"/>
      <c r="CGM40" s="36"/>
      <c r="CGN40" s="36"/>
      <c r="CGO40" s="36"/>
      <c r="CGP40" s="36"/>
      <c r="CGQ40" s="36"/>
      <c r="CGR40" s="36"/>
      <c r="CGS40" s="36"/>
      <c r="CGT40" s="36"/>
      <c r="CGU40" s="36"/>
      <c r="CGV40" s="36"/>
      <c r="CGW40" s="36"/>
      <c r="CGX40" s="36"/>
      <c r="CGY40" s="36"/>
      <c r="CGZ40" s="36"/>
      <c r="CHA40" s="36"/>
      <c r="CHB40" s="36"/>
      <c r="CHC40" s="36"/>
      <c r="CHD40" s="36"/>
      <c r="CHE40" s="36"/>
      <c r="CHF40" s="36"/>
      <c r="CHG40" s="36"/>
      <c r="CHH40" s="36"/>
      <c r="CHI40" s="36"/>
      <c r="CHJ40" s="36"/>
      <c r="CHK40" s="36"/>
      <c r="CHL40" s="36"/>
      <c r="CHM40" s="36"/>
      <c r="CHN40" s="36"/>
      <c r="CHO40" s="36"/>
      <c r="CHP40" s="36"/>
      <c r="CHQ40" s="36"/>
      <c r="CHR40" s="36"/>
      <c r="CHS40" s="36"/>
      <c r="CHT40" s="36"/>
      <c r="CHU40" s="36"/>
      <c r="CHV40" s="36"/>
      <c r="CHW40" s="36"/>
      <c r="CHX40" s="36"/>
      <c r="CHY40" s="36"/>
      <c r="CHZ40" s="36"/>
      <c r="CIA40" s="36"/>
      <c r="CIB40" s="36"/>
      <c r="CIC40" s="36"/>
      <c r="CID40" s="36"/>
      <c r="CIE40" s="36"/>
      <c r="CIF40" s="36"/>
      <c r="CIG40" s="36"/>
      <c r="CIH40" s="36"/>
      <c r="CII40" s="36"/>
      <c r="CIJ40" s="36"/>
      <c r="CIK40" s="36"/>
      <c r="CIL40" s="36"/>
      <c r="CIM40" s="36"/>
      <c r="CIN40" s="36"/>
      <c r="CIO40" s="36"/>
      <c r="CIP40" s="36"/>
      <c r="CIQ40" s="36"/>
      <c r="CIR40" s="36"/>
      <c r="CIS40" s="36"/>
      <c r="CIT40" s="36"/>
      <c r="CIU40" s="36"/>
      <c r="CIV40" s="36"/>
      <c r="CIW40" s="36"/>
      <c r="CIX40" s="36"/>
      <c r="CIY40" s="36"/>
      <c r="CIZ40" s="36"/>
      <c r="CJA40" s="36"/>
      <c r="CJB40" s="36"/>
      <c r="CJC40" s="36"/>
      <c r="CJD40" s="36"/>
      <c r="CJE40" s="36"/>
      <c r="CJF40" s="36"/>
      <c r="CJG40" s="36"/>
      <c r="CJH40" s="36"/>
      <c r="CJI40" s="36"/>
      <c r="CJJ40" s="36"/>
      <c r="CJK40" s="36"/>
      <c r="CJL40" s="36"/>
      <c r="CJM40" s="36"/>
      <c r="CJN40" s="36"/>
      <c r="CJO40" s="36"/>
      <c r="CJP40" s="36"/>
      <c r="CJQ40" s="36"/>
      <c r="CJR40" s="36"/>
      <c r="CJS40" s="36"/>
      <c r="CJT40" s="36"/>
      <c r="CJU40" s="36"/>
      <c r="CJV40" s="36"/>
      <c r="CJW40" s="36"/>
      <c r="CJX40" s="36"/>
      <c r="CJY40" s="36"/>
      <c r="CJZ40" s="36"/>
      <c r="CKA40" s="36"/>
      <c r="CKB40" s="36"/>
      <c r="CKC40" s="36"/>
      <c r="CKD40" s="36"/>
      <c r="CKE40" s="36"/>
      <c r="CKF40" s="36"/>
      <c r="CKG40" s="36"/>
      <c r="CKH40" s="36"/>
      <c r="CKI40" s="36"/>
      <c r="CKJ40" s="36"/>
      <c r="CKK40" s="36"/>
      <c r="CKL40" s="36"/>
      <c r="CKM40" s="36"/>
      <c r="CKN40" s="36"/>
      <c r="CKO40" s="36"/>
      <c r="CKP40" s="36"/>
      <c r="CKQ40" s="36"/>
      <c r="CKR40" s="36"/>
      <c r="CKS40" s="36"/>
      <c r="CKT40" s="36"/>
      <c r="CKU40" s="36"/>
      <c r="CKV40" s="36"/>
      <c r="CKW40" s="36"/>
      <c r="CKX40" s="36"/>
      <c r="CKY40" s="36"/>
      <c r="CKZ40" s="36"/>
      <c r="CLA40" s="36"/>
      <c r="CLB40" s="36"/>
      <c r="CLC40" s="36"/>
      <c r="CLD40" s="36"/>
      <c r="CLE40" s="36"/>
      <c r="CLF40" s="36"/>
      <c r="CLG40" s="36"/>
      <c r="CLH40" s="36"/>
      <c r="CLI40" s="36"/>
      <c r="CLJ40" s="36"/>
      <c r="CLK40" s="36"/>
      <c r="CLL40" s="36"/>
      <c r="CLM40" s="36"/>
      <c r="CLN40" s="36"/>
      <c r="CLO40" s="36"/>
      <c r="CLP40" s="36"/>
      <c r="CLQ40" s="36"/>
      <c r="CLR40" s="36"/>
      <c r="CLS40" s="36"/>
      <c r="CLT40" s="36"/>
      <c r="CLU40" s="36"/>
      <c r="CLV40" s="36"/>
      <c r="CLW40" s="36"/>
      <c r="CLX40" s="36"/>
      <c r="CLY40" s="36"/>
      <c r="CLZ40" s="36"/>
      <c r="CMA40" s="36"/>
      <c r="CMB40" s="36"/>
      <c r="CMC40" s="36"/>
      <c r="CMD40" s="36"/>
      <c r="CME40" s="36"/>
      <c r="CMF40" s="36"/>
      <c r="CMG40" s="36"/>
      <c r="CMH40" s="36"/>
      <c r="CMI40" s="36"/>
      <c r="CMJ40" s="36"/>
      <c r="CMK40" s="36"/>
      <c r="CML40" s="36"/>
      <c r="CMM40" s="36"/>
      <c r="CMN40" s="36"/>
      <c r="CMO40" s="36"/>
      <c r="CMP40" s="36"/>
      <c r="CMQ40" s="36"/>
      <c r="CMR40" s="36"/>
      <c r="CMS40" s="36"/>
      <c r="CMT40" s="36"/>
      <c r="CMU40" s="36"/>
      <c r="CMV40" s="36"/>
      <c r="CMW40" s="36"/>
      <c r="CMX40" s="36"/>
      <c r="CMY40" s="36"/>
      <c r="CMZ40" s="36"/>
      <c r="CNA40" s="36"/>
      <c r="CNB40" s="36"/>
      <c r="CNC40" s="36"/>
      <c r="CND40" s="36"/>
      <c r="CNE40" s="36"/>
      <c r="CNF40" s="36"/>
      <c r="CNG40" s="36"/>
      <c r="CNH40" s="36"/>
      <c r="CNI40" s="36"/>
      <c r="CNJ40" s="36"/>
      <c r="CNK40" s="36"/>
      <c r="CNL40" s="36"/>
      <c r="CNM40" s="36"/>
      <c r="CNN40" s="36"/>
      <c r="CNO40" s="36"/>
      <c r="CNP40" s="36"/>
      <c r="CNQ40" s="36"/>
      <c r="CNR40" s="36"/>
      <c r="CNS40" s="36"/>
      <c r="CNT40" s="36"/>
      <c r="CNU40" s="36"/>
      <c r="CNV40" s="36"/>
      <c r="CNW40" s="36"/>
      <c r="CNX40" s="36"/>
      <c r="CNY40" s="36"/>
      <c r="CNZ40" s="36"/>
      <c r="COA40" s="36"/>
      <c r="COB40" s="36"/>
      <c r="COC40" s="36"/>
      <c r="COD40" s="36"/>
      <c r="COE40" s="36"/>
      <c r="COF40" s="36"/>
      <c r="COG40" s="36"/>
      <c r="COH40" s="36"/>
      <c r="COI40" s="36"/>
      <c r="COJ40" s="36"/>
      <c r="COK40" s="36"/>
      <c r="COL40" s="36"/>
      <c r="COM40" s="36"/>
      <c r="CON40" s="36"/>
      <c r="COO40" s="36"/>
      <c r="COP40" s="36"/>
      <c r="COQ40" s="36"/>
      <c r="COR40" s="36"/>
      <c r="COS40" s="36"/>
      <c r="COT40" s="36"/>
      <c r="COU40" s="36"/>
      <c r="COV40" s="36"/>
      <c r="COW40" s="36"/>
      <c r="COX40" s="36"/>
      <c r="COY40" s="36"/>
      <c r="COZ40" s="36"/>
      <c r="CPA40" s="36"/>
      <c r="CPB40" s="36"/>
      <c r="CPC40" s="36"/>
      <c r="CPD40" s="36"/>
      <c r="CPE40" s="36"/>
      <c r="CPF40" s="36"/>
      <c r="CPG40" s="36"/>
      <c r="CPH40" s="36"/>
      <c r="CPI40" s="36"/>
      <c r="CPJ40" s="36"/>
      <c r="CPK40" s="36"/>
      <c r="CPL40" s="36"/>
      <c r="CPM40" s="36"/>
      <c r="CPN40" s="36"/>
      <c r="CPO40" s="36"/>
      <c r="CPP40" s="36"/>
      <c r="CPQ40" s="36"/>
      <c r="CPR40" s="36"/>
      <c r="CPS40" s="36"/>
      <c r="CPT40" s="36"/>
      <c r="CPU40" s="36"/>
      <c r="CPV40" s="36"/>
      <c r="CPW40" s="36"/>
      <c r="CPX40" s="36"/>
      <c r="CPY40" s="36"/>
      <c r="CPZ40" s="36"/>
      <c r="CQA40" s="36"/>
      <c r="CQB40" s="36"/>
      <c r="CQC40" s="36"/>
      <c r="CQD40" s="36"/>
      <c r="CQE40" s="36"/>
      <c r="CQF40" s="36"/>
      <c r="CQG40" s="36"/>
      <c r="CQH40" s="36"/>
      <c r="CQI40" s="36"/>
      <c r="CQJ40" s="36"/>
      <c r="CQK40" s="36"/>
      <c r="CQL40" s="36"/>
      <c r="CQM40" s="36"/>
      <c r="CQN40" s="36"/>
      <c r="CQO40" s="36"/>
      <c r="CQP40" s="36"/>
      <c r="CQQ40" s="36"/>
      <c r="CQR40" s="36"/>
      <c r="CQS40" s="36"/>
      <c r="CQT40" s="36"/>
      <c r="CQU40" s="36"/>
      <c r="CQV40" s="36"/>
      <c r="CQW40" s="36"/>
      <c r="CQX40" s="36"/>
      <c r="CQY40" s="36"/>
      <c r="CQZ40" s="36"/>
      <c r="CRA40" s="36"/>
      <c r="CRB40" s="36"/>
      <c r="CRC40" s="36"/>
      <c r="CRD40" s="36"/>
      <c r="CRE40" s="36"/>
      <c r="CRF40" s="36"/>
      <c r="CRG40" s="36"/>
      <c r="CRH40" s="36"/>
      <c r="CRI40" s="36"/>
      <c r="CRJ40" s="36"/>
      <c r="CRK40" s="36"/>
      <c r="CRL40" s="36"/>
      <c r="CRM40" s="36"/>
      <c r="CRN40" s="36"/>
      <c r="CRO40" s="36"/>
      <c r="CRP40" s="36"/>
      <c r="CRQ40" s="36"/>
      <c r="CRR40" s="36"/>
      <c r="CRS40" s="36"/>
      <c r="CRT40" s="36"/>
      <c r="CRU40" s="36"/>
      <c r="CRV40" s="36"/>
      <c r="CRW40" s="36"/>
      <c r="CRX40" s="36"/>
      <c r="CRY40" s="36"/>
      <c r="CRZ40" s="36"/>
      <c r="CSA40" s="36"/>
      <c r="CSB40" s="36"/>
      <c r="CSC40" s="36"/>
      <c r="CSD40" s="36"/>
      <c r="CSE40" s="36"/>
      <c r="CSF40" s="36"/>
      <c r="CSG40" s="36"/>
      <c r="CSH40" s="36"/>
      <c r="CSI40" s="36"/>
      <c r="CSJ40" s="36"/>
      <c r="CSK40" s="36"/>
      <c r="CSL40" s="36"/>
      <c r="CSM40" s="36"/>
      <c r="CSN40" s="36"/>
      <c r="CSO40" s="36"/>
      <c r="CSP40" s="36"/>
      <c r="CSQ40" s="36"/>
      <c r="CSR40" s="36"/>
      <c r="CSS40" s="36"/>
      <c r="CST40" s="36"/>
      <c r="CSU40" s="36"/>
      <c r="CSV40" s="36"/>
      <c r="CSW40" s="36"/>
      <c r="CSX40" s="36"/>
      <c r="CSY40" s="36"/>
      <c r="CSZ40" s="36"/>
      <c r="CTA40" s="36"/>
      <c r="CTB40" s="36"/>
      <c r="CTC40" s="36"/>
      <c r="CTD40" s="36"/>
      <c r="CTE40" s="36"/>
      <c r="CTF40" s="36"/>
      <c r="CTG40" s="36"/>
      <c r="CTH40" s="36"/>
      <c r="CTI40" s="36"/>
      <c r="CTJ40" s="36"/>
      <c r="CTK40" s="36"/>
      <c r="CTL40" s="36"/>
      <c r="CTM40" s="36"/>
      <c r="CTN40" s="36"/>
      <c r="CTO40" s="36"/>
      <c r="CTP40" s="36"/>
      <c r="CTQ40" s="36"/>
      <c r="CTR40" s="36"/>
      <c r="CTS40" s="36"/>
      <c r="CTT40" s="36"/>
      <c r="CTU40" s="36"/>
      <c r="CTV40" s="36"/>
      <c r="CTW40" s="36"/>
      <c r="CTX40" s="36"/>
      <c r="CTY40" s="36"/>
      <c r="CTZ40" s="36"/>
      <c r="CUA40" s="36"/>
      <c r="CUB40" s="36"/>
      <c r="CUC40" s="36"/>
      <c r="CUD40" s="36"/>
      <c r="CUE40" s="36"/>
      <c r="CUF40" s="36"/>
      <c r="CUG40" s="36"/>
      <c r="CUH40" s="36"/>
      <c r="CUI40" s="36"/>
      <c r="CUJ40" s="36"/>
      <c r="CUK40" s="36"/>
      <c r="CUL40" s="36"/>
      <c r="CUM40" s="36"/>
      <c r="CUN40" s="36"/>
      <c r="CUO40" s="36"/>
      <c r="CUP40" s="36"/>
      <c r="CUQ40" s="36"/>
      <c r="CUR40" s="36"/>
      <c r="CUS40" s="36"/>
      <c r="CUT40" s="36"/>
      <c r="CUU40" s="36"/>
      <c r="CUV40" s="36"/>
      <c r="CUW40" s="36"/>
      <c r="CUX40" s="36"/>
      <c r="CUY40" s="36"/>
      <c r="CUZ40" s="36"/>
      <c r="CVA40" s="36"/>
      <c r="CVB40" s="36"/>
      <c r="CVC40" s="36"/>
      <c r="CVD40" s="36"/>
      <c r="CVE40" s="36"/>
      <c r="CVF40" s="36"/>
      <c r="CVG40" s="36"/>
      <c r="CVH40" s="36"/>
      <c r="CVI40" s="36"/>
      <c r="CVJ40" s="36"/>
      <c r="CVK40" s="36"/>
      <c r="CVL40" s="36"/>
      <c r="CVM40" s="36"/>
      <c r="CVN40" s="36"/>
      <c r="CVO40" s="36"/>
      <c r="CVP40" s="36"/>
      <c r="CVQ40" s="36"/>
      <c r="CVR40" s="36"/>
      <c r="CVS40" s="36"/>
      <c r="CVT40" s="36"/>
      <c r="CVU40" s="36"/>
      <c r="CVV40" s="36"/>
      <c r="CVW40" s="36"/>
      <c r="CVX40" s="36"/>
      <c r="CVY40" s="36"/>
      <c r="CVZ40" s="36"/>
      <c r="CWA40" s="36"/>
      <c r="CWB40" s="36"/>
      <c r="CWC40" s="36"/>
      <c r="CWD40" s="36"/>
      <c r="CWE40" s="36"/>
      <c r="CWF40" s="36"/>
      <c r="CWG40" s="36"/>
      <c r="CWH40" s="36"/>
      <c r="CWI40" s="36"/>
      <c r="CWJ40" s="36"/>
      <c r="CWK40" s="36"/>
      <c r="CWL40" s="36"/>
      <c r="CWM40" s="36"/>
      <c r="CWN40" s="36"/>
      <c r="CWO40" s="36"/>
      <c r="CWP40" s="36"/>
      <c r="CWQ40" s="36"/>
      <c r="CWR40" s="36"/>
      <c r="CWS40" s="36"/>
      <c r="CWT40" s="36"/>
      <c r="CWU40" s="36"/>
      <c r="CWV40" s="36"/>
      <c r="CWW40" s="36"/>
      <c r="CWX40" s="36"/>
      <c r="CWY40" s="36"/>
      <c r="CWZ40" s="36"/>
      <c r="CXA40" s="36"/>
      <c r="CXB40" s="36"/>
      <c r="CXC40" s="36"/>
      <c r="CXD40" s="36"/>
      <c r="CXE40" s="36"/>
      <c r="CXF40" s="36"/>
      <c r="CXG40" s="36"/>
      <c r="CXH40" s="36"/>
      <c r="CXI40" s="36"/>
      <c r="CXJ40" s="36"/>
      <c r="CXK40" s="36"/>
      <c r="CXL40" s="36"/>
      <c r="CXM40" s="36"/>
      <c r="CXN40" s="36"/>
      <c r="CXO40" s="36"/>
      <c r="CXP40" s="36"/>
      <c r="CXQ40" s="36"/>
      <c r="CXR40" s="36"/>
      <c r="CXS40" s="36"/>
      <c r="CXT40" s="36"/>
      <c r="CXU40" s="36"/>
      <c r="CXV40" s="36"/>
      <c r="CXW40" s="36"/>
      <c r="CXX40" s="36"/>
      <c r="CXY40" s="36"/>
      <c r="CXZ40" s="36"/>
      <c r="CYA40" s="36"/>
      <c r="CYB40" s="36"/>
      <c r="CYC40" s="36"/>
      <c r="CYD40" s="36"/>
      <c r="CYE40" s="36"/>
      <c r="CYF40" s="36"/>
      <c r="CYG40" s="36"/>
      <c r="CYH40" s="36"/>
      <c r="CYI40" s="36"/>
      <c r="CYJ40" s="36"/>
      <c r="CYK40" s="36"/>
      <c r="CYL40" s="36"/>
      <c r="CYM40" s="36"/>
      <c r="CYN40" s="36"/>
      <c r="CYO40" s="36"/>
      <c r="CYP40" s="36"/>
      <c r="CYQ40" s="36"/>
      <c r="CYR40" s="36"/>
      <c r="CYS40" s="36"/>
      <c r="CYT40" s="36"/>
      <c r="CYU40" s="36"/>
      <c r="CYV40" s="36"/>
      <c r="CYW40" s="36"/>
      <c r="CYX40" s="36"/>
      <c r="CYY40" s="36"/>
      <c r="CYZ40" s="36"/>
      <c r="CZA40" s="36"/>
      <c r="CZB40" s="36"/>
      <c r="CZC40" s="36"/>
      <c r="CZD40" s="36"/>
      <c r="CZE40" s="36"/>
      <c r="CZF40" s="36"/>
      <c r="CZG40" s="36"/>
      <c r="CZH40" s="36"/>
      <c r="CZI40" s="36"/>
      <c r="CZJ40" s="36"/>
      <c r="CZK40" s="36"/>
      <c r="CZL40" s="36"/>
      <c r="CZM40" s="36"/>
      <c r="CZN40" s="36"/>
      <c r="CZO40" s="36"/>
      <c r="CZP40" s="36"/>
      <c r="CZQ40" s="36"/>
      <c r="CZR40" s="36"/>
      <c r="CZS40" s="36"/>
      <c r="CZT40" s="36"/>
      <c r="CZU40" s="36"/>
      <c r="CZV40" s="36"/>
      <c r="CZW40" s="36"/>
      <c r="CZX40" s="36"/>
      <c r="CZY40" s="36"/>
      <c r="CZZ40" s="36"/>
      <c r="DAA40" s="36"/>
      <c r="DAB40" s="36"/>
      <c r="DAC40" s="36"/>
      <c r="DAD40" s="36"/>
      <c r="DAE40" s="36"/>
      <c r="DAF40" s="36"/>
      <c r="DAG40" s="36"/>
      <c r="DAH40" s="36"/>
      <c r="DAI40" s="36"/>
      <c r="DAJ40" s="36"/>
      <c r="DAK40" s="36"/>
      <c r="DAL40" s="36"/>
      <c r="DAM40" s="36"/>
      <c r="DAN40" s="36"/>
      <c r="DAO40" s="36"/>
      <c r="DAP40" s="36"/>
      <c r="DAQ40" s="36"/>
      <c r="DAR40" s="36"/>
      <c r="DAS40" s="36"/>
      <c r="DAT40" s="36"/>
      <c r="DAU40" s="36"/>
      <c r="DAV40" s="36"/>
      <c r="DAW40" s="36"/>
      <c r="DAX40" s="36"/>
      <c r="DAY40" s="36"/>
      <c r="DAZ40" s="36"/>
      <c r="DBA40" s="36"/>
      <c r="DBB40" s="36"/>
      <c r="DBC40" s="36"/>
      <c r="DBD40" s="36"/>
      <c r="DBE40" s="36"/>
      <c r="DBF40" s="36"/>
      <c r="DBG40" s="36"/>
      <c r="DBH40" s="36"/>
      <c r="DBI40" s="36"/>
      <c r="DBJ40" s="36"/>
      <c r="DBK40" s="36"/>
      <c r="DBL40" s="36"/>
      <c r="DBM40" s="36"/>
      <c r="DBN40" s="36"/>
      <c r="DBO40" s="36"/>
      <c r="DBP40" s="36"/>
      <c r="DBQ40" s="36"/>
      <c r="DBR40" s="36"/>
      <c r="DBS40" s="36"/>
      <c r="DBT40" s="36"/>
      <c r="DBU40" s="36"/>
      <c r="DBV40" s="36"/>
      <c r="DBW40" s="36"/>
      <c r="DBX40" s="36"/>
      <c r="DBY40" s="36"/>
      <c r="DBZ40" s="36"/>
      <c r="DCA40" s="36"/>
      <c r="DCB40" s="36"/>
      <c r="DCC40" s="36"/>
      <c r="DCD40" s="36"/>
      <c r="DCE40" s="36"/>
      <c r="DCF40" s="36"/>
      <c r="DCG40" s="36"/>
      <c r="DCH40" s="36"/>
      <c r="DCI40" s="36"/>
      <c r="DCJ40" s="36"/>
      <c r="DCK40" s="36"/>
      <c r="DCL40" s="36"/>
      <c r="DCM40" s="36"/>
      <c r="DCN40" s="36"/>
      <c r="DCO40" s="36"/>
      <c r="DCP40" s="36"/>
      <c r="DCQ40" s="36"/>
      <c r="DCR40" s="36"/>
      <c r="DCS40" s="36"/>
      <c r="DCT40" s="36"/>
      <c r="DCU40" s="36"/>
      <c r="DCV40" s="36"/>
      <c r="DCW40" s="36"/>
      <c r="DCX40" s="36"/>
      <c r="DCY40" s="36"/>
      <c r="DCZ40" s="36"/>
      <c r="DDA40" s="36"/>
      <c r="DDB40" s="36"/>
      <c r="DDC40" s="36"/>
      <c r="DDD40" s="36"/>
      <c r="DDE40" s="36"/>
      <c r="DDF40" s="36"/>
      <c r="DDG40" s="36"/>
      <c r="DDH40" s="36"/>
      <c r="DDI40" s="36"/>
      <c r="DDJ40" s="36"/>
      <c r="DDK40" s="36"/>
      <c r="DDL40" s="36"/>
      <c r="DDM40" s="36"/>
      <c r="DDN40" s="36"/>
      <c r="DDO40" s="36"/>
      <c r="DDP40" s="36"/>
      <c r="DDQ40" s="36"/>
      <c r="DDR40" s="36"/>
      <c r="DDS40" s="36"/>
      <c r="DDT40" s="36"/>
      <c r="DDU40" s="36"/>
      <c r="DDV40" s="36"/>
      <c r="DDW40" s="36"/>
      <c r="DDX40" s="36"/>
      <c r="DDY40" s="36"/>
      <c r="DDZ40" s="36"/>
      <c r="DEA40" s="36"/>
      <c r="DEB40" s="36"/>
      <c r="DEC40" s="36"/>
      <c r="DED40" s="36"/>
      <c r="DEE40" s="36"/>
      <c r="DEF40" s="36"/>
      <c r="DEG40" s="36"/>
      <c r="DEH40" s="36"/>
      <c r="DEI40" s="36"/>
      <c r="DEJ40" s="36"/>
      <c r="DEK40" s="36"/>
      <c r="DEL40" s="36"/>
      <c r="DEM40" s="36"/>
      <c r="DEN40" s="36"/>
      <c r="DEO40" s="36"/>
      <c r="DEP40" s="36"/>
      <c r="DEQ40" s="36"/>
      <c r="DER40" s="36"/>
      <c r="DES40" s="36"/>
      <c r="DET40" s="36"/>
      <c r="DEU40" s="36"/>
      <c r="DEV40" s="36"/>
      <c r="DEW40" s="36"/>
      <c r="DEX40" s="36"/>
      <c r="DEY40" s="36"/>
      <c r="DEZ40" s="36"/>
      <c r="DFA40" s="36"/>
      <c r="DFB40" s="36"/>
      <c r="DFC40" s="36"/>
      <c r="DFD40" s="36"/>
      <c r="DFE40" s="36"/>
      <c r="DFF40" s="36"/>
      <c r="DFG40" s="36"/>
      <c r="DFH40" s="36"/>
      <c r="DFI40" s="36"/>
      <c r="DFJ40" s="36"/>
      <c r="DFK40" s="36"/>
      <c r="DFL40" s="36"/>
      <c r="DFM40" s="36"/>
      <c r="DFN40" s="36"/>
      <c r="DFO40" s="36"/>
      <c r="DFP40" s="36"/>
      <c r="DFQ40" s="36"/>
      <c r="DFR40" s="36"/>
      <c r="DFS40" s="36"/>
      <c r="DFT40" s="36"/>
      <c r="DFU40" s="36"/>
      <c r="DFV40" s="36"/>
      <c r="DFW40" s="36"/>
      <c r="DFX40" s="36"/>
      <c r="DFY40" s="36"/>
      <c r="DFZ40" s="36"/>
      <c r="DGA40" s="36"/>
      <c r="DGB40" s="36"/>
      <c r="DGC40" s="36"/>
      <c r="DGD40" s="36"/>
      <c r="DGE40" s="36"/>
      <c r="DGF40" s="36"/>
      <c r="DGG40" s="36"/>
      <c r="DGH40" s="36"/>
      <c r="DGI40" s="36"/>
      <c r="DGJ40" s="36"/>
      <c r="DGK40" s="36"/>
      <c r="DGL40" s="36"/>
      <c r="DGM40" s="36"/>
      <c r="DGN40" s="36"/>
      <c r="DGO40" s="36"/>
      <c r="DGP40" s="36"/>
      <c r="DGQ40" s="36"/>
      <c r="DGR40" s="36"/>
      <c r="DGS40" s="36"/>
      <c r="DGT40" s="36"/>
      <c r="DGU40" s="36"/>
      <c r="DGV40" s="36"/>
      <c r="DGW40" s="36"/>
      <c r="DGX40" s="36"/>
      <c r="DGY40" s="36"/>
      <c r="DGZ40" s="36"/>
      <c r="DHA40" s="36"/>
      <c r="DHB40" s="36"/>
      <c r="DHC40" s="36"/>
      <c r="DHD40" s="36"/>
      <c r="DHE40" s="36"/>
      <c r="DHF40" s="36"/>
      <c r="DHG40" s="36"/>
      <c r="DHH40" s="36"/>
      <c r="DHI40" s="36"/>
      <c r="DHJ40" s="36"/>
      <c r="DHK40" s="36"/>
      <c r="DHL40" s="36"/>
      <c r="DHM40" s="36"/>
      <c r="DHN40" s="36"/>
      <c r="DHO40" s="36"/>
      <c r="DHP40" s="36"/>
      <c r="DHQ40" s="36"/>
      <c r="DHR40" s="36"/>
      <c r="DHS40" s="36"/>
      <c r="DHT40" s="36"/>
      <c r="DHU40" s="36"/>
      <c r="DHV40" s="36"/>
      <c r="DHW40" s="36"/>
      <c r="DHX40" s="36"/>
      <c r="DHY40" s="36"/>
      <c r="DHZ40" s="36"/>
      <c r="DIA40" s="36"/>
      <c r="DIB40" s="36"/>
      <c r="DIC40" s="36"/>
      <c r="DID40" s="36"/>
      <c r="DIE40" s="36"/>
      <c r="DIF40" s="36"/>
      <c r="DIG40" s="36"/>
      <c r="DIH40" s="36"/>
      <c r="DII40" s="36"/>
      <c r="DIJ40" s="36"/>
      <c r="DIK40" s="36"/>
      <c r="DIL40" s="36"/>
      <c r="DIM40" s="36"/>
      <c r="DIN40" s="36"/>
      <c r="DIO40" s="36"/>
      <c r="DIP40" s="36"/>
      <c r="DIQ40" s="36"/>
      <c r="DIR40" s="36"/>
      <c r="DIS40" s="36"/>
      <c r="DIT40" s="36"/>
      <c r="DIU40" s="36"/>
      <c r="DIV40" s="36"/>
      <c r="DIW40" s="36"/>
      <c r="DIX40" s="36"/>
      <c r="DIY40" s="36"/>
      <c r="DIZ40" s="36"/>
      <c r="DJA40" s="36"/>
      <c r="DJB40" s="36"/>
      <c r="DJC40" s="36"/>
      <c r="DJD40" s="36"/>
      <c r="DJE40" s="36"/>
      <c r="DJF40" s="36"/>
      <c r="DJG40" s="36"/>
      <c r="DJH40" s="36"/>
      <c r="DJI40" s="36"/>
      <c r="DJJ40" s="36"/>
      <c r="DJK40" s="36"/>
      <c r="DJL40" s="36"/>
      <c r="DJM40" s="36"/>
      <c r="DJN40" s="36"/>
      <c r="DJO40" s="36"/>
      <c r="DJP40" s="36"/>
      <c r="DJQ40" s="36"/>
      <c r="DJR40" s="36"/>
      <c r="DJS40" s="36"/>
      <c r="DJT40" s="36"/>
      <c r="DJU40" s="36"/>
      <c r="DJV40" s="36"/>
      <c r="DJW40" s="36"/>
      <c r="DJX40" s="36"/>
      <c r="DJY40" s="36"/>
      <c r="DJZ40" s="36"/>
      <c r="DKA40" s="36"/>
      <c r="DKB40" s="36"/>
      <c r="DKC40" s="36"/>
      <c r="DKD40" s="36"/>
      <c r="DKE40" s="36"/>
      <c r="DKF40" s="36"/>
      <c r="DKG40" s="36"/>
      <c r="DKH40" s="36"/>
      <c r="DKI40" s="36"/>
      <c r="DKJ40" s="36"/>
      <c r="DKK40" s="36"/>
      <c r="DKL40" s="36"/>
      <c r="DKM40" s="36"/>
      <c r="DKN40" s="36"/>
      <c r="DKO40" s="36"/>
      <c r="DKP40" s="36"/>
      <c r="DKQ40" s="36"/>
      <c r="DKR40" s="36"/>
      <c r="DKS40" s="36"/>
      <c r="DKT40" s="36"/>
      <c r="DKU40" s="36"/>
      <c r="DKV40" s="36"/>
      <c r="DKW40" s="36"/>
      <c r="DKX40" s="36"/>
      <c r="DKY40" s="36"/>
      <c r="DKZ40" s="36"/>
      <c r="DLA40" s="36"/>
      <c r="DLB40" s="36"/>
      <c r="DLC40" s="36"/>
      <c r="DLD40" s="36"/>
      <c r="DLE40" s="36"/>
      <c r="DLF40" s="36"/>
      <c r="DLG40" s="36"/>
      <c r="DLH40" s="36"/>
      <c r="DLI40" s="36"/>
      <c r="DLJ40" s="36"/>
      <c r="DLK40" s="36"/>
      <c r="DLL40" s="36"/>
      <c r="DLM40" s="36"/>
      <c r="DLN40" s="36"/>
      <c r="DLO40" s="36"/>
      <c r="DLP40" s="36"/>
      <c r="DLQ40" s="36"/>
      <c r="DLR40" s="36"/>
      <c r="DLS40" s="36"/>
      <c r="DLT40" s="36"/>
      <c r="DLU40" s="36"/>
      <c r="DLV40" s="36"/>
      <c r="DLW40" s="36"/>
      <c r="DLX40" s="36"/>
      <c r="DLY40" s="36"/>
      <c r="DLZ40" s="36"/>
      <c r="DMA40" s="36"/>
      <c r="DMB40" s="36"/>
      <c r="DMC40" s="36"/>
      <c r="DMD40" s="36"/>
      <c r="DME40" s="36"/>
      <c r="DMF40" s="36"/>
      <c r="DMG40" s="36"/>
      <c r="DMH40" s="36"/>
      <c r="DMI40" s="36"/>
      <c r="DMJ40" s="36"/>
      <c r="DMK40" s="36"/>
      <c r="DML40" s="36"/>
      <c r="DMM40" s="36"/>
      <c r="DMN40" s="36"/>
      <c r="DMO40" s="36"/>
      <c r="DMP40" s="36"/>
      <c r="DMQ40" s="36"/>
      <c r="DMR40" s="36"/>
      <c r="DMS40" s="36"/>
      <c r="DMT40" s="36"/>
      <c r="DMU40" s="36"/>
      <c r="DMV40" s="36"/>
      <c r="DMW40" s="36"/>
      <c r="DMX40" s="36"/>
      <c r="DMY40" s="36"/>
      <c r="DMZ40" s="36"/>
      <c r="DNA40" s="36"/>
      <c r="DNB40" s="36"/>
      <c r="DNC40" s="36"/>
      <c r="DND40" s="36"/>
      <c r="DNE40" s="36"/>
      <c r="DNF40" s="36"/>
      <c r="DNG40" s="36"/>
      <c r="DNH40" s="36"/>
      <c r="DNI40" s="36"/>
      <c r="DNJ40" s="36"/>
      <c r="DNK40" s="36"/>
      <c r="DNL40" s="36"/>
      <c r="DNM40" s="36"/>
      <c r="DNN40" s="36"/>
      <c r="DNO40" s="36"/>
      <c r="DNP40" s="36"/>
      <c r="DNQ40" s="36"/>
      <c r="DNR40" s="36"/>
      <c r="DNS40" s="36"/>
      <c r="DNT40" s="36"/>
      <c r="DNU40" s="36"/>
      <c r="DNV40" s="36"/>
      <c r="DNW40" s="36"/>
      <c r="DNX40" s="36"/>
      <c r="DNY40" s="36"/>
      <c r="DNZ40" s="36"/>
      <c r="DOA40" s="36"/>
      <c r="DOB40" s="36"/>
      <c r="DOC40" s="36"/>
      <c r="DOD40" s="36"/>
      <c r="DOE40" s="36"/>
      <c r="DOF40" s="36"/>
      <c r="DOG40" s="36"/>
      <c r="DOH40" s="36"/>
      <c r="DOI40" s="36"/>
      <c r="DOJ40" s="36"/>
      <c r="DOK40" s="36"/>
      <c r="DOL40" s="36"/>
      <c r="DOM40" s="36"/>
      <c r="DON40" s="36"/>
      <c r="DOO40" s="36"/>
      <c r="DOP40" s="36"/>
      <c r="DOQ40" s="36"/>
      <c r="DOR40" s="36"/>
      <c r="DOS40" s="36"/>
      <c r="DOT40" s="36"/>
      <c r="DOU40" s="36"/>
      <c r="DOV40" s="36"/>
      <c r="DOW40" s="36"/>
      <c r="DOX40" s="36"/>
      <c r="DOY40" s="36"/>
      <c r="DOZ40" s="36"/>
      <c r="DPA40" s="36"/>
      <c r="DPB40" s="36"/>
      <c r="DPC40" s="36"/>
      <c r="DPD40" s="36"/>
      <c r="DPE40" s="36"/>
      <c r="DPF40" s="36"/>
      <c r="DPG40" s="36"/>
      <c r="DPH40" s="36"/>
      <c r="DPI40" s="36"/>
      <c r="DPJ40" s="36"/>
      <c r="DPK40" s="36"/>
      <c r="DPL40" s="36"/>
      <c r="DPM40" s="36"/>
      <c r="DPN40" s="36"/>
      <c r="DPO40" s="36"/>
      <c r="DPP40" s="36"/>
      <c r="DPQ40" s="36"/>
      <c r="DPR40" s="36"/>
      <c r="DPS40" s="36"/>
      <c r="DPT40" s="36"/>
      <c r="DPU40" s="36"/>
      <c r="DPV40" s="36"/>
      <c r="DPW40" s="36"/>
      <c r="DPX40" s="36"/>
      <c r="DPY40" s="36"/>
      <c r="DPZ40" s="36"/>
      <c r="DQA40" s="36"/>
      <c r="DQB40" s="36"/>
      <c r="DQC40" s="36"/>
      <c r="DQD40" s="36"/>
      <c r="DQE40" s="36"/>
      <c r="DQF40" s="36"/>
      <c r="DQG40" s="36"/>
      <c r="DQH40" s="36"/>
      <c r="DQI40" s="36"/>
      <c r="DQJ40" s="36"/>
      <c r="DQK40" s="36"/>
      <c r="DQL40" s="36"/>
      <c r="DQM40" s="36"/>
      <c r="DQN40" s="36"/>
      <c r="DQO40" s="36"/>
      <c r="DQP40" s="36"/>
      <c r="DQQ40" s="36"/>
      <c r="DQR40" s="36"/>
      <c r="DQS40" s="36"/>
      <c r="DQT40" s="36"/>
      <c r="DQU40" s="36"/>
      <c r="DQV40" s="36"/>
      <c r="DQW40" s="36"/>
      <c r="DQX40" s="36"/>
      <c r="DQY40" s="36"/>
      <c r="DQZ40" s="36"/>
      <c r="DRA40" s="36"/>
      <c r="DRB40" s="36"/>
      <c r="DRC40" s="36"/>
      <c r="DRD40" s="36"/>
      <c r="DRE40" s="36"/>
      <c r="DRF40" s="36"/>
      <c r="DRG40" s="36"/>
      <c r="DRH40" s="36"/>
      <c r="DRI40" s="36"/>
      <c r="DRJ40" s="36"/>
      <c r="DRK40" s="36"/>
      <c r="DRL40" s="36"/>
      <c r="DRM40" s="36"/>
      <c r="DRN40" s="36"/>
      <c r="DRO40" s="36"/>
      <c r="DRP40" s="36"/>
      <c r="DRQ40" s="36"/>
      <c r="DRR40" s="36"/>
      <c r="DRS40" s="36"/>
      <c r="DRT40" s="36"/>
      <c r="DRU40" s="36"/>
      <c r="DRV40" s="36"/>
      <c r="DRW40" s="36"/>
      <c r="DRX40" s="36"/>
      <c r="DRY40" s="36"/>
      <c r="DRZ40" s="36"/>
      <c r="DSA40" s="36"/>
      <c r="DSB40" s="36"/>
      <c r="DSC40" s="36"/>
      <c r="DSD40" s="36"/>
      <c r="DSE40" s="36"/>
      <c r="DSF40" s="36"/>
      <c r="DSG40" s="36"/>
      <c r="DSH40" s="36"/>
      <c r="DSI40" s="36"/>
      <c r="DSJ40" s="36"/>
      <c r="DSK40" s="36"/>
      <c r="DSL40" s="36"/>
      <c r="DSM40" s="36"/>
      <c r="DSN40" s="36"/>
      <c r="DSO40" s="36"/>
      <c r="DSP40" s="36"/>
      <c r="DSQ40" s="36"/>
      <c r="DSR40" s="36"/>
      <c r="DSS40" s="36"/>
      <c r="DST40" s="36"/>
      <c r="DSU40" s="36"/>
      <c r="DSV40" s="36"/>
      <c r="DSW40" s="36"/>
      <c r="DSX40" s="36"/>
      <c r="DSY40" s="36"/>
      <c r="DSZ40" s="36"/>
      <c r="DTA40" s="36"/>
      <c r="DTB40" s="36"/>
      <c r="DTC40" s="36"/>
      <c r="DTD40" s="36"/>
      <c r="DTE40" s="36"/>
      <c r="DTF40" s="36"/>
      <c r="DTG40" s="36"/>
      <c r="DTH40" s="36"/>
      <c r="DTI40" s="36"/>
      <c r="DTJ40" s="36"/>
      <c r="DTK40" s="36"/>
      <c r="DTL40" s="36"/>
      <c r="DTM40" s="36"/>
      <c r="DTN40" s="36"/>
      <c r="DTO40" s="36"/>
      <c r="DTP40" s="36"/>
      <c r="DTQ40" s="36"/>
      <c r="DTR40" s="36"/>
      <c r="DTS40" s="36"/>
      <c r="DTT40" s="36"/>
      <c r="DTU40" s="36"/>
      <c r="DTV40" s="36"/>
      <c r="DTW40" s="36"/>
      <c r="DTX40" s="36"/>
      <c r="DTY40" s="36"/>
      <c r="DTZ40" s="36"/>
      <c r="DUA40" s="36"/>
      <c r="DUB40" s="36"/>
      <c r="DUC40" s="36"/>
      <c r="DUD40" s="36"/>
      <c r="DUE40" s="36"/>
      <c r="DUF40" s="36"/>
      <c r="DUG40" s="36"/>
      <c r="DUH40" s="36"/>
      <c r="DUI40" s="36"/>
      <c r="DUJ40" s="36"/>
      <c r="DUK40" s="36"/>
      <c r="DUL40" s="36"/>
      <c r="DUM40" s="36"/>
      <c r="DUN40" s="36"/>
      <c r="DUO40" s="36"/>
      <c r="DUP40" s="36"/>
      <c r="DUQ40" s="36"/>
      <c r="DUR40" s="36"/>
      <c r="DUS40" s="36"/>
      <c r="DUT40" s="36"/>
      <c r="DUU40" s="36"/>
      <c r="DUV40" s="36"/>
      <c r="DUW40" s="36"/>
      <c r="DUX40" s="36"/>
      <c r="DUY40" s="36"/>
      <c r="DUZ40" s="36"/>
      <c r="DVA40" s="36"/>
      <c r="DVB40" s="36"/>
      <c r="DVC40" s="36"/>
      <c r="DVD40" s="36"/>
      <c r="DVE40" s="36"/>
      <c r="DVF40" s="36"/>
      <c r="DVG40" s="36"/>
      <c r="DVH40" s="36"/>
      <c r="DVI40" s="36"/>
      <c r="DVJ40" s="36"/>
      <c r="DVK40" s="36"/>
      <c r="DVL40" s="36"/>
      <c r="DVM40" s="36"/>
      <c r="DVN40" s="36"/>
      <c r="DVO40" s="36"/>
      <c r="DVP40" s="36"/>
      <c r="DVQ40" s="36"/>
      <c r="DVR40" s="36"/>
      <c r="DVS40" s="36"/>
      <c r="DVT40" s="36"/>
      <c r="DVU40" s="36"/>
      <c r="DVV40" s="36"/>
      <c r="DVW40" s="36"/>
      <c r="DVX40" s="36"/>
      <c r="DVY40" s="36"/>
      <c r="DVZ40" s="36"/>
      <c r="DWA40" s="36"/>
      <c r="DWB40" s="36"/>
      <c r="DWC40" s="36"/>
      <c r="DWD40" s="36"/>
      <c r="DWE40" s="36"/>
      <c r="DWF40" s="36"/>
      <c r="DWG40" s="36"/>
      <c r="DWH40" s="36"/>
      <c r="DWI40" s="36"/>
      <c r="DWJ40" s="36"/>
      <c r="DWK40" s="36"/>
      <c r="DWL40" s="36"/>
      <c r="DWM40" s="36"/>
      <c r="DWN40" s="36"/>
      <c r="DWO40" s="36"/>
      <c r="DWP40" s="36"/>
      <c r="DWQ40" s="36"/>
      <c r="DWR40" s="36"/>
      <c r="DWS40" s="36"/>
      <c r="DWT40" s="36"/>
      <c r="DWU40" s="36"/>
      <c r="DWV40" s="36"/>
      <c r="DWW40" s="36"/>
      <c r="DWX40" s="36"/>
      <c r="DWY40" s="36"/>
      <c r="DWZ40" s="36"/>
      <c r="DXA40" s="36"/>
      <c r="DXB40" s="36"/>
      <c r="DXC40" s="36"/>
      <c r="DXD40" s="36"/>
      <c r="DXE40" s="36"/>
      <c r="DXF40" s="36"/>
      <c r="DXG40" s="36"/>
      <c r="DXH40" s="36"/>
      <c r="DXI40" s="36"/>
      <c r="DXJ40" s="36"/>
      <c r="DXK40" s="36"/>
      <c r="DXL40" s="36"/>
      <c r="DXM40" s="36"/>
      <c r="DXN40" s="36"/>
      <c r="DXO40" s="36"/>
      <c r="DXP40" s="36"/>
      <c r="DXQ40" s="36"/>
      <c r="DXR40" s="36"/>
      <c r="DXS40" s="36"/>
      <c r="DXT40" s="36"/>
      <c r="DXU40" s="36"/>
      <c r="DXV40" s="36"/>
      <c r="DXW40" s="36"/>
      <c r="DXX40" s="36"/>
      <c r="DXY40" s="36"/>
      <c r="DXZ40" s="36"/>
      <c r="DYA40" s="36"/>
      <c r="DYB40" s="36"/>
      <c r="DYC40" s="36"/>
      <c r="DYD40" s="36"/>
      <c r="DYE40" s="36"/>
      <c r="DYF40" s="36"/>
      <c r="DYG40" s="36"/>
      <c r="DYH40" s="36"/>
      <c r="DYI40" s="36"/>
      <c r="DYJ40" s="36"/>
      <c r="DYK40" s="36"/>
      <c r="DYL40" s="36"/>
      <c r="DYM40" s="36"/>
      <c r="DYN40" s="36"/>
      <c r="DYO40" s="36"/>
      <c r="DYP40" s="36"/>
      <c r="DYQ40" s="36"/>
      <c r="DYR40" s="36"/>
      <c r="DYS40" s="36"/>
      <c r="DYT40" s="36"/>
      <c r="DYU40" s="36"/>
      <c r="DYV40" s="36"/>
      <c r="DYW40" s="36"/>
      <c r="DYX40" s="36"/>
      <c r="DYY40" s="36"/>
      <c r="DYZ40" s="36"/>
      <c r="DZA40" s="36"/>
      <c r="DZB40" s="36"/>
      <c r="DZC40" s="36"/>
      <c r="DZD40" s="36"/>
      <c r="DZE40" s="36"/>
      <c r="DZF40" s="36"/>
      <c r="DZG40" s="36"/>
      <c r="DZH40" s="36"/>
      <c r="DZI40" s="36"/>
      <c r="DZJ40" s="36"/>
      <c r="DZK40" s="36"/>
      <c r="DZL40" s="36"/>
      <c r="DZM40" s="36"/>
      <c r="DZN40" s="36"/>
      <c r="DZO40" s="36"/>
      <c r="DZP40" s="36"/>
      <c r="DZQ40" s="36"/>
      <c r="DZR40" s="36"/>
      <c r="DZS40" s="36"/>
      <c r="DZT40" s="36"/>
      <c r="DZU40" s="36"/>
      <c r="DZV40" s="36"/>
      <c r="DZW40" s="36"/>
      <c r="DZX40" s="36"/>
      <c r="DZY40" s="36"/>
      <c r="DZZ40" s="36"/>
      <c r="EAA40" s="36"/>
      <c r="EAB40" s="36"/>
      <c r="EAC40" s="36"/>
      <c r="EAD40" s="36"/>
      <c r="EAE40" s="36"/>
      <c r="EAF40" s="36"/>
      <c r="EAG40" s="36"/>
      <c r="EAH40" s="36"/>
      <c r="EAI40" s="36"/>
      <c r="EAJ40" s="36"/>
      <c r="EAK40" s="36"/>
      <c r="EAL40" s="36"/>
      <c r="EAM40" s="36"/>
      <c r="EAN40" s="36"/>
      <c r="EAO40" s="36"/>
      <c r="EAP40" s="36"/>
      <c r="EAQ40" s="36"/>
      <c r="EAR40" s="36"/>
      <c r="EAS40" s="36"/>
      <c r="EAT40" s="36"/>
      <c r="EAU40" s="36"/>
      <c r="EAV40" s="36"/>
      <c r="EAW40" s="36"/>
      <c r="EAX40" s="36"/>
      <c r="EAY40" s="36"/>
      <c r="EAZ40" s="36"/>
      <c r="EBA40" s="36"/>
      <c r="EBB40" s="36"/>
      <c r="EBC40" s="36"/>
      <c r="EBD40" s="36"/>
      <c r="EBE40" s="36"/>
      <c r="EBF40" s="36"/>
      <c r="EBG40" s="36"/>
      <c r="EBH40" s="36"/>
      <c r="EBI40" s="36"/>
      <c r="EBJ40" s="36"/>
      <c r="EBK40" s="36"/>
      <c r="EBL40" s="36"/>
      <c r="EBM40" s="36"/>
      <c r="EBN40" s="36"/>
      <c r="EBO40" s="36"/>
      <c r="EBP40" s="36"/>
      <c r="EBQ40" s="36"/>
      <c r="EBR40" s="36"/>
      <c r="EBS40" s="36"/>
      <c r="EBT40" s="36"/>
      <c r="EBU40" s="36"/>
      <c r="EBV40" s="36"/>
      <c r="EBW40" s="36"/>
      <c r="EBX40" s="36"/>
      <c r="EBY40" s="36"/>
      <c r="EBZ40" s="36"/>
      <c r="ECA40" s="36"/>
      <c r="ECB40" s="36"/>
      <c r="ECC40" s="36"/>
      <c r="ECD40" s="36"/>
      <c r="ECE40" s="36"/>
      <c r="ECF40" s="36"/>
      <c r="ECG40" s="36"/>
      <c r="ECH40" s="36"/>
      <c r="ECI40" s="36"/>
      <c r="ECJ40" s="36"/>
      <c r="ECK40" s="36"/>
      <c r="ECL40" s="36"/>
      <c r="ECM40" s="36"/>
      <c r="ECN40" s="36"/>
      <c r="ECO40" s="36"/>
      <c r="ECP40" s="36"/>
      <c r="ECQ40" s="36"/>
      <c r="ECR40" s="36"/>
      <c r="ECS40" s="36"/>
      <c r="ECT40" s="36"/>
      <c r="ECU40" s="36"/>
      <c r="ECV40" s="36"/>
      <c r="ECW40" s="36"/>
      <c r="ECX40" s="36"/>
      <c r="ECY40" s="36"/>
      <c r="ECZ40" s="36"/>
      <c r="EDA40" s="36"/>
      <c r="EDB40" s="36"/>
      <c r="EDC40" s="36"/>
      <c r="EDD40" s="36"/>
      <c r="EDE40" s="36"/>
      <c r="EDF40" s="36"/>
      <c r="EDG40" s="36"/>
      <c r="EDH40" s="36"/>
      <c r="EDI40" s="36"/>
      <c r="EDJ40" s="36"/>
      <c r="EDK40" s="36"/>
      <c r="EDL40" s="36"/>
      <c r="EDM40" s="36"/>
      <c r="EDN40" s="36"/>
      <c r="EDO40" s="36"/>
      <c r="EDP40" s="36"/>
      <c r="EDQ40" s="36"/>
      <c r="EDR40" s="36"/>
      <c r="EDS40" s="36"/>
      <c r="EDT40" s="36"/>
      <c r="EDU40" s="36"/>
      <c r="EDV40" s="36"/>
      <c r="EDW40" s="36"/>
      <c r="EDX40" s="36"/>
      <c r="EDY40" s="36"/>
      <c r="EDZ40" s="36"/>
      <c r="EEA40" s="36"/>
      <c r="EEB40" s="36"/>
      <c r="EEC40" s="36"/>
      <c r="EED40" s="36"/>
      <c r="EEE40" s="36"/>
      <c r="EEF40" s="36"/>
      <c r="EEG40" s="36"/>
      <c r="EEH40" s="36"/>
      <c r="EEI40" s="36"/>
      <c r="EEJ40" s="36"/>
      <c r="EEK40" s="36"/>
      <c r="EEL40" s="36"/>
      <c r="EEM40" s="36"/>
      <c r="EEN40" s="36"/>
      <c r="EEO40" s="36"/>
      <c r="EEP40" s="36"/>
      <c r="EEQ40" s="36"/>
      <c r="EER40" s="36"/>
      <c r="EES40" s="36"/>
      <c r="EET40" s="36"/>
      <c r="EEU40" s="36"/>
      <c r="EEV40" s="36"/>
      <c r="EEW40" s="36"/>
      <c r="EEX40" s="36"/>
      <c r="EEY40" s="36"/>
      <c r="EEZ40" s="36"/>
      <c r="EFA40" s="36"/>
      <c r="EFB40" s="36"/>
      <c r="EFC40" s="36"/>
      <c r="EFD40" s="36"/>
      <c r="EFE40" s="36"/>
      <c r="EFF40" s="36"/>
      <c r="EFG40" s="36"/>
      <c r="EFH40" s="36"/>
      <c r="EFI40" s="36"/>
      <c r="EFJ40" s="36"/>
      <c r="EFK40" s="36"/>
      <c r="EFL40" s="36"/>
      <c r="EFM40" s="36"/>
      <c r="EFN40" s="36"/>
      <c r="EFO40" s="36"/>
      <c r="EFP40" s="36"/>
      <c r="EFQ40" s="36"/>
      <c r="EFR40" s="36"/>
      <c r="EFS40" s="36"/>
      <c r="EFT40" s="36"/>
      <c r="EFU40" s="36"/>
      <c r="EFV40" s="36"/>
      <c r="EFW40" s="36"/>
      <c r="EFX40" s="36"/>
      <c r="EFY40" s="36"/>
      <c r="EFZ40" s="36"/>
      <c r="EGA40" s="36"/>
      <c r="EGB40" s="36"/>
      <c r="EGC40" s="36"/>
      <c r="EGD40" s="36"/>
      <c r="EGE40" s="36"/>
      <c r="EGF40" s="36"/>
      <c r="EGG40" s="36"/>
      <c r="EGH40" s="36"/>
      <c r="EGI40" s="36"/>
      <c r="EGJ40" s="36"/>
      <c r="EGK40" s="36"/>
      <c r="EGL40" s="36"/>
      <c r="EGM40" s="36"/>
      <c r="EGN40" s="36"/>
      <c r="EGO40" s="36"/>
      <c r="EGP40" s="36"/>
      <c r="EGQ40" s="36"/>
      <c r="EGR40" s="36"/>
      <c r="EGS40" s="36"/>
      <c r="EGT40" s="36"/>
      <c r="EGU40" s="36"/>
      <c r="EGV40" s="36"/>
      <c r="EGW40" s="36"/>
      <c r="EGX40" s="36"/>
      <c r="EGY40" s="36"/>
      <c r="EGZ40" s="36"/>
      <c r="EHA40" s="36"/>
      <c r="EHB40" s="36"/>
      <c r="EHC40" s="36"/>
      <c r="EHD40" s="36"/>
      <c r="EHE40" s="36"/>
      <c r="EHF40" s="36"/>
      <c r="EHG40" s="36"/>
      <c r="EHH40" s="36"/>
      <c r="EHI40" s="36"/>
      <c r="EHJ40" s="36"/>
      <c r="EHK40" s="36"/>
      <c r="EHL40" s="36"/>
      <c r="EHM40" s="36"/>
      <c r="EHN40" s="36"/>
      <c r="EHO40" s="36"/>
      <c r="EHP40" s="36"/>
      <c r="EHQ40" s="36"/>
      <c r="EHR40" s="36"/>
      <c r="EHS40" s="36"/>
      <c r="EHT40" s="36"/>
      <c r="EHU40" s="36"/>
      <c r="EHV40" s="36"/>
      <c r="EHW40" s="36"/>
      <c r="EHX40" s="36"/>
      <c r="EHY40" s="36"/>
      <c r="EHZ40" s="36"/>
      <c r="EIA40" s="36"/>
      <c r="EIB40" s="36"/>
      <c r="EIC40" s="36"/>
      <c r="EID40" s="36"/>
      <c r="EIE40" s="36"/>
      <c r="EIF40" s="36"/>
      <c r="EIG40" s="36"/>
      <c r="EIH40" s="36"/>
      <c r="EII40" s="36"/>
      <c r="EIJ40" s="36"/>
      <c r="EIK40" s="36"/>
      <c r="EIL40" s="36"/>
      <c r="EIM40" s="36"/>
      <c r="EIN40" s="36"/>
      <c r="EIO40" s="36"/>
      <c r="EIP40" s="36"/>
      <c r="EIQ40" s="36"/>
      <c r="EIR40" s="36"/>
      <c r="EIS40" s="36"/>
      <c r="EIT40" s="36"/>
      <c r="EIU40" s="36"/>
      <c r="EIV40" s="36"/>
      <c r="EIW40" s="36"/>
      <c r="EIX40" s="36"/>
      <c r="EIY40" s="36"/>
      <c r="EIZ40" s="36"/>
      <c r="EJA40" s="36"/>
      <c r="EJB40" s="36"/>
      <c r="EJC40" s="36"/>
      <c r="EJD40" s="36"/>
      <c r="EJE40" s="36"/>
      <c r="EJF40" s="36"/>
      <c r="EJG40" s="36"/>
      <c r="EJH40" s="36"/>
      <c r="EJI40" s="36"/>
      <c r="EJJ40" s="36"/>
      <c r="EJK40" s="36"/>
      <c r="EJL40" s="36"/>
      <c r="EJM40" s="36"/>
      <c r="EJN40" s="36"/>
      <c r="EJO40" s="36"/>
      <c r="EJP40" s="36"/>
      <c r="EJQ40" s="36"/>
      <c r="EJR40" s="36"/>
      <c r="EJS40" s="36"/>
      <c r="EJT40" s="36"/>
      <c r="EJU40" s="36"/>
      <c r="EJV40" s="36"/>
      <c r="EJW40" s="36"/>
      <c r="EJX40" s="36"/>
      <c r="EJY40" s="36"/>
      <c r="EJZ40" s="36"/>
      <c r="EKA40" s="36"/>
      <c r="EKB40" s="36"/>
      <c r="EKC40" s="36"/>
      <c r="EKD40" s="36"/>
      <c r="EKE40" s="36"/>
      <c r="EKF40" s="36"/>
      <c r="EKG40" s="36"/>
      <c r="EKH40" s="36"/>
      <c r="EKI40" s="36"/>
      <c r="EKJ40" s="36"/>
      <c r="EKK40" s="36"/>
      <c r="EKL40" s="36"/>
      <c r="EKM40" s="36"/>
      <c r="EKN40" s="36"/>
      <c r="EKO40" s="36"/>
      <c r="EKP40" s="36"/>
      <c r="EKQ40" s="36"/>
      <c r="EKR40" s="36"/>
      <c r="EKS40" s="36"/>
      <c r="EKT40" s="36"/>
      <c r="EKU40" s="36"/>
      <c r="EKV40" s="36"/>
      <c r="EKW40" s="36"/>
      <c r="EKX40" s="36"/>
      <c r="EKY40" s="36"/>
      <c r="EKZ40" s="36"/>
      <c r="ELA40" s="36"/>
      <c r="ELB40" s="36"/>
      <c r="ELC40" s="36"/>
      <c r="ELD40" s="36"/>
      <c r="ELE40" s="36"/>
      <c r="ELF40" s="36"/>
      <c r="ELG40" s="36"/>
      <c r="ELH40" s="36"/>
      <c r="ELI40" s="36"/>
      <c r="ELJ40" s="36"/>
      <c r="ELK40" s="36"/>
      <c r="ELL40" s="36"/>
      <c r="ELM40" s="36"/>
      <c r="ELN40" s="36"/>
      <c r="ELO40" s="36"/>
      <c r="ELP40" s="36"/>
      <c r="ELQ40" s="36"/>
      <c r="ELR40" s="36"/>
      <c r="ELS40" s="36"/>
      <c r="ELT40" s="36"/>
      <c r="ELU40" s="36"/>
      <c r="ELV40" s="36"/>
      <c r="ELW40" s="36"/>
      <c r="ELX40" s="36"/>
      <c r="ELY40" s="36"/>
      <c r="ELZ40" s="36"/>
      <c r="EMA40" s="36"/>
      <c r="EMB40" s="36"/>
      <c r="EMC40" s="36"/>
      <c r="EMD40" s="36"/>
      <c r="EME40" s="36"/>
      <c r="EMF40" s="36"/>
      <c r="EMG40" s="36"/>
      <c r="EMH40" s="36"/>
      <c r="EMI40" s="36"/>
      <c r="EMJ40" s="36"/>
      <c r="EMK40" s="36"/>
      <c r="EML40" s="36"/>
      <c r="EMM40" s="36"/>
      <c r="EMN40" s="36"/>
      <c r="EMO40" s="36"/>
      <c r="EMP40" s="36"/>
      <c r="EMQ40" s="36"/>
      <c r="EMR40" s="36"/>
      <c r="EMS40" s="36"/>
      <c r="EMT40" s="36"/>
      <c r="EMU40" s="36"/>
      <c r="EMV40" s="36"/>
      <c r="EMW40" s="36"/>
      <c r="EMX40" s="36"/>
      <c r="EMY40" s="36"/>
      <c r="EMZ40" s="36"/>
      <c r="ENA40" s="36"/>
      <c r="ENB40" s="36"/>
      <c r="ENC40" s="36"/>
      <c r="END40" s="36"/>
      <c r="ENE40" s="36"/>
      <c r="ENF40" s="36"/>
      <c r="ENG40" s="36"/>
      <c r="ENH40" s="36"/>
      <c r="ENI40" s="36"/>
      <c r="ENJ40" s="36"/>
      <c r="ENK40" s="36"/>
      <c r="ENL40" s="36"/>
      <c r="ENM40" s="36"/>
      <c r="ENN40" s="36"/>
      <c r="ENO40" s="36"/>
      <c r="ENP40" s="36"/>
      <c r="ENQ40" s="36"/>
      <c r="ENR40" s="36"/>
      <c r="ENS40" s="36"/>
      <c r="ENT40" s="36"/>
      <c r="ENU40" s="36"/>
      <c r="ENV40" s="36"/>
      <c r="ENW40" s="36"/>
      <c r="ENX40" s="36"/>
      <c r="ENY40" s="36"/>
      <c r="ENZ40" s="36"/>
      <c r="EOA40" s="36"/>
      <c r="EOB40" s="36"/>
      <c r="EOC40" s="36"/>
      <c r="EOD40" s="36"/>
      <c r="EOE40" s="36"/>
      <c r="EOF40" s="36"/>
      <c r="EOG40" s="36"/>
      <c r="EOH40" s="36"/>
      <c r="EOI40" s="36"/>
      <c r="EOJ40" s="36"/>
      <c r="EOK40" s="36"/>
      <c r="EOL40" s="36"/>
      <c r="EOM40" s="36"/>
      <c r="EON40" s="36"/>
      <c r="EOO40" s="36"/>
      <c r="EOP40" s="36"/>
      <c r="EOQ40" s="36"/>
      <c r="EOR40" s="36"/>
      <c r="EOS40" s="36"/>
      <c r="EOT40" s="36"/>
      <c r="EOU40" s="36"/>
      <c r="EOV40" s="36"/>
      <c r="EOW40" s="36"/>
      <c r="EOX40" s="36"/>
      <c r="EOY40" s="36"/>
      <c r="EOZ40" s="36"/>
      <c r="EPA40" s="36"/>
      <c r="EPB40" s="36"/>
      <c r="EPC40" s="36"/>
      <c r="EPD40" s="36"/>
      <c r="EPE40" s="36"/>
      <c r="EPF40" s="36"/>
      <c r="EPG40" s="36"/>
      <c r="EPH40" s="36"/>
      <c r="EPI40" s="36"/>
      <c r="EPJ40" s="36"/>
      <c r="EPK40" s="36"/>
      <c r="EPL40" s="36"/>
      <c r="EPM40" s="36"/>
      <c r="EPN40" s="36"/>
      <c r="EPO40" s="36"/>
      <c r="EPP40" s="36"/>
      <c r="EPQ40" s="36"/>
      <c r="EPR40" s="36"/>
      <c r="EPS40" s="36"/>
      <c r="EPT40" s="36"/>
      <c r="EPU40" s="36"/>
      <c r="EPV40" s="36"/>
      <c r="EPW40" s="36"/>
      <c r="EPX40" s="36"/>
      <c r="EPY40" s="36"/>
      <c r="EPZ40" s="36"/>
      <c r="EQA40" s="36"/>
      <c r="EQB40" s="36"/>
      <c r="EQC40" s="36"/>
      <c r="EQD40" s="36"/>
      <c r="EQE40" s="36"/>
      <c r="EQF40" s="36"/>
      <c r="EQG40" s="36"/>
      <c r="EQH40" s="36"/>
      <c r="EQI40" s="36"/>
      <c r="EQJ40" s="36"/>
      <c r="EQK40" s="36"/>
      <c r="EQL40" s="36"/>
      <c r="EQM40" s="36"/>
      <c r="EQN40" s="36"/>
      <c r="EQO40" s="36"/>
      <c r="EQP40" s="36"/>
      <c r="EQQ40" s="36"/>
      <c r="EQR40" s="36"/>
      <c r="EQS40" s="36"/>
      <c r="EQT40" s="36"/>
      <c r="EQU40" s="36"/>
      <c r="EQV40" s="36"/>
      <c r="EQW40" s="36"/>
      <c r="EQX40" s="36"/>
      <c r="EQY40" s="36"/>
      <c r="EQZ40" s="36"/>
      <c r="ERA40" s="36"/>
      <c r="ERB40" s="36"/>
      <c r="ERC40" s="36"/>
      <c r="ERD40" s="36"/>
      <c r="ERE40" s="36"/>
      <c r="ERF40" s="36"/>
      <c r="ERG40" s="36"/>
      <c r="ERH40" s="36"/>
      <c r="ERI40" s="36"/>
      <c r="ERJ40" s="36"/>
      <c r="ERK40" s="36"/>
      <c r="ERL40" s="36"/>
      <c r="ERM40" s="36"/>
      <c r="ERN40" s="36"/>
      <c r="ERO40" s="36"/>
      <c r="ERP40" s="36"/>
      <c r="ERQ40" s="36"/>
      <c r="ERR40" s="36"/>
      <c r="ERS40" s="36"/>
      <c r="ERT40" s="36"/>
      <c r="ERU40" s="36"/>
      <c r="ERV40" s="36"/>
      <c r="ERW40" s="36"/>
      <c r="ERX40" s="36"/>
      <c r="ERY40" s="36"/>
      <c r="ERZ40" s="36"/>
      <c r="ESA40" s="36"/>
      <c r="ESB40" s="36"/>
      <c r="ESC40" s="36"/>
      <c r="ESD40" s="36"/>
      <c r="ESE40" s="36"/>
      <c r="ESF40" s="36"/>
      <c r="ESG40" s="36"/>
      <c r="ESH40" s="36"/>
      <c r="ESI40" s="36"/>
      <c r="ESJ40" s="36"/>
      <c r="ESK40" s="36"/>
      <c r="ESL40" s="36"/>
      <c r="ESM40" s="36"/>
      <c r="ESN40" s="36"/>
      <c r="ESO40" s="36"/>
      <c r="ESP40" s="36"/>
      <c r="ESQ40" s="36"/>
      <c r="ESR40" s="36"/>
      <c r="ESS40" s="36"/>
      <c r="EST40" s="36"/>
      <c r="ESU40" s="36"/>
      <c r="ESV40" s="36"/>
      <c r="ESW40" s="36"/>
      <c r="ESX40" s="36"/>
      <c r="ESY40" s="36"/>
      <c r="ESZ40" s="36"/>
      <c r="ETA40" s="36"/>
      <c r="ETB40" s="36"/>
      <c r="ETC40" s="36"/>
      <c r="ETD40" s="36"/>
      <c r="ETE40" s="36"/>
      <c r="ETF40" s="36"/>
      <c r="ETG40" s="36"/>
      <c r="ETH40" s="36"/>
      <c r="ETI40" s="36"/>
      <c r="ETJ40" s="36"/>
      <c r="ETK40" s="36"/>
      <c r="ETL40" s="36"/>
      <c r="ETM40" s="36"/>
      <c r="ETN40" s="36"/>
      <c r="ETO40" s="36"/>
      <c r="ETP40" s="36"/>
      <c r="ETQ40" s="36"/>
      <c r="ETR40" s="36"/>
      <c r="ETS40" s="36"/>
      <c r="ETT40" s="36"/>
      <c r="ETU40" s="36"/>
      <c r="ETV40" s="36"/>
      <c r="ETW40" s="36"/>
      <c r="ETX40" s="36"/>
      <c r="ETY40" s="36"/>
      <c r="ETZ40" s="36"/>
      <c r="EUA40" s="36"/>
      <c r="EUB40" s="36"/>
      <c r="EUC40" s="36"/>
      <c r="EUD40" s="36"/>
      <c r="EUE40" s="36"/>
      <c r="EUF40" s="36"/>
      <c r="EUG40" s="36"/>
      <c r="EUH40" s="36"/>
      <c r="EUI40" s="36"/>
      <c r="EUJ40" s="36"/>
      <c r="EUK40" s="36"/>
      <c r="EUL40" s="36"/>
      <c r="EUM40" s="36"/>
      <c r="EUN40" s="36"/>
      <c r="EUO40" s="36"/>
      <c r="EUP40" s="36"/>
      <c r="EUQ40" s="36"/>
      <c r="EUR40" s="36"/>
      <c r="EUS40" s="36"/>
      <c r="EUT40" s="36"/>
      <c r="EUU40" s="36"/>
      <c r="EUV40" s="36"/>
      <c r="EUW40" s="36"/>
      <c r="EUX40" s="36"/>
      <c r="EUY40" s="36"/>
      <c r="EUZ40" s="36"/>
      <c r="EVA40" s="36"/>
      <c r="EVB40" s="36"/>
      <c r="EVC40" s="36"/>
      <c r="EVD40" s="36"/>
      <c r="EVE40" s="36"/>
      <c r="EVF40" s="36"/>
      <c r="EVG40" s="36"/>
      <c r="EVH40" s="36"/>
      <c r="EVI40" s="36"/>
      <c r="EVJ40" s="36"/>
      <c r="EVK40" s="36"/>
      <c r="EVL40" s="36"/>
      <c r="EVM40" s="36"/>
      <c r="EVN40" s="36"/>
      <c r="EVO40" s="36"/>
      <c r="EVP40" s="36"/>
      <c r="EVQ40" s="36"/>
      <c r="EVR40" s="36"/>
      <c r="EVS40" s="36"/>
      <c r="EVT40" s="36"/>
      <c r="EVU40" s="36"/>
      <c r="EVV40" s="36"/>
      <c r="EVW40" s="36"/>
      <c r="EVX40" s="36"/>
      <c r="EVY40" s="36"/>
      <c r="EVZ40" s="36"/>
      <c r="EWA40" s="36"/>
      <c r="EWB40" s="36"/>
      <c r="EWC40" s="36"/>
      <c r="EWD40" s="36"/>
      <c r="EWE40" s="36"/>
      <c r="EWF40" s="36"/>
      <c r="EWG40" s="36"/>
      <c r="EWH40" s="36"/>
      <c r="EWI40" s="36"/>
      <c r="EWJ40" s="36"/>
      <c r="EWK40" s="36"/>
      <c r="EWL40" s="36"/>
      <c r="EWM40" s="36"/>
      <c r="EWN40" s="36"/>
      <c r="EWO40" s="36"/>
      <c r="EWP40" s="36"/>
      <c r="EWQ40" s="36"/>
      <c r="EWR40" s="36"/>
      <c r="EWS40" s="36"/>
      <c r="EWT40" s="36"/>
      <c r="EWU40" s="36"/>
      <c r="EWV40" s="36"/>
      <c r="EWW40" s="36"/>
      <c r="EWX40" s="36"/>
      <c r="EWY40" s="36"/>
      <c r="EWZ40" s="36"/>
      <c r="EXA40" s="36"/>
      <c r="EXB40" s="36"/>
      <c r="EXC40" s="36"/>
      <c r="EXD40" s="36"/>
      <c r="EXE40" s="36"/>
      <c r="EXF40" s="36"/>
      <c r="EXG40" s="36"/>
      <c r="EXH40" s="36"/>
      <c r="EXI40" s="36"/>
      <c r="EXJ40" s="36"/>
      <c r="EXK40" s="36"/>
      <c r="EXL40" s="36"/>
      <c r="EXM40" s="36"/>
      <c r="EXN40" s="36"/>
      <c r="EXO40" s="36"/>
      <c r="EXP40" s="36"/>
      <c r="EXQ40" s="36"/>
      <c r="EXR40" s="36"/>
      <c r="EXS40" s="36"/>
      <c r="EXT40" s="36"/>
      <c r="EXU40" s="36"/>
      <c r="EXV40" s="36"/>
      <c r="EXW40" s="36"/>
      <c r="EXX40" s="36"/>
      <c r="EXY40" s="36"/>
      <c r="EXZ40" s="36"/>
      <c r="EYA40" s="36"/>
      <c r="EYB40" s="36"/>
      <c r="EYC40" s="36"/>
      <c r="EYD40" s="36"/>
      <c r="EYE40" s="36"/>
      <c r="EYF40" s="36"/>
      <c r="EYG40" s="36"/>
      <c r="EYH40" s="36"/>
      <c r="EYI40" s="36"/>
      <c r="EYJ40" s="36"/>
      <c r="EYK40" s="36"/>
      <c r="EYL40" s="36"/>
      <c r="EYM40" s="36"/>
      <c r="EYN40" s="36"/>
      <c r="EYO40" s="36"/>
      <c r="EYP40" s="36"/>
      <c r="EYQ40" s="36"/>
      <c r="EYR40" s="36"/>
      <c r="EYS40" s="36"/>
      <c r="EYT40" s="36"/>
      <c r="EYU40" s="36"/>
      <c r="EYV40" s="36"/>
      <c r="EYW40" s="36"/>
      <c r="EYX40" s="36"/>
      <c r="EYY40" s="36"/>
      <c r="EYZ40" s="36"/>
      <c r="EZA40" s="36"/>
      <c r="EZB40" s="36"/>
      <c r="EZC40" s="36"/>
      <c r="EZD40" s="36"/>
      <c r="EZE40" s="36"/>
      <c r="EZF40" s="36"/>
      <c r="EZG40" s="36"/>
      <c r="EZH40" s="36"/>
      <c r="EZI40" s="36"/>
      <c r="EZJ40" s="36"/>
      <c r="EZK40" s="36"/>
      <c r="EZL40" s="36"/>
      <c r="EZM40" s="36"/>
      <c r="EZN40" s="36"/>
      <c r="EZO40" s="36"/>
      <c r="EZP40" s="36"/>
      <c r="EZQ40" s="36"/>
      <c r="EZR40" s="36"/>
      <c r="EZS40" s="36"/>
      <c r="EZT40" s="36"/>
      <c r="EZU40" s="36"/>
      <c r="EZV40" s="36"/>
      <c r="EZW40" s="36"/>
      <c r="EZX40" s="36"/>
      <c r="EZY40" s="36"/>
      <c r="EZZ40" s="36"/>
      <c r="FAA40" s="36"/>
      <c r="FAB40" s="36"/>
      <c r="FAC40" s="36"/>
      <c r="FAD40" s="36"/>
      <c r="FAE40" s="36"/>
      <c r="FAF40" s="36"/>
      <c r="FAG40" s="36"/>
      <c r="FAH40" s="36"/>
      <c r="FAI40" s="36"/>
      <c r="FAJ40" s="36"/>
      <c r="FAK40" s="36"/>
      <c r="FAL40" s="36"/>
      <c r="FAM40" s="36"/>
      <c r="FAN40" s="36"/>
      <c r="FAO40" s="36"/>
      <c r="FAP40" s="36"/>
      <c r="FAQ40" s="36"/>
      <c r="FAR40" s="36"/>
      <c r="FAS40" s="36"/>
      <c r="FAT40" s="36"/>
      <c r="FAU40" s="36"/>
      <c r="FAV40" s="36"/>
      <c r="FAW40" s="36"/>
      <c r="FAX40" s="36"/>
      <c r="FAY40" s="36"/>
      <c r="FAZ40" s="36"/>
      <c r="FBA40" s="36"/>
      <c r="FBB40" s="36"/>
      <c r="FBC40" s="36"/>
      <c r="FBD40" s="36"/>
      <c r="FBE40" s="36"/>
      <c r="FBF40" s="36"/>
      <c r="FBG40" s="36"/>
      <c r="FBH40" s="36"/>
      <c r="FBI40" s="36"/>
      <c r="FBJ40" s="36"/>
      <c r="FBK40" s="36"/>
      <c r="FBL40" s="36"/>
      <c r="FBM40" s="36"/>
      <c r="FBN40" s="36"/>
      <c r="FBO40" s="36"/>
      <c r="FBP40" s="36"/>
      <c r="FBQ40" s="36"/>
      <c r="FBR40" s="36"/>
      <c r="FBS40" s="36"/>
      <c r="FBT40" s="36"/>
      <c r="FBU40" s="36"/>
      <c r="FBV40" s="36"/>
      <c r="FBW40" s="36"/>
      <c r="FBX40" s="36"/>
      <c r="FBY40" s="36"/>
      <c r="FBZ40" s="36"/>
      <c r="FCA40" s="36"/>
      <c r="FCB40" s="36"/>
      <c r="FCC40" s="36"/>
      <c r="FCD40" s="36"/>
      <c r="FCE40" s="36"/>
      <c r="FCF40" s="36"/>
      <c r="FCG40" s="36"/>
      <c r="FCH40" s="36"/>
      <c r="FCI40" s="36"/>
      <c r="FCJ40" s="36"/>
      <c r="FCK40" s="36"/>
      <c r="FCL40" s="36"/>
      <c r="FCM40" s="36"/>
      <c r="FCN40" s="36"/>
      <c r="FCO40" s="36"/>
      <c r="FCP40" s="36"/>
      <c r="FCQ40" s="36"/>
      <c r="FCR40" s="36"/>
      <c r="FCS40" s="36"/>
      <c r="FCT40" s="36"/>
      <c r="FCU40" s="36"/>
      <c r="FCV40" s="36"/>
      <c r="FCW40" s="36"/>
      <c r="FCX40" s="36"/>
      <c r="FCY40" s="36"/>
      <c r="FCZ40" s="36"/>
      <c r="FDA40" s="36"/>
      <c r="FDB40" s="36"/>
      <c r="FDC40" s="36"/>
      <c r="FDD40" s="36"/>
      <c r="FDE40" s="36"/>
      <c r="FDF40" s="36"/>
      <c r="FDG40" s="36"/>
      <c r="FDH40" s="36"/>
      <c r="FDI40" s="36"/>
      <c r="FDJ40" s="36"/>
      <c r="FDK40" s="36"/>
      <c r="FDL40" s="36"/>
      <c r="FDM40" s="36"/>
      <c r="FDN40" s="36"/>
      <c r="FDO40" s="36"/>
      <c r="FDP40" s="36"/>
      <c r="FDQ40" s="36"/>
      <c r="FDR40" s="36"/>
      <c r="FDS40" s="36"/>
      <c r="FDT40" s="36"/>
      <c r="FDU40" s="36"/>
      <c r="FDV40" s="36"/>
      <c r="FDW40" s="36"/>
      <c r="FDX40" s="36"/>
      <c r="FDY40" s="36"/>
      <c r="FDZ40" s="36"/>
      <c r="FEA40" s="36"/>
      <c r="FEB40" s="36"/>
      <c r="FEC40" s="36"/>
      <c r="FED40" s="36"/>
      <c r="FEE40" s="36"/>
      <c r="FEF40" s="36"/>
      <c r="FEG40" s="36"/>
      <c r="FEH40" s="36"/>
      <c r="FEI40" s="36"/>
      <c r="FEJ40" s="36"/>
      <c r="FEK40" s="36"/>
      <c r="FEL40" s="36"/>
      <c r="FEM40" s="36"/>
      <c r="FEN40" s="36"/>
      <c r="FEO40" s="36"/>
      <c r="FEP40" s="36"/>
      <c r="FEQ40" s="36"/>
      <c r="FER40" s="36"/>
      <c r="FES40" s="36"/>
      <c r="FET40" s="36"/>
      <c r="FEU40" s="36"/>
      <c r="FEV40" s="36"/>
      <c r="FEW40" s="36"/>
      <c r="FEX40" s="36"/>
      <c r="FEY40" s="36"/>
      <c r="FEZ40" s="36"/>
      <c r="FFA40" s="36"/>
      <c r="FFB40" s="36"/>
      <c r="FFC40" s="36"/>
      <c r="FFD40" s="36"/>
      <c r="FFE40" s="36"/>
      <c r="FFF40" s="36"/>
      <c r="FFG40" s="36"/>
      <c r="FFH40" s="36"/>
      <c r="FFI40" s="36"/>
      <c r="FFJ40" s="36"/>
      <c r="FFK40" s="36"/>
      <c r="FFL40" s="36"/>
      <c r="FFM40" s="36"/>
      <c r="FFN40" s="36"/>
      <c r="FFO40" s="36"/>
      <c r="FFP40" s="36"/>
      <c r="FFQ40" s="36"/>
      <c r="FFR40" s="36"/>
      <c r="FFS40" s="36"/>
      <c r="FFT40" s="36"/>
      <c r="FFU40" s="36"/>
      <c r="FFV40" s="36"/>
      <c r="FFW40" s="36"/>
      <c r="FFX40" s="36"/>
      <c r="FFY40" s="36"/>
      <c r="FFZ40" s="36"/>
      <c r="FGA40" s="36"/>
      <c r="FGB40" s="36"/>
      <c r="FGC40" s="36"/>
      <c r="FGD40" s="36"/>
      <c r="FGE40" s="36"/>
      <c r="FGF40" s="36"/>
      <c r="FGG40" s="36"/>
      <c r="FGH40" s="36"/>
      <c r="FGI40" s="36"/>
      <c r="FGJ40" s="36"/>
      <c r="FGK40" s="36"/>
      <c r="FGL40" s="36"/>
      <c r="FGM40" s="36"/>
      <c r="FGN40" s="36"/>
      <c r="FGO40" s="36"/>
      <c r="FGP40" s="36"/>
      <c r="FGQ40" s="36"/>
      <c r="FGR40" s="36"/>
      <c r="FGS40" s="36"/>
      <c r="FGT40" s="36"/>
      <c r="FGU40" s="36"/>
      <c r="FGV40" s="36"/>
      <c r="FGW40" s="36"/>
      <c r="FGX40" s="36"/>
      <c r="FGY40" s="36"/>
      <c r="FGZ40" s="36"/>
      <c r="FHA40" s="36"/>
      <c r="FHB40" s="36"/>
      <c r="FHC40" s="36"/>
      <c r="FHD40" s="36"/>
      <c r="FHE40" s="36"/>
      <c r="FHF40" s="36"/>
      <c r="FHG40" s="36"/>
      <c r="FHH40" s="36"/>
      <c r="FHI40" s="36"/>
      <c r="FHJ40" s="36"/>
      <c r="FHK40" s="36"/>
      <c r="FHL40" s="36"/>
      <c r="FHM40" s="36"/>
      <c r="FHN40" s="36"/>
      <c r="FHO40" s="36"/>
      <c r="FHP40" s="36"/>
      <c r="FHQ40" s="36"/>
      <c r="FHR40" s="36"/>
      <c r="FHS40" s="36"/>
      <c r="FHT40" s="36"/>
      <c r="FHU40" s="36"/>
      <c r="FHV40" s="36"/>
      <c r="FHW40" s="36"/>
      <c r="FHX40" s="36"/>
      <c r="FHY40" s="36"/>
      <c r="FHZ40" s="36"/>
      <c r="FIA40" s="36"/>
      <c r="FIB40" s="36"/>
      <c r="FIC40" s="36"/>
      <c r="FID40" s="36"/>
      <c r="FIE40" s="36"/>
      <c r="FIF40" s="36"/>
      <c r="FIG40" s="36"/>
      <c r="FIH40" s="36"/>
      <c r="FII40" s="36"/>
      <c r="FIJ40" s="36"/>
      <c r="FIK40" s="36"/>
      <c r="FIL40" s="36"/>
      <c r="FIM40" s="36"/>
      <c r="FIN40" s="36"/>
      <c r="FIO40" s="36"/>
      <c r="FIP40" s="36"/>
      <c r="FIQ40" s="36"/>
      <c r="FIR40" s="36"/>
      <c r="FIS40" s="36"/>
      <c r="FIT40" s="36"/>
      <c r="FIU40" s="36"/>
      <c r="FIV40" s="36"/>
      <c r="FIW40" s="36"/>
      <c r="FIX40" s="36"/>
      <c r="FIY40" s="36"/>
      <c r="FIZ40" s="36"/>
      <c r="FJA40" s="36"/>
      <c r="FJB40" s="36"/>
      <c r="FJC40" s="36"/>
      <c r="FJD40" s="36"/>
      <c r="FJE40" s="36"/>
      <c r="FJF40" s="36"/>
      <c r="FJG40" s="36"/>
      <c r="FJH40" s="36"/>
      <c r="FJI40" s="36"/>
      <c r="FJJ40" s="36"/>
      <c r="FJK40" s="36"/>
      <c r="FJL40" s="36"/>
      <c r="FJM40" s="36"/>
      <c r="FJN40" s="36"/>
      <c r="FJO40" s="36"/>
      <c r="FJP40" s="36"/>
      <c r="FJQ40" s="36"/>
      <c r="FJR40" s="36"/>
      <c r="FJS40" s="36"/>
      <c r="FJT40" s="36"/>
      <c r="FJU40" s="36"/>
      <c r="FJV40" s="36"/>
      <c r="FJW40" s="36"/>
      <c r="FJX40" s="36"/>
      <c r="FJY40" s="36"/>
      <c r="FJZ40" s="36"/>
      <c r="FKA40" s="36"/>
      <c r="FKB40" s="36"/>
      <c r="FKC40" s="36"/>
      <c r="FKD40" s="36"/>
      <c r="FKE40" s="36"/>
      <c r="FKF40" s="36"/>
      <c r="FKG40" s="36"/>
      <c r="FKH40" s="36"/>
      <c r="FKI40" s="36"/>
      <c r="FKJ40" s="36"/>
      <c r="FKK40" s="36"/>
      <c r="FKL40" s="36"/>
      <c r="FKM40" s="36"/>
      <c r="FKN40" s="36"/>
      <c r="FKO40" s="36"/>
      <c r="FKP40" s="36"/>
      <c r="FKQ40" s="36"/>
      <c r="FKR40" s="36"/>
      <c r="FKS40" s="36"/>
      <c r="FKT40" s="36"/>
      <c r="FKU40" s="36"/>
      <c r="FKV40" s="36"/>
      <c r="FKW40" s="36"/>
      <c r="FKX40" s="36"/>
      <c r="FKY40" s="36"/>
      <c r="FKZ40" s="36"/>
      <c r="FLA40" s="36"/>
      <c r="FLB40" s="36"/>
      <c r="FLC40" s="36"/>
      <c r="FLD40" s="36"/>
      <c r="FLE40" s="36"/>
      <c r="FLF40" s="36"/>
      <c r="FLG40" s="36"/>
      <c r="FLH40" s="36"/>
      <c r="FLI40" s="36"/>
      <c r="FLJ40" s="36"/>
      <c r="FLK40" s="36"/>
      <c r="FLL40" s="36"/>
      <c r="FLM40" s="36"/>
      <c r="FLN40" s="36"/>
      <c r="FLO40" s="36"/>
      <c r="FLP40" s="36"/>
      <c r="FLQ40" s="36"/>
      <c r="FLR40" s="36"/>
      <c r="FLS40" s="36"/>
      <c r="FLT40" s="36"/>
      <c r="FLU40" s="36"/>
      <c r="FLV40" s="36"/>
      <c r="FLW40" s="36"/>
      <c r="FLX40" s="36"/>
      <c r="FLY40" s="36"/>
      <c r="FLZ40" s="36"/>
      <c r="FMA40" s="36"/>
      <c r="FMB40" s="36"/>
      <c r="FMC40" s="36"/>
      <c r="FMD40" s="36"/>
      <c r="FME40" s="36"/>
      <c r="FMF40" s="36"/>
      <c r="FMG40" s="36"/>
      <c r="FMH40" s="36"/>
      <c r="FMI40" s="36"/>
      <c r="FMJ40" s="36"/>
      <c r="FMK40" s="36"/>
      <c r="FML40" s="36"/>
      <c r="FMM40" s="36"/>
      <c r="FMN40" s="36"/>
      <c r="FMO40" s="36"/>
      <c r="FMP40" s="36"/>
      <c r="FMQ40" s="36"/>
      <c r="FMR40" s="36"/>
      <c r="FMS40" s="36"/>
      <c r="FMT40" s="36"/>
      <c r="FMU40" s="36"/>
      <c r="FMV40" s="36"/>
      <c r="FMW40" s="36"/>
      <c r="FMX40" s="36"/>
      <c r="FMY40" s="36"/>
      <c r="FMZ40" s="36"/>
      <c r="FNA40" s="36"/>
      <c r="FNB40" s="36"/>
      <c r="FNC40" s="36"/>
      <c r="FND40" s="36"/>
      <c r="FNE40" s="36"/>
      <c r="FNF40" s="36"/>
      <c r="FNG40" s="36"/>
      <c r="FNH40" s="36"/>
      <c r="FNI40" s="36"/>
      <c r="FNJ40" s="36"/>
      <c r="FNK40" s="36"/>
      <c r="FNL40" s="36"/>
      <c r="FNM40" s="36"/>
      <c r="FNN40" s="36"/>
      <c r="FNO40" s="36"/>
      <c r="FNP40" s="36"/>
      <c r="FNQ40" s="36"/>
      <c r="FNR40" s="36"/>
      <c r="FNS40" s="36"/>
      <c r="FNT40" s="36"/>
      <c r="FNU40" s="36"/>
      <c r="FNV40" s="36"/>
      <c r="FNW40" s="36"/>
      <c r="FNX40" s="36"/>
      <c r="FNY40" s="36"/>
      <c r="FNZ40" s="36"/>
      <c r="FOA40" s="36"/>
      <c r="FOB40" s="36"/>
      <c r="FOC40" s="36"/>
      <c r="FOD40" s="36"/>
      <c r="FOE40" s="36"/>
      <c r="FOF40" s="36"/>
      <c r="FOG40" s="36"/>
      <c r="FOH40" s="36"/>
      <c r="FOI40" s="36"/>
      <c r="FOJ40" s="36"/>
      <c r="FOK40" s="36"/>
      <c r="FOL40" s="36"/>
      <c r="FOM40" s="36"/>
      <c r="FON40" s="36"/>
      <c r="FOO40" s="36"/>
      <c r="FOP40" s="36"/>
      <c r="FOQ40" s="36"/>
      <c r="FOR40" s="36"/>
      <c r="FOS40" s="36"/>
      <c r="FOT40" s="36"/>
      <c r="FOU40" s="36"/>
      <c r="FOV40" s="36"/>
      <c r="FOW40" s="36"/>
      <c r="FOX40" s="36"/>
      <c r="FOY40" s="36"/>
      <c r="FOZ40" s="36"/>
      <c r="FPA40" s="36"/>
      <c r="FPB40" s="36"/>
      <c r="FPC40" s="36"/>
      <c r="FPD40" s="36"/>
      <c r="FPE40" s="36"/>
      <c r="FPF40" s="36"/>
      <c r="FPG40" s="36"/>
      <c r="FPH40" s="36"/>
      <c r="FPI40" s="36"/>
      <c r="FPJ40" s="36"/>
      <c r="FPK40" s="36"/>
      <c r="FPL40" s="36"/>
      <c r="FPM40" s="36"/>
      <c r="FPN40" s="36"/>
      <c r="FPO40" s="36"/>
      <c r="FPP40" s="36"/>
      <c r="FPQ40" s="36"/>
      <c r="FPR40" s="36"/>
      <c r="FPS40" s="36"/>
      <c r="FPT40" s="36"/>
      <c r="FPU40" s="36"/>
      <c r="FPV40" s="36"/>
      <c r="FPW40" s="36"/>
      <c r="FPX40" s="36"/>
      <c r="FPY40" s="36"/>
      <c r="FPZ40" s="36"/>
      <c r="FQA40" s="36"/>
      <c r="FQB40" s="36"/>
      <c r="FQC40" s="36"/>
      <c r="FQD40" s="36"/>
      <c r="FQE40" s="36"/>
      <c r="FQF40" s="36"/>
      <c r="FQG40" s="36"/>
      <c r="FQH40" s="36"/>
      <c r="FQI40" s="36"/>
      <c r="FQJ40" s="36"/>
      <c r="FQK40" s="36"/>
      <c r="FQL40" s="36"/>
      <c r="FQM40" s="36"/>
      <c r="FQN40" s="36"/>
      <c r="FQO40" s="36"/>
      <c r="FQP40" s="36"/>
      <c r="FQQ40" s="36"/>
      <c r="FQR40" s="36"/>
      <c r="FQS40" s="36"/>
      <c r="FQT40" s="36"/>
      <c r="FQU40" s="36"/>
      <c r="FQV40" s="36"/>
      <c r="FQW40" s="36"/>
      <c r="FQX40" s="36"/>
      <c r="FQY40" s="36"/>
      <c r="FQZ40" s="36"/>
      <c r="FRA40" s="36"/>
      <c r="FRB40" s="36"/>
      <c r="FRC40" s="36"/>
      <c r="FRD40" s="36"/>
      <c r="FRE40" s="36"/>
      <c r="FRF40" s="36"/>
      <c r="FRG40" s="36"/>
      <c r="FRH40" s="36"/>
      <c r="FRI40" s="36"/>
      <c r="FRJ40" s="36"/>
      <c r="FRK40" s="36"/>
      <c r="FRL40" s="36"/>
      <c r="FRM40" s="36"/>
      <c r="FRN40" s="36"/>
      <c r="FRO40" s="36"/>
      <c r="FRP40" s="36"/>
      <c r="FRQ40" s="36"/>
      <c r="FRR40" s="36"/>
      <c r="FRS40" s="36"/>
      <c r="FRT40" s="36"/>
      <c r="FRU40" s="36"/>
      <c r="FRV40" s="36"/>
      <c r="FRW40" s="36"/>
      <c r="FRX40" s="36"/>
      <c r="FRY40" s="36"/>
      <c r="FRZ40" s="36"/>
      <c r="FSA40" s="36"/>
      <c r="FSB40" s="36"/>
      <c r="FSC40" s="36"/>
      <c r="FSD40" s="36"/>
      <c r="FSE40" s="36"/>
      <c r="FSF40" s="36"/>
      <c r="FSG40" s="36"/>
      <c r="FSH40" s="36"/>
      <c r="FSI40" s="36"/>
      <c r="FSJ40" s="36"/>
      <c r="FSK40" s="36"/>
      <c r="FSL40" s="36"/>
      <c r="FSM40" s="36"/>
      <c r="FSN40" s="36"/>
      <c r="FSO40" s="36"/>
      <c r="FSP40" s="36"/>
      <c r="FSQ40" s="36"/>
      <c r="FSR40" s="36"/>
      <c r="FSS40" s="36"/>
      <c r="FST40" s="36"/>
      <c r="FSU40" s="36"/>
      <c r="FSV40" s="36"/>
      <c r="FSW40" s="36"/>
      <c r="FSX40" s="36"/>
      <c r="FSY40" s="36"/>
      <c r="FSZ40" s="36"/>
      <c r="FTA40" s="36"/>
      <c r="FTB40" s="36"/>
      <c r="FTC40" s="36"/>
      <c r="FTD40" s="36"/>
      <c r="FTE40" s="36"/>
      <c r="FTF40" s="36"/>
      <c r="FTG40" s="36"/>
      <c r="FTH40" s="36"/>
      <c r="FTI40" s="36"/>
      <c r="FTJ40" s="36"/>
      <c r="FTK40" s="36"/>
      <c r="FTL40" s="36"/>
      <c r="FTM40" s="36"/>
      <c r="FTN40" s="36"/>
      <c r="FTO40" s="36"/>
      <c r="FTP40" s="36"/>
      <c r="FTQ40" s="36"/>
      <c r="FTR40" s="36"/>
      <c r="FTS40" s="36"/>
      <c r="FTT40" s="36"/>
      <c r="FTU40" s="36"/>
      <c r="FTV40" s="36"/>
      <c r="FTW40" s="36"/>
      <c r="FTX40" s="36"/>
      <c r="FTY40" s="36"/>
      <c r="FTZ40" s="36"/>
      <c r="FUA40" s="36"/>
      <c r="FUB40" s="36"/>
      <c r="FUC40" s="36"/>
      <c r="FUD40" s="36"/>
      <c r="FUE40" s="36"/>
      <c r="FUF40" s="36"/>
      <c r="FUG40" s="36"/>
      <c r="FUH40" s="36"/>
      <c r="FUI40" s="36"/>
      <c r="FUJ40" s="36"/>
      <c r="FUK40" s="36"/>
      <c r="FUL40" s="36"/>
      <c r="FUM40" s="36"/>
      <c r="FUN40" s="36"/>
      <c r="FUO40" s="36"/>
      <c r="FUP40" s="36"/>
      <c r="FUQ40" s="36"/>
      <c r="FUR40" s="36"/>
      <c r="FUS40" s="36"/>
      <c r="FUT40" s="36"/>
      <c r="FUU40" s="36"/>
      <c r="FUV40" s="36"/>
      <c r="FUW40" s="36"/>
      <c r="FUX40" s="36"/>
      <c r="FUY40" s="36"/>
      <c r="FUZ40" s="36"/>
      <c r="FVA40" s="36"/>
      <c r="FVB40" s="36"/>
      <c r="FVC40" s="36"/>
      <c r="FVD40" s="36"/>
      <c r="FVE40" s="36"/>
      <c r="FVF40" s="36"/>
      <c r="FVG40" s="36"/>
      <c r="FVH40" s="36"/>
      <c r="FVI40" s="36"/>
      <c r="FVJ40" s="36"/>
      <c r="FVK40" s="36"/>
      <c r="FVL40" s="36"/>
      <c r="FVM40" s="36"/>
      <c r="FVN40" s="36"/>
      <c r="FVO40" s="36"/>
      <c r="FVP40" s="36"/>
      <c r="FVQ40" s="36"/>
      <c r="FVR40" s="36"/>
      <c r="FVS40" s="36"/>
      <c r="FVT40" s="36"/>
      <c r="FVU40" s="36"/>
      <c r="FVV40" s="36"/>
      <c r="FVW40" s="36"/>
      <c r="FVX40" s="36"/>
      <c r="FVY40" s="36"/>
      <c r="FVZ40" s="36"/>
      <c r="FWA40" s="36"/>
      <c r="FWB40" s="36"/>
      <c r="FWC40" s="36"/>
      <c r="FWD40" s="36"/>
      <c r="FWE40" s="36"/>
      <c r="FWF40" s="36"/>
      <c r="FWG40" s="36"/>
      <c r="FWH40" s="36"/>
      <c r="FWI40" s="36"/>
      <c r="FWJ40" s="36"/>
      <c r="FWK40" s="36"/>
      <c r="FWL40" s="36"/>
      <c r="FWM40" s="36"/>
      <c r="FWN40" s="36"/>
      <c r="FWO40" s="36"/>
      <c r="FWP40" s="36"/>
      <c r="FWQ40" s="36"/>
      <c r="FWR40" s="36"/>
      <c r="FWS40" s="36"/>
      <c r="FWT40" s="36"/>
      <c r="FWU40" s="36"/>
      <c r="FWV40" s="36"/>
      <c r="FWW40" s="36"/>
      <c r="FWX40" s="36"/>
      <c r="FWY40" s="36"/>
      <c r="FWZ40" s="36"/>
      <c r="FXA40" s="36"/>
      <c r="FXB40" s="36"/>
      <c r="FXC40" s="36"/>
      <c r="FXD40" s="36"/>
      <c r="FXE40" s="36"/>
      <c r="FXF40" s="36"/>
      <c r="FXG40" s="36"/>
      <c r="FXH40" s="36"/>
      <c r="FXI40" s="36"/>
      <c r="FXJ40" s="36"/>
      <c r="FXK40" s="36"/>
      <c r="FXL40" s="36"/>
      <c r="FXM40" s="36"/>
      <c r="FXN40" s="36"/>
      <c r="FXO40" s="36"/>
      <c r="FXP40" s="36"/>
      <c r="FXQ40" s="36"/>
      <c r="FXR40" s="36"/>
      <c r="FXS40" s="36"/>
      <c r="FXT40" s="36"/>
      <c r="FXU40" s="36"/>
      <c r="FXV40" s="36"/>
      <c r="FXW40" s="36"/>
      <c r="FXX40" s="36"/>
      <c r="FXY40" s="36"/>
      <c r="FXZ40" s="36"/>
      <c r="FYA40" s="36"/>
      <c r="FYB40" s="36"/>
      <c r="FYC40" s="36"/>
      <c r="FYD40" s="36"/>
      <c r="FYE40" s="36"/>
      <c r="FYF40" s="36"/>
      <c r="FYG40" s="36"/>
      <c r="FYH40" s="36"/>
      <c r="FYI40" s="36"/>
      <c r="FYJ40" s="36"/>
      <c r="FYK40" s="36"/>
      <c r="FYL40" s="36"/>
      <c r="FYM40" s="36"/>
      <c r="FYN40" s="36"/>
      <c r="FYO40" s="36"/>
      <c r="FYP40" s="36"/>
      <c r="FYQ40" s="36"/>
      <c r="FYR40" s="36"/>
      <c r="FYS40" s="36"/>
      <c r="FYT40" s="36"/>
      <c r="FYU40" s="36"/>
      <c r="FYV40" s="36"/>
      <c r="FYW40" s="36"/>
      <c r="FYX40" s="36"/>
      <c r="FYY40" s="36"/>
      <c r="FYZ40" s="36"/>
      <c r="FZA40" s="36"/>
      <c r="FZB40" s="36"/>
      <c r="FZC40" s="36"/>
      <c r="FZD40" s="36"/>
      <c r="FZE40" s="36"/>
      <c r="FZF40" s="36"/>
      <c r="FZG40" s="36"/>
      <c r="FZH40" s="36"/>
      <c r="FZI40" s="36"/>
      <c r="FZJ40" s="36"/>
      <c r="FZK40" s="36"/>
      <c r="FZL40" s="36"/>
      <c r="FZM40" s="36"/>
      <c r="FZN40" s="36"/>
      <c r="FZO40" s="36"/>
      <c r="FZP40" s="36"/>
      <c r="FZQ40" s="36"/>
      <c r="FZR40" s="36"/>
      <c r="FZS40" s="36"/>
      <c r="FZT40" s="36"/>
      <c r="FZU40" s="36"/>
      <c r="FZV40" s="36"/>
      <c r="FZW40" s="36"/>
      <c r="FZX40" s="36"/>
      <c r="FZY40" s="36"/>
      <c r="FZZ40" s="36"/>
      <c r="GAA40" s="36"/>
      <c r="GAB40" s="36"/>
      <c r="GAC40" s="36"/>
      <c r="GAD40" s="36"/>
      <c r="GAE40" s="36"/>
      <c r="GAF40" s="36"/>
      <c r="GAG40" s="36"/>
      <c r="GAH40" s="36"/>
      <c r="GAI40" s="36"/>
      <c r="GAJ40" s="36"/>
      <c r="GAK40" s="36"/>
      <c r="GAL40" s="36"/>
      <c r="GAM40" s="36"/>
      <c r="GAN40" s="36"/>
      <c r="GAO40" s="36"/>
      <c r="GAP40" s="36"/>
      <c r="GAQ40" s="36"/>
      <c r="GAR40" s="36"/>
      <c r="GAS40" s="36"/>
      <c r="GAT40" s="36"/>
      <c r="GAU40" s="36"/>
      <c r="GAV40" s="36"/>
      <c r="GAW40" s="36"/>
      <c r="GAX40" s="36"/>
      <c r="GAY40" s="36"/>
      <c r="GAZ40" s="36"/>
      <c r="GBA40" s="36"/>
      <c r="GBB40" s="36"/>
      <c r="GBC40" s="36"/>
      <c r="GBD40" s="36"/>
      <c r="GBE40" s="36"/>
      <c r="GBF40" s="36"/>
      <c r="GBG40" s="36"/>
      <c r="GBH40" s="36"/>
      <c r="GBI40" s="36"/>
      <c r="GBJ40" s="36"/>
      <c r="GBK40" s="36"/>
      <c r="GBL40" s="36"/>
      <c r="GBM40" s="36"/>
      <c r="GBN40" s="36"/>
      <c r="GBO40" s="36"/>
      <c r="GBP40" s="36"/>
      <c r="GBQ40" s="36"/>
      <c r="GBR40" s="36"/>
      <c r="GBS40" s="36"/>
      <c r="GBT40" s="36"/>
      <c r="GBU40" s="36"/>
      <c r="GBV40" s="36"/>
      <c r="GBW40" s="36"/>
      <c r="GBX40" s="36"/>
      <c r="GBY40" s="36"/>
      <c r="GBZ40" s="36"/>
      <c r="GCA40" s="36"/>
      <c r="GCB40" s="36"/>
      <c r="GCC40" s="36"/>
      <c r="GCD40" s="36"/>
      <c r="GCE40" s="36"/>
      <c r="GCF40" s="36"/>
      <c r="GCG40" s="36"/>
      <c r="GCH40" s="36"/>
      <c r="GCI40" s="36"/>
      <c r="GCJ40" s="36"/>
      <c r="GCK40" s="36"/>
      <c r="GCL40" s="36"/>
      <c r="GCM40" s="36"/>
      <c r="GCN40" s="36"/>
      <c r="GCO40" s="36"/>
      <c r="GCP40" s="36"/>
      <c r="GCQ40" s="36"/>
      <c r="GCR40" s="36"/>
      <c r="GCS40" s="36"/>
      <c r="GCT40" s="36"/>
      <c r="GCU40" s="36"/>
      <c r="GCV40" s="36"/>
      <c r="GCW40" s="36"/>
      <c r="GCX40" s="36"/>
      <c r="GCY40" s="36"/>
      <c r="GCZ40" s="36"/>
      <c r="GDA40" s="36"/>
      <c r="GDB40" s="36"/>
      <c r="GDC40" s="36"/>
      <c r="GDD40" s="36"/>
      <c r="GDE40" s="36"/>
      <c r="GDF40" s="36"/>
      <c r="GDG40" s="36"/>
      <c r="GDH40" s="36"/>
      <c r="GDI40" s="36"/>
      <c r="GDJ40" s="36"/>
      <c r="GDK40" s="36"/>
      <c r="GDL40" s="36"/>
      <c r="GDM40" s="36"/>
      <c r="GDN40" s="36"/>
      <c r="GDO40" s="36"/>
      <c r="GDP40" s="36"/>
      <c r="GDQ40" s="36"/>
      <c r="GDR40" s="36"/>
      <c r="GDS40" s="36"/>
      <c r="GDT40" s="36"/>
      <c r="GDU40" s="36"/>
      <c r="GDV40" s="36"/>
      <c r="GDW40" s="36"/>
      <c r="GDX40" s="36"/>
      <c r="GDY40" s="36"/>
      <c r="GDZ40" s="36"/>
      <c r="GEA40" s="36"/>
      <c r="GEB40" s="36"/>
      <c r="GEC40" s="36"/>
      <c r="GED40" s="36"/>
      <c r="GEE40" s="36"/>
      <c r="GEF40" s="36"/>
      <c r="GEG40" s="36"/>
      <c r="GEH40" s="36"/>
      <c r="GEI40" s="36"/>
      <c r="GEJ40" s="36"/>
      <c r="GEK40" s="36"/>
      <c r="GEL40" s="36"/>
      <c r="GEM40" s="36"/>
      <c r="GEN40" s="36"/>
      <c r="GEO40" s="36"/>
      <c r="GEP40" s="36"/>
      <c r="GEQ40" s="36"/>
      <c r="GER40" s="36"/>
      <c r="GES40" s="36"/>
      <c r="GET40" s="36"/>
      <c r="GEU40" s="36"/>
      <c r="GEV40" s="36"/>
      <c r="GEW40" s="36"/>
      <c r="GEX40" s="36"/>
      <c r="GEY40" s="36"/>
      <c r="GEZ40" s="36"/>
      <c r="GFA40" s="36"/>
      <c r="GFB40" s="36"/>
      <c r="GFC40" s="36"/>
      <c r="GFD40" s="36"/>
      <c r="GFE40" s="36"/>
      <c r="GFF40" s="36"/>
      <c r="GFG40" s="36"/>
      <c r="GFH40" s="36"/>
      <c r="GFI40" s="36"/>
      <c r="GFJ40" s="36"/>
      <c r="GFK40" s="36"/>
      <c r="GFL40" s="36"/>
      <c r="GFM40" s="36"/>
      <c r="GFN40" s="36"/>
      <c r="GFO40" s="36"/>
      <c r="GFP40" s="36"/>
      <c r="GFQ40" s="36"/>
      <c r="GFR40" s="36"/>
      <c r="GFS40" s="36"/>
      <c r="GFT40" s="36"/>
      <c r="GFU40" s="36"/>
      <c r="GFV40" s="36"/>
      <c r="GFW40" s="36"/>
      <c r="GFX40" s="36"/>
      <c r="GFY40" s="36"/>
      <c r="GFZ40" s="36"/>
      <c r="GGA40" s="36"/>
      <c r="GGB40" s="36"/>
      <c r="GGC40" s="36"/>
      <c r="GGD40" s="36"/>
      <c r="GGE40" s="36"/>
      <c r="GGF40" s="36"/>
      <c r="GGG40" s="36"/>
      <c r="GGH40" s="36"/>
      <c r="GGI40" s="36"/>
      <c r="GGJ40" s="36"/>
      <c r="GGK40" s="36"/>
      <c r="GGL40" s="36"/>
      <c r="GGM40" s="36"/>
      <c r="GGN40" s="36"/>
      <c r="GGO40" s="36"/>
      <c r="GGP40" s="36"/>
      <c r="GGQ40" s="36"/>
      <c r="GGR40" s="36"/>
      <c r="GGS40" s="36"/>
      <c r="GGT40" s="36"/>
      <c r="GGU40" s="36"/>
      <c r="GGV40" s="36"/>
      <c r="GGW40" s="36"/>
      <c r="GGX40" s="36"/>
      <c r="GGY40" s="36"/>
      <c r="GGZ40" s="36"/>
      <c r="GHA40" s="36"/>
      <c r="GHB40" s="36"/>
      <c r="GHC40" s="36"/>
      <c r="GHD40" s="36"/>
      <c r="GHE40" s="36"/>
      <c r="GHF40" s="36"/>
      <c r="GHG40" s="36"/>
      <c r="GHH40" s="36"/>
      <c r="GHI40" s="36"/>
      <c r="GHJ40" s="36"/>
      <c r="GHK40" s="36"/>
      <c r="GHL40" s="36"/>
      <c r="GHM40" s="36"/>
      <c r="GHN40" s="36"/>
      <c r="GHO40" s="36"/>
      <c r="GHP40" s="36"/>
      <c r="GHQ40" s="36"/>
      <c r="GHR40" s="36"/>
      <c r="GHS40" s="36"/>
      <c r="GHT40" s="36"/>
      <c r="GHU40" s="36"/>
      <c r="GHV40" s="36"/>
      <c r="GHW40" s="36"/>
      <c r="GHX40" s="36"/>
      <c r="GHY40" s="36"/>
      <c r="GHZ40" s="36"/>
      <c r="GIA40" s="36"/>
      <c r="GIB40" s="36"/>
      <c r="GIC40" s="36"/>
      <c r="GID40" s="36"/>
      <c r="GIE40" s="36"/>
      <c r="GIF40" s="36"/>
      <c r="GIG40" s="36"/>
      <c r="GIH40" s="36"/>
      <c r="GII40" s="36"/>
      <c r="GIJ40" s="36"/>
      <c r="GIK40" s="36"/>
      <c r="GIL40" s="36"/>
      <c r="GIM40" s="36"/>
      <c r="GIN40" s="36"/>
      <c r="GIO40" s="36"/>
      <c r="GIP40" s="36"/>
      <c r="GIQ40" s="36"/>
      <c r="GIR40" s="36"/>
      <c r="GIS40" s="36"/>
      <c r="GIT40" s="36"/>
      <c r="GIU40" s="36"/>
      <c r="GIV40" s="36"/>
      <c r="GIW40" s="36"/>
      <c r="GIX40" s="36"/>
      <c r="GIY40" s="36"/>
      <c r="GIZ40" s="36"/>
      <c r="GJA40" s="36"/>
      <c r="GJB40" s="36"/>
      <c r="GJC40" s="36"/>
      <c r="GJD40" s="36"/>
      <c r="GJE40" s="36"/>
      <c r="GJF40" s="36"/>
      <c r="GJG40" s="36"/>
      <c r="GJH40" s="36"/>
      <c r="GJI40" s="36"/>
      <c r="GJJ40" s="36"/>
      <c r="GJK40" s="36"/>
      <c r="GJL40" s="36"/>
      <c r="GJM40" s="36"/>
      <c r="GJN40" s="36"/>
      <c r="GJO40" s="36"/>
      <c r="GJP40" s="36"/>
      <c r="GJQ40" s="36"/>
      <c r="GJR40" s="36"/>
      <c r="GJS40" s="36"/>
      <c r="GJT40" s="36"/>
      <c r="GJU40" s="36"/>
      <c r="GJV40" s="36"/>
      <c r="GJW40" s="36"/>
      <c r="GJX40" s="36"/>
      <c r="GJY40" s="36"/>
      <c r="GJZ40" s="36"/>
      <c r="GKA40" s="36"/>
      <c r="GKB40" s="36"/>
      <c r="GKC40" s="36"/>
      <c r="GKD40" s="36"/>
      <c r="GKE40" s="36"/>
      <c r="GKF40" s="36"/>
      <c r="GKG40" s="36"/>
      <c r="GKH40" s="36"/>
      <c r="GKI40" s="36"/>
      <c r="GKJ40" s="36"/>
      <c r="GKK40" s="36"/>
      <c r="GKL40" s="36"/>
      <c r="GKM40" s="36"/>
      <c r="GKN40" s="36"/>
      <c r="GKO40" s="36"/>
      <c r="GKP40" s="36"/>
      <c r="GKQ40" s="36"/>
      <c r="GKR40" s="36"/>
      <c r="GKS40" s="36"/>
      <c r="GKT40" s="36"/>
      <c r="GKU40" s="36"/>
      <c r="GKV40" s="36"/>
      <c r="GKW40" s="36"/>
      <c r="GKX40" s="36"/>
      <c r="GKY40" s="36"/>
      <c r="GKZ40" s="36"/>
      <c r="GLA40" s="36"/>
      <c r="GLB40" s="36"/>
      <c r="GLC40" s="36"/>
      <c r="GLD40" s="36"/>
      <c r="GLE40" s="36"/>
      <c r="GLF40" s="36"/>
      <c r="GLG40" s="36"/>
      <c r="GLH40" s="36"/>
      <c r="GLI40" s="36"/>
      <c r="GLJ40" s="36"/>
      <c r="GLK40" s="36"/>
      <c r="GLL40" s="36"/>
      <c r="GLM40" s="36"/>
      <c r="GLN40" s="36"/>
      <c r="GLO40" s="36"/>
      <c r="GLP40" s="36"/>
      <c r="GLQ40" s="36"/>
      <c r="GLR40" s="36"/>
      <c r="GLS40" s="36"/>
      <c r="GLT40" s="36"/>
      <c r="GLU40" s="36"/>
      <c r="GLV40" s="36"/>
      <c r="GLW40" s="36"/>
      <c r="GLX40" s="36"/>
      <c r="GLY40" s="36"/>
      <c r="GLZ40" s="36"/>
      <c r="GMA40" s="36"/>
      <c r="GMB40" s="36"/>
      <c r="GMC40" s="36"/>
      <c r="GMD40" s="36"/>
      <c r="GME40" s="36"/>
      <c r="GMF40" s="36"/>
      <c r="GMG40" s="36"/>
      <c r="GMH40" s="36"/>
      <c r="GMI40" s="36"/>
      <c r="GMJ40" s="36"/>
      <c r="GMK40" s="36"/>
      <c r="GML40" s="36"/>
      <c r="GMM40" s="36"/>
      <c r="GMN40" s="36"/>
      <c r="GMO40" s="36"/>
      <c r="GMP40" s="36"/>
      <c r="GMQ40" s="36"/>
      <c r="GMR40" s="36"/>
      <c r="GMS40" s="36"/>
      <c r="GMT40" s="36"/>
      <c r="GMU40" s="36"/>
      <c r="GMV40" s="36"/>
      <c r="GMW40" s="36"/>
      <c r="GMX40" s="36"/>
      <c r="GMY40" s="36"/>
      <c r="GMZ40" s="36"/>
      <c r="GNA40" s="36"/>
      <c r="GNB40" s="36"/>
      <c r="GNC40" s="36"/>
      <c r="GND40" s="36"/>
      <c r="GNE40" s="36"/>
      <c r="GNF40" s="36"/>
      <c r="GNG40" s="36"/>
      <c r="GNH40" s="36"/>
      <c r="GNI40" s="36"/>
      <c r="GNJ40" s="36"/>
      <c r="GNK40" s="36"/>
      <c r="GNL40" s="36"/>
      <c r="GNM40" s="36"/>
      <c r="GNN40" s="36"/>
      <c r="GNO40" s="36"/>
      <c r="GNP40" s="36"/>
      <c r="GNQ40" s="36"/>
      <c r="GNR40" s="36"/>
      <c r="GNS40" s="36"/>
      <c r="GNT40" s="36"/>
      <c r="GNU40" s="36"/>
      <c r="GNV40" s="36"/>
      <c r="GNW40" s="36"/>
      <c r="GNX40" s="36"/>
      <c r="GNY40" s="36"/>
      <c r="GNZ40" s="36"/>
      <c r="GOA40" s="36"/>
      <c r="GOB40" s="36"/>
      <c r="GOC40" s="36"/>
      <c r="GOD40" s="36"/>
      <c r="GOE40" s="36"/>
      <c r="GOF40" s="36"/>
      <c r="GOG40" s="36"/>
      <c r="GOH40" s="36"/>
      <c r="GOI40" s="36"/>
      <c r="GOJ40" s="36"/>
      <c r="GOK40" s="36"/>
      <c r="GOL40" s="36"/>
      <c r="GOM40" s="36"/>
      <c r="GON40" s="36"/>
      <c r="GOO40" s="36"/>
      <c r="GOP40" s="36"/>
      <c r="GOQ40" s="36"/>
      <c r="GOR40" s="36"/>
      <c r="GOS40" s="36"/>
      <c r="GOT40" s="36"/>
      <c r="GOU40" s="36"/>
      <c r="GOV40" s="36"/>
      <c r="GOW40" s="36"/>
      <c r="GOX40" s="36"/>
      <c r="GOY40" s="36"/>
      <c r="GOZ40" s="36"/>
      <c r="GPA40" s="36"/>
      <c r="GPB40" s="36"/>
      <c r="GPC40" s="36"/>
      <c r="GPD40" s="36"/>
      <c r="GPE40" s="36"/>
      <c r="GPF40" s="36"/>
      <c r="GPG40" s="36"/>
      <c r="GPH40" s="36"/>
      <c r="GPI40" s="36"/>
      <c r="GPJ40" s="36"/>
      <c r="GPK40" s="36"/>
      <c r="GPL40" s="36"/>
      <c r="GPM40" s="36"/>
      <c r="GPN40" s="36"/>
      <c r="GPO40" s="36"/>
      <c r="GPP40" s="36"/>
      <c r="GPQ40" s="36"/>
      <c r="GPR40" s="36"/>
      <c r="GPS40" s="36"/>
      <c r="GPT40" s="36"/>
      <c r="GPU40" s="36"/>
      <c r="GPV40" s="36"/>
      <c r="GPW40" s="36"/>
      <c r="GPX40" s="36"/>
      <c r="GPY40" s="36"/>
      <c r="GPZ40" s="36"/>
      <c r="GQA40" s="36"/>
      <c r="GQB40" s="36"/>
      <c r="GQC40" s="36"/>
      <c r="GQD40" s="36"/>
      <c r="GQE40" s="36"/>
      <c r="GQF40" s="36"/>
      <c r="GQG40" s="36"/>
      <c r="GQH40" s="36"/>
      <c r="GQI40" s="36"/>
      <c r="GQJ40" s="36"/>
      <c r="GQK40" s="36"/>
      <c r="GQL40" s="36"/>
      <c r="GQM40" s="36"/>
      <c r="GQN40" s="36"/>
      <c r="GQO40" s="36"/>
      <c r="GQP40" s="36"/>
      <c r="GQQ40" s="36"/>
      <c r="GQR40" s="36"/>
      <c r="GQS40" s="36"/>
      <c r="GQT40" s="36"/>
      <c r="GQU40" s="36"/>
      <c r="GQV40" s="36"/>
      <c r="GQW40" s="36"/>
      <c r="GQX40" s="36"/>
      <c r="GQY40" s="36"/>
      <c r="GQZ40" s="36"/>
      <c r="GRA40" s="36"/>
      <c r="GRB40" s="36"/>
      <c r="GRC40" s="36"/>
      <c r="GRD40" s="36"/>
      <c r="GRE40" s="36"/>
      <c r="GRF40" s="36"/>
      <c r="GRG40" s="36"/>
      <c r="GRH40" s="36"/>
      <c r="GRI40" s="36"/>
      <c r="GRJ40" s="36"/>
      <c r="GRK40" s="36"/>
      <c r="GRL40" s="36"/>
      <c r="GRM40" s="36"/>
      <c r="GRN40" s="36"/>
      <c r="GRO40" s="36"/>
      <c r="GRP40" s="36"/>
      <c r="GRQ40" s="36"/>
      <c r="GRR40" s="36"/>
      <c r="GRS40" s="36"/>
      <c r="GRT40" s="36"/>
      <c r="GRU40" s="36"/>
      <c r="GRV40" s="36"/>
      <c r="GRW40" s="36"/>
      <c r="GRX40" s="36"/>
      <c r="GRY40" s="36"/>
      <c r="GRZ40" s="36"/>
      <c r="GSA40" s="36"/>
      <c r="GSB40" s="36"/>
      <c r="GSC40" s="36"/>
      <c r="GSD40" s="36"/>
      <c r="GSE40" s="36"/>
      <c r="GSF40" s="36"/>
      <c r="GSG40" s="36"/>
      <c r="GSH40" s="36"/>
      <c r="GSI40" s="36"/>
      <c r="GSJ40" s="36"/>
      <c r="GSK40" s="36"/>
      <c r="GSL40" s="36"/>
      <c r="GSM40" s="36"/>
      <c r="GSN40" s="36"/>
      <c r="GSO40" s="36"/>
      <c r="GSP40" s="36"/>
      <c r="GSQ40" s="36"/>
      <c r="GSR40" s="36"/>
      <c r="GSS40" s="36"/>
      <c r="GST40" s="36"/>
      <c r="GSU40" s="36"/>
      <c r="GSV40" s="36"/>
      <c r="GSW40" s="36"/>
      <c r="GSX40" s="36"/>
      <c r="GSY40" s="36"/>
      <c r="GSZ40" s="36"/>
      <c r="GTA40" s="36"/>
      <c r="GTB40" s="36"/>
      <c r="GTC40" s="36"/>
      <c r="GTD40" s="36"/>
      <c r="GTE40" s="36"/>
      <c r="GTF40" s="36"/>
      <c r="GTG40" s="36"/>
      <c r="GTH40" s="36"/>
      <c r="GTI40" s="36"/>
      <c r="GTJ40" s="36"/>
      <c r="GTK40" s="36"/>
      <c r="GTL40" s="36"/>
      <c r="GTM40" s="36"/>
      <c r="GTN40" s="36"/>
      <c r="GTO40" s="36"/>
      <c r="GTP40" s="36"/>
      <c r="GTQ40" s="36"/>
      <c r="GTR40" s="36"/>
      <c r="GTS40" s="36"/>
      <c r="GTT40" s="36"/>
      <c r="GTU40" s="36"/>
      <c r="GTV40" s="36"/>
      <c r="GTW40" s="36"/>
      <c r="GTX40" s="36"/>
      <c r="GTY40" s="36"/>
      <c r="GTZ40" s="36"/>
      <c r="GUA40" s="36"/>
      <c r="GUB40" s="36"/>
      <c r="GUC40" s="36"/>
      <c r="GUD40" s="36"/>
      <c r="GUE40" s="36"/>
      <c r="GUF40" s="36"/>
      <c r="GUG40" s="36"/>
      <c r="GUH40" s="36"/>
      <c r="GUI40" s="36"/>
      <c r="GUJ40" s="36"/>
      <c r="GUK40" s="36"/>
      <c r="GUL40" s="36"/>
      <c r="GUM40" s="36"/>
      <c r="GUN40" s="36"/>
      <c r="GUO40" s="36"/>
      <c r="GUP40" s="36"/>
      <c r="GUQ40" s="36"/>
      <c r="GUR40" s="36"/>
      <c r="GUS40" s="36"/>
      <c r="GUT40" s="36"/>
      <c r="GUU40" s="36"/>
      <c r="GUV40" s="36"/>
      <c r="GUW40" s="36"/>
      <c r="GUX40" s="36"/>
      <c r="GUY40" s="36"/>
      <c r="GUZ40" s="36"/>
      <c r="GVA40" s="36"/>
      <c r="GVB40" s="36"/>
      <c r="GVC40" s="36"/>
      <c r="GVD40" s="36"/>
      <c r="GVE40" s="36"/>
      <c r="GVF40" s="36"/>
      <c r="GVG40" s="36"/>
      <c r="GVH40" s="36"/>
      <c r="GVI40" s="36"/>
      <c r="GVJ40" s="36"/>
      <c r="GVK40" s="36"/>
      <c r="GVL40" s="36"/>
      <c r="GVM40" s="36"/>
      <c r="GVN40" s="36"/>
      <c r="GVO40" s="36"/>
      <c r="GVP40" s="36"/>
      <c r="GVQ40" s="36"/>
      <c r="GVR40" s="36"/>
      <c r="GVS40" s="36"/>
      <c r="GVT40" s="36"/>
      <c r="GVU40" s="36"/>
      <c r="GVV40" s="36"/>
      <c r="GVW40" s="36"/>
      <c r="GVX40" s="36"/>
      <c r="GVY40" s="36"/>
      <c r="GVZ40" s="36"/>
      <c r="GWA40" s="36"/>
      <c r="GWB40" s="36"/>
      <c r="GWC40" s="36"/>
      <c r="GWD40" s="36"/>
      <c r="GWE40" s="36"/>
      <c r="GWF40" s="36"/>
      <c r="GWG40" s="36"/>
      <c r="GWH40" s="36"/>
      <c r="GWI40" s="36"/>
      <c r="GWJ40" s="36"/>
      <c r="GWK40" s="36"/>
      <c r="GWL40" s="36"/>
      <c r="GWM40" s="36"/>
      <c r="GWN40" s="36"/>
      <c r="GWO40" s="36"/>
      <c r="GWP40" s="36"/>
      <c r="GWQ40" s="36"/>
      <c r="GWR40" s="36"/>
      <c r="GWS40" s="36"/>
      <c r="GWT40" s="36"/>
      <c r="GWU40" s="36"/>
      <c r="GWV40" s="36"/>
      <c r="GWW40" s="36"/>
      <c r="GWX40" s="36"/>
      <c r="GWY40" s="36"/>
      <c r="GWZ40" s="36"/>
      <c r="GXA40" s="36"/>
      <c r="GXB40" s="36"/>
      <c r="GXC40" s="36"/>
      <c r="GXD40" s="36"/>
      <c r="GXE40" s="36"/>
      <c r="GXF40" s="36"/>
      <c r="GXG40" s="36"/>
      <c r="GXH40" s="36"/>
      <c r="GXI40" s="36"/>
      <c r="GXJ40" s="36"/>
      <c r="GXK40" s="36"/>
      <c r="GXL40" s="36"/>
      <c r="GXM40" s="36"/>
      <c r="GXN40" s="36"/>
      <c r="GXO40" s="36"/>
      <c r="GXP40" s="36"/>
      <c r="GXQ40" s="36"/>
      <c r="GXR40" s="36"/>
      <c r="GXS40" s="36"/>
      <c r="GXT40" s="36"/>
      <c r="GXU40" s="36"/>
      <c r="GXV40" s="36"/>
      <c r="GXW40" s="36"/>
      <c r="GXX40" s="36"/>
      <c r="GXY40" s="36"/>
      <c r="GXZ40" s="36"/>
      <c r="GYA40" s="36"/>
      <c r="GYB40" s="36"/>
      <c r="GYC40" s="36"/>
      <c r="GYD40" s="36"/>
      <c r="GYE40" s="36"/>
      <c r="GYF40" s="36"/>
      <c r="GYG40" s="36"/>
      <c r="GYH40" s="36"/>
      <c r="GYI40" s="36"/>
      <c r="GYJ40" s="36"/>
      <c r="GYK40" s="36"/>
      <c r="GYL40" s="36"/>
      <c r="GYM40" s="36"/>
      <c r="GYN40" s="36"/>
      <c r="GYO40" s="36"/>
      <c r="GYP40" s="36"/>
      <c r="GYQ40" s="36"/>
      <c r="GYR40" s="36"/>
      <c r="GYS40" s="36"/>
      <c r="GYT40" s="36"/>
      <c r="GYU40" s="36"/>
      <c r="GYV40" s="36"/>
      <c r="GYW40" s="36"/>
      <c r="GYX40" s="36"/>
      <c r="GYY40" s="36"/>
      <c r="GYZ40" s="36"/>
      <c r="GZA40" s="36"/>
      <c r="GZB40" s="36"/>
      <c r="GZC40" s="36"/>
      <c r="GZD40" s="36"/>
      <c r="GZE40" s="36"/>
      <c r="GZF40" s="36"/>
      <c r="GZG40" s="36"/>
      <c r="GZH40" s="36"/>
      <c r="GZI40" s="36"/>
      <c r="GZJ40" s="36"/>
      <c r="GZK40" s="36"/>
      <c r="GZL40" s="36"/>
      <c r="GZM40" s="36"/>
      <c r="GZN40" s="36"/>
      <c r="GZO40" s="36"/>
      <c r="GZP40" s="36"/>
      <c r="GZQ40" s="36"/>
      <c r="GZR40" s="36"/>
      <c r="GZS40" s="36"/>
      <c r="GZT40" s="36"/>
      <c r="GZU40" s="36"/>
      <c r="GZV40" s="36"/>
      <c r="GZW40" s="36"/>
      <c r="GZX40" s="36"/>
      <c r="GZY40" s="36"/>
      <c r="GZZ40" s="36"/>
      <c r="HAA40" s="36"/>
      <c r="HAB40" s="36"/>
      <c r="HAC40" s="36"/>
      <c r="HAD40" s="36"/>
      <c r="HAE40" s="36"/>
      <c r="HAF40" s="36"/>
      <c r="HAG40" s="36"/>
      <c r="HAH40" s="36"/>
      <c r="HAI40" s="36"/>
      <c r="HAJ40" s="36"/>
      <c r="HAK40" s="36"/>
      <c r="HAL40" s="36"/>
      <c r="HAM40" s="36"/>
      <c r="HAN40" s="36"/>
      <c r="HAO40" s="36"/>
      <c r="HAP40" s="36"/>
      <c r="HAQ40" s="36"/>
      <c r="HAR40" s="36"/>
      <c r="HAS40" s="36"/>
      <c r="HAT40" s="36"/>
      <c r="HAU40" s="36"/>
      <c r="HAV40" s="36"/>
      <c r="HAW40" s="36"/>
      <c r="HAX40" s="36"/>
      <c r="HAY40" s="36"/>
      <c r="HAZ40" s="36"/>
      <c r="HBA40" s="36"/>
      <c r="HBB40" s="36"/>
      <c r="HBC40" s="36"/>
      <c r="HBD40" s="36"/>
      <c r="HBE40" s="36"/>
      <c r="HBF40" s="36"/>
      <c r="HBG40" s="36"/>
      <c r="HBH40" s="36"/>
      <c r="HBI40" s="36"/>
      <c r="HBJ40" s="36"/>
      <c r="HBK40" s="36"/>
      <c r="HBL40" s="36"/>
      <c r="HBM40" s="36"/>
      <c r="HBN40" s="36"/>
      <c r="HBO40" s="36"/>
      <c r="HBP40" s="36"/>
      <c r="HBQ40" s="36"/>
      <c r="HBR40" s="36"/>
      <c r="HBS40" s="36"/>
      <c r="HBT40" s="36"/>
      <c r="HBU40" s="36"/>
      <c r="HBV40" s="36"/>
      <c r="HBW40" s="36"/>
      <c r="HBX40" s="36"/>
      <c r="HBY40" s="36"/>
      <c r="HBZ40" s="36"/>
      <c r="HCA40" s="36"/>
      <c r="HCB40" s="36"/>
      <c r="HCC40" s="36"/>
      <c r="HCD40" s="36"/>
      <c r="HCE40" s="36"/>
      <c r="HCF40" s="36"/>
      <c r="HCG40" s="36"/>
      <c r="HCH40" s="36"/>
      <c r="HCI40" s="36"/>
      <c r="HCJ40" s="36"/>
      <c r="HCK40" s="36"/>
      <c r="HCL40" s="36"/>
      <c r="HCM40" s="36"/>
      <c r="HCN40" s="36"/>
      <c r="HCO40" s="36"/>
      <c r="HCP40" s="36"/>
      <c r="HCQ40" s="36"/>
      <c r="HCR40" s="36"/>
      <c r="HCS40" s="36"/>
      <c r="HCT40" s="36"/>
      <c r="HCU40" s="36"/>
      <c r="HCV40" s="36"/>
      <c r="HCW40" s="36"/>
      <c r="HCX40" s="36"/>
      <c r="HCY40" s="36"/>
      <c r="HCZ40" s="36"/>
      <c r="HDA40" s="36"/>
      <c r="HDB40" s="36"/>
      <c r="HDC40" s="36"/>
      <c r="HDD40" s="36"/>
      <c r="HDE40" s="36"/>
      <c r="HDF40" s="36"/>
      <c r="HDG40" s="36"/>
      <c r="HDH40" s="36"/>
      <c r="HDI40" s="36"/>
      <c r="HDJ40" s="36"/>
      <c r="HDK40" s="36"/>
      <c r="HDL40" s="36"/>
      <c r="HDM40" s="36"/>
      <c r="HDN40" s="36"/>
      <c r="HDO40" s="36"/>
      <c r="HDP40" s="36"/>
      <c r="HDQ40" s="36"/>
      <c r="HDR40" s="36"/>
      <c r="HDS40" s="36"/>
      <c r="HDT40" s="36"/>
      <c r="HDU40" s="36"/>
      <c r="HDV40" s="36"/>
      <c r="HDW40" s="36"/>
      <c r="HDX40" s="36"/>
      <c r="HDY40" s="36"/>
      <c r="HDZ40" s="36"/>
      <c r="HEA40" s="36"/>
      <c r="HEB40" s="36"/>
      <c r="HEC40" s="36"/>
      <c r="HED40" s="36"/>
      <c r="HEE40" s="36"/>
      <c r="HEF40" s="36"/>
      <c r="HEG40" s="36"/>
      <c r="HEH40" s="36"/>
      <c r="HEI40" s="36"/>
      <c r="HEJ40" s="36"/>
      <c r="HEK40" s="36"/>
      <c r="HEL40" s="36"/>
      <c r="HEM40" s="36"/>
      <c r="HEN40" s="36"/>
      <c r="HEO40" s="36"/>
      <c r="HEP40" s="36"/>
      <c r="HEQ40" s="36"/>
      <c r="HER40" s="36"/>
      <c r="HES40" s="36"/>
      <c r="HET40" s="36"/>
      <c r="HEU40" s="36"/>
      <c r="HEV40" s="36"/>
      <c r="HEW40" s="36"/>
      <c r="HEX40" s="36"/>
      <c r="HEY40" s="36"/>
      <c r="HEZ40" s="36"/>
      <c r="HFA40" s="36"/>
      <c r="HFB40" s="36"/>
      <c r="HFC40" s="36"/>
      <c r="HFD40" s="36"/>
      <c r="HFE40" s="36"/>
      <c r="HFF40" s="36"/>
      <c r="HFG40" s="36"/>
      <c r="HFH40" s="36"/>
      <c r="HFI40" s="36"/>
      <c r="HFJ40" s="36"/>
      <c r="HFK40" s="36"/>
      <c r="HFL40" s="36"/>
      <c r="HFM40" s="36"/>
      <c r="HFN40" s="36"/>
      <c r="HFO40" s="36"/>
      <c r="HFP40" s="36"/>
      <c r="HFQ40" s="36"/>
      <c r="HFR40" s="36"/>
      <c r="HFS40" s="36"/>
      <c r="HFT40" s="36"/>
      <c r="HFU40" s="36"/>
      <c r="HFV40" s="36"/>
      <c r="HFW40" s="36"/>
      <c r="HFX40" s="36"/>
      <c r="HFY40" s="36"/>
      <c r="HFZ40" s="36"/>
      <c r="HGA40" s="36"/>
      <c r="HGB40" s="36"/>
      <c r="HGC40" s="36"/>
      <c r="HGD40" s="36"/>
      <c r="HGE40" s="36"/>
      <c r="HGF40" s="36"/>
      <c r="HGG40" s="36"/>
      <c r="HGH40" s="36"/>
      <c r="HGI40" s="36"/>
      <c r="HGJ40" s="36"/>
      <c r="HGK40" s="36"/>
      <c r="HGL40" s="36"/>
      <c r="HGM40" s="36"/>
      <c r="HGN40" s="36"/>
      <c r="HGO40" s="36"/>
      <c r="HGP40" s="36"/>
      <c r="HGQ40" s="36"/>
      <c r="HGR40" s="36"/>
      <c r="HGS40" s="36"/>
      <c r="HGT40" s="36"/>
      <c r="HGU40" s="36"/>
      <c r="HGV40" s="36"/>
      <c r="HGW40" s="36"/>
      <c r="HGX40" s="36"/>
      <c r="HGY40" s="36"/>
      <c r="HGZ40" s="36"/>
      <c r="HHA40" s="36"/>
      <c r="HHB40" s="36"/>
      <c r="HHC40" s="36"/>
      <c r="HHD40" s="36"/>
      <c r="HHE40" s="36"/>
      <c r="HHF40" s="36"/>
      <c r="HHG40" s="36"/>
      <c r="HHH40" s="36"/>
      <c r="HHI40" s="36"/>
      <c r="HHJ40" s="36"/>
      <c r="HHK40" s="36"/>
      <c r="HHL40" s="36"/>
      <c r="HHM40" s="36"/>
      <c r="HHN40" s="36"/>
      <c r="HHO40" s="36"/>
      <c r="HHP40" s="36"/>
      <c r="HHQ40" s="36"/>
      <c r="HHR40" s="36"/>
      <c r="HHS40" s="36"/>
      <c r="HHT40" s="36"/>
      <c r="HHU40" s="36"/>
      <c r="HHV40" s="36"/>
      <c r="HHW40" s="36"/>
      <c r="HHX40" s="36"/>
      <c r="HHY40" s="36"/>
      <c r="HHZ40" s="36"/>
      <c r="HIA40" s="36"/>
      <c r="HIB40" s="36"/>
      <c r="HIC40" s="36"/>
      <c r="HID40" s="36"/>
      <c r="HIE40" s="36"/>
      <c r="HIF40" s="36"/>
      <c r="HIG40" s="36"/>
      <c r="HIH40" s="36"/>
      <c r="HII40" s="36"/>
      <c r="HIJ40" s="36"/>
      <c r="HIK40" s="36"/>
      <c r="HIL40" s="36"/>
      <c r="HIM40" s="36"/>
      <c r="HIN40" s="36"/>
      <c r="HIO40" s="36"/>
      <c r="HIP40" s="36"/>
      <c r="HIQ40" s="36"/>
      <c r="HIR40" s="36"/>
      <c r="HIS40" s="36"/>
      <c r="HIT40" s="36"/>
      <c r="HIU40" s="36"/>
      <c r="HIV40" s="36"/>
      <c r="HIW40" s="36"/>
      <c r="HIX40" s="36"/>
      <c r="HIY40" s="36"/>
      <c r="HIZ40" s="36"/>
      <c r="HJA40" s="36"/>
      <c r="HJB40" s="36"/>
      <c r="HJC40" s="36"/>
      <c r="HJD40" s="36"/>
      <c r="HJE40" s="36"/>
      <c r="HJF40" s="36"/>
      <c r="HJG40" s="36"/>
      <c r="HJH40" s="36"/>
      <c r="HJI40" s="36"/>
      <c r="HJJ40" s="36"/>
      <c r="HJK40" s="36"/>
      <c r="HJL40" s="36"/>
      <c r="HJM40" s="36"/>
      <c r="HJN40" s="36"/>
      <c r="HJO40" s="36"/>
      <c r="HJP40" s="36"/>
      <c r="HJQ40" s="36"/>
      <c r="HJR40" s="36"/>
      <c r="HJS40" s="36"/>
      <c r="HJT40" s="36"/>
      <c r="HJU40" s="36"/>
      <c r="HJV40" s="36"/>
      <c r="HJW40" s="36"/>
      <c r="HJX40" s="36"/>
      <c r="HJY40" s="36"/>
      <c r="HJZ40" s="36"/>
      <c r="HKA40" s="36"/>
      <c r="HKB40" s="36"/>
      <c r="HKC40" s="36"/>
      <c r="HKD40" s="36"/>
      <c r="HKE40" s="36"/>
      <c r="HKF40" s="36"/>
      <c r="HKG40" s="36"/>
      <c r="HKH40" s="36"/>
      <c r="HKI40" s="36"/>
      <c r="HKJ40" s="36"/>
      <c r="HKK40" s="36"/>
      <c r="HKL40" s="36"/>
      <c r="HKM40" s="36"/>
      <c r="HKN40" s="36"/>
      <c r="HKO40" s="36"/>
      <c r="HKP40" s="36"/>
      <c r="HKQ40" s="36"/>
      <c r="HKR40" s="36"/>
      <c r="HKS40" s="36"/>
      <c r="HKT40" s="36"/>
      <c r="HKU40" s="36"/>
      <c r="HKV40" s="36"/>
      <c r="HKW40" s="36"/>
      <c r="HKX40" s="36"/>
      <c r="HKY40" s="36"/>
      <c r="HKZ40" s="36"/>
      <c r="HLA40" s="36"/>
      <c r="HLB40" s="36"/>
      <c r="HLC40" s="36"/>
      <c r="HLD40" s="36"/>
      <c r="HLE40" s="36"/>
      <c r="HLF40" s="36"/>
      <c r="HLG40" s="36"/>
      <c r="HLH40" s="36"/>
      <c r="HLI40" s="36"/>
      <c r="HLJ40" s="36"/>
      <c r="HLK40" s="36"/>
      <c r="HLL40" s="36"/>
      <c r="HLM40" s="36"/>
      <c r="HLN40" s="36"/>
      <c r="HLO40" s="36"/>
      <c r="HLP40" s="36"/>
      <c r="HLQ40" s="36"/>
      <c r="HLR40" s="36"/>
      <c r="HLS40" s="36"/>
      <c r="HLT40" s="36"/>
      <c r="HLU40" s="36"/>
      <c r="HLV40" s="36"/>
      <c r="HLW40" s="36"/>
      <c r="HLX40" s="36"/>
      <c r="HLY40" s="36"/>
      <c r="HLZ40" s="36"/>
      <c r="HMA40" s="36"/>
      <c r="HMB40" s="36"/>
      <c r="HMC40" s="36"/>
      <c r="HMD40" s="36"/>
      <c r="HME40" s="36"/>
      <c r="HMF40" s="36"/>
      <c r="HMG40" s="36"/>
      <c r="HMH40" s="36"/>
      <c r="HMI40" s="36"/>
      <c r="HMJ40" s="36"/>
      <c r="HMK40" s="36"/>
      <c r="HML40" s="36"/>
      <c r="HMM40" s="36"/>
      <c r="HMN40" s="36"/>
      <c r="HMO40" s="36"/>
      <c r="HMP40" s="36"/>
      <c r="HMQ40" s="36"/>
      <c r="HMR40" s="36"/>
      <c r="HMS40" s="36"/>
      <c r="HMT40" s="36"/>
      <c r="HMU40" s="36"/>
      <c r="HMV40" s="36"/>
      <c r="HMW40" s="36"/>
      <c r="HMX40" s="36"/>
      <c r="HMY40" s="36"/>
      <c r="HMZ40" s="36"/>
      <c r="HNA40" s="36"/>
      <c r="HNB40" s="36"/>
      <c r="HNC40" s="36"/>
      <c r="HND40" s="36"/>
      <c r="HNE40" s="36"/>
      <c r="HNF40" s="36"/>
      <c r="HNG40" s="36"/>
      <c r="HNH40" s="36"/>
      <c r="HNI40" s="36"/>
      <c r="HNJ40" s="36"/>
      <c r="HNK40" s="36"/>
      <c r="HNL40" s="36"/>
      <c r="HNM40" s="36"/>
      <c r="HNN40" s="36"/>
      <c r="HNO40" s="36"/>
      <c r="HNP40" s="36"/>
      <c r="HNQ40" s="36"/>
      <c r="HNR40" s="36"/>
      <c r="HNS40" s="36"/>
      <c r="HNT40" s="36"/>
      <c r="HNU40" s="36"/>
      <c r="HNV40" s="36"/>
      <c r="HNW40" s="36"/>
      <c r="HNX40" s="36"/>
      <c r="HNY40" s="36"/>
      <c r="HNZ40" s="36"/>
      <c r="HOA40" s="36"/>
      <c r="HOB40" s="36"/>
      <c r="HOC40" s="36"/>
      <c r="HOD40" s="36"/>
      <c r="HOE40" s="36"/>
      <c r="HOF40" s="36"/>
      <c r="HOG40" s="36"/>
      <c r="HOH40" s="36"/>
      <c r="HOI40" s="36"/>
      <c r="HOJ40" s="36"/>
      <c r="HOK40" s="36"/>
      <c r="HOL40" s="36"/>
      <c r="HOM40" s="36"/>
      <c r="HON40" s="36"/>
      <c r="HOO40" s="36"/>
      <c r="HOP40" s="36"/>
      <c r="HOQ40" s="36"/>
      <c r="HOR40" s="36"/>
      <c r="HOS40" s="36"/>
      <c r="HOT40" s="36"/>
      <c r="HOU40" s="36"/>
      <c r="HOV40" s="36"/>
      <c r="HOW40" s="36"/>
      <c r="HOX40" s="36"/>
      <c r="HOY40" s="36"/>
      <c r="HOZ40" s="36"/>
      <c r="HPA40" s="36"/>
      <c r="HPB40" s="36"/>
      <c r="HPC40" s="36"/>
      <c r="HPD40" s="36"/>
      <c r="HPE40" s="36"/>
      <c r="HPF40" s="36"/>
      <c r="HPG40" s="36"/>
      <c r="HPH40" s="36"/>
      <c r="HPI40" s="36"/>
      <c r="HPJ40" s="36"/>
      <c r="HPK40" s="36"/>
      <c r="HPL40" s="36"/>
      <c r="HPM40" s="36"/>
      <c r="HPN40" s="36"/>
      <c r="HPO40" s="36"/>
      <c r="HPP40" s="36"/>
      <c r="HPQ40" s="36"/>
      <c r="HPR40" s="36"/>
      <c r="HPS40" s="36"/>
      <c r="HPT40" s="36"/>
      <c r="HPU40" s="36"/>
      <c r="HPV40" s="36"/>
      <c r="HPW40" s="36"/>
      <c r="HPX40" s="36"/>
      <c r="HPY40" s="36"/>
      <c r="HPZ40" s="36"/>
      <c r="HQA40" s="36"/>
      <c r="HQB40" s="36"/>
      <c r="HQC40" s="36"/>
      <c r="HQD40" s="36"/>
      <c r="HQE40" s="36"/>
      <c r="HQF40" s="36"/>
      <c r="HQG40" s="36"/>
      <c r="HQH40" s="36"/>
      <c r="HQI40" s="36"/>
      <c r="HQJ40" s="36"/>
      <c r="HQK40" s="36"/>
      <c r="HQL40" s="36"/>
      <c r="HQM40" s="36"/>
      <c r="HQN40" s="36"/>
      <c r="HQO40" s="36"/>
      <c r="HQP40" s="36"/>
      <c r="HQQ40" s="36"/>
      <c r="HQR40" s="36"/>
      <c r="HQS40" s="36"/>
      <c r="HQT40" s="36"/>
      <c r="HQU40" s="36"/>
      <c r="HQV40" s="36"/>
      <c r="HQW40" s="36"/>
      <c r="HQX40" s="36"/>
      <c r="HQY40" s="36"/>
      <c r="HQZ40" s="36"/>
      <c r="HRA40" s="36"/>
      <c r="HRB40" s="36"/>
      <c r="HRC40" s="36"/>
      <c r="HRD40" s="36"/>
      <c r="HRE40" s="36"/>
      <c r="HRF40" s="36"/>
      <c r="HRG40" s="36"/>
      <c r="HRH40" s="36"/>
      <c r="HRI40" s="36"/>
      <c r="HRJ40" s="36"/>
      <c r="HRK40" s="36"/>
      <c r="HRL40" s="36"/>
      <c r="HRM40" s="36"/>
      <c r="HRN40" s="36"/>
      <c r="HRO40" s="36"/>
      <c r="HRP40" s="36"/>
      <c r="HRQ40" s="36"/>
      <c r="HRR40" s="36"/>
      <c r="HRS40" s="36"/>
      <c r="HRT40" s="36"/>
      <c r="HRU40" s="36"/>
      <c r="HRV40" s="36"/>
      <c r="HRW40" s="36"/>
      <c r="HRX40" s="36"/>
      <c r="HRY40" s="36"/>
      <c r="HRZ40" s="36"/>
      <c r="HSA40" s="36"/>
      <c r="HSB40" s="36"/>
      <c r="HSC40" s="36"/>
      <c r="HSD40" s="36"/>
      <c r="HSE40" s="36"/>
      <c r="HSF40" s="36"/>
      <c r="HSG40" s="36"/>
      <c r="HSH40" s="36"/>
      <c r="HSI40" s="36"/>
      <c r="HSJ40" s="36"/>
      <c r="HSK40" s="36"/>
      <c r="HSL40" s="36"/>
      <c r="HSM40" s="36"/>
      <c r="HSN40" s="36"/>
      <c r="HSO40" s="36"/>
      <c r="HSP40" s="36"/>
      <c r="HSQ40" s="36"/>
      <c r="HSR40" s="36"/>
      <c r="HSS40" s="36"/>
      <c r="HST40" s="36"/>
      <c r="HSU40" s="36"/>
      <c r="HSV40" s="36"/>
      <c r="HSW40" s="36"/>
      <c r="HSX40" s="36"/>
      <c r="HSY40" s="36"/>
      <c r="HSZ40" s="36"/>
      <c r="HTA40" s="36"/>
      <c r="HTB40" s="36"/>
      <c r="HTC40" s="36"/>
      <c r="HTD40" s="36"/>
      <c r="HTE40" s="36"/>
      <c r="HTF40" s="36"/>
      <c r="HTG40" s="36"/>
      <c r="HTH40" s="36"/>
      <c r="HTI40" s="36"/>
      <c r="HTJ40" s="36"/>
      <c r="HTK40" s="36"/>
      <c r="HTL40" s="36"/>
      <c r="HTM40" s="36"/>
      <c r="HTN40" s="36"/>
      <c r="HTO40" s="36"/>
      <c r="HTP40" s="36"/>
      <c r="HTQ40" s="36"/>
      <c r="HTR40" s="36"/>
      <c r="HTS40" s="36"/>
      <c r="HTT40" s="36"/>
      <c r="HTU40" s="36"/>
      <c r="HTV40" s="36"/>
      <c r="HTW40" s="36"/>
      <c r="HTX40" s="36"/>
      <c r="HTY40" s="36"/>
      <c r="HTZ40" s="36"/>
      <c r="HUA40" s="36"/>
      <c r="HUB40" s="36"/>
      <c r="HUC40" s="36"/>
      <c r="HUD40" s="36"/>
      <c r="HUE40" s="36"/>
      <c r="HUF40" s="36"/>
      <c r="HUG40" s="36"/>
      <c r="HUH40" s="36"/>
      <c r="HUI40" s="36"/>
      <c r="HUJ40" s="36"/>
      <c r="HUK40" s="36"/>
      <c r="HUL40" s="36"/>
      <c r="HUM40" s="36"/>
      <c r="HUN40" s="36"/>
      <c r="HUO40" s="36"/>
      <c r="HUP40" s="36"/>
      <c r="HUQ40" s="36"/>
      <c r="HUR40" s="36"/>
      <c r="HUS40" s="36"/>
      <c r="HUT40" s="36"/>
      <c r="HUU40" s="36"/>
      <c r="HUV40" s="36"/>
      <c r="HUW40" s="36"/>
      <c r="HUX40" s="36"/>
      <c r="HUY40" s="36"/>
      <c r="HUZ40" s="36"/>
      <c r="HVA40" s="36"/>
      <c r="HVB40" s="36"/>
      <c r="HVC40" s="36"/>
      <c r="HVD40" s="36"/>
      <c r="HVE40" s="36"/>
      <c r="HVF40" s="36"/>
      <c r="HVG40" s="36"/>
      <c r="HVH40" s="36"/>
      <c r="HVI40" s="36"/>
      <c r="HVJ40" s="36"/>
      <c r="HVK40" s="36"/>
      <c r="HVL40" s="36"/>
      <c r="HVM40" s="36"/>
      <c r="HVN40" s="36"/>
      <c r="HVO40" s="36"/>
      <c r="HVP40" s="36"/>
      <c r="HVQ40" s="36"/>
      <c r="HVR40" s="36"/>
      <c r="HVS40" s="36"/>
      <c r="HVT40" s="36"/>
      <c r="HVU40" s="36"/>
      <c r="HVV40" s="36"/>
      <c r="HVW40" s="36"/>
      <c r="HVX40" s="36"/>
      <c r="HVY40" s="36"/>
      <c r="HVZ40" s="36"/>
      <c r="HWA40" s="36"/>
      <c r="HWB40" s="36"/>
      <c r="HWC40" s="36"/>
      <c r="HWD40" s="36"/>
      <c r="HWE40" s="36"/>
      <c r="HWF40" s="36"/>
      <c r="HWG40" s="36"/>
      <c r="HWH40" s="36"/>
      <c r="HWI40" s="36"/>
      <c r="HWJ40" s="36"/>
      <c r="HWK40" s="36"/>
      <c r="HWL40" s="36"/>
      <c r="HWM40" s="36"/>
      <c r="HWN40" s="36"/>
      <c r="HWO40" s="36"/>
      <c r="HWP40" s="36"/>
      <c r="HWQ40" s="36"/>
      <c r="HWR40" s="36"/>
      <c r="HWS40" s="36"/>
      <c r="HWT40" s="36"/>
      <c r="HWU40" s="36"/>
      <c r="HWV40" s="36"/>
      <c r="HWW40" s="36"/>
      <c r="HWX40" s="36"/>
      <c r="HWY40" s="36"/>
      <c r="HWZ40" s="36"/>
      <c r="HXA40" s="36"/>
      <c r="HXB40" s="36"/>
      <c r="HXC40" s="36"/>
      <c r="HXD40" s="36"/>
      <c r="HXE40" s="36"/>
      <c r="HXF40" s="36"/>
      <c r="HXG40" s="36"/>
      <c r="HXH40" s="36"/>
      <c r="HXI40" s="36"/>
      <c r="HXJ40" s="36"/>
      <c r="HXK40" s="36"/>
      <c r="HXL40" s="36"/>
      <c r="HXM40" s="36"/>
      <c r="HXN40" s="36"/>
      <c r="HXO40" s="36"/>
      <c r="HXP40" s="36"/>
      <c r="HXQ40" s="36"/>
      <c r="HXR40" s="36"/>
      <c r="HXS40" s="36"/>
      <c r="HXT40" s="36"/>
      <c r="HXU40" s="36"/>
      <c r="HXV40" s="36"/>
      <c r="HXW40" s="36"/>
      <c r="HXX40" s="36"/>
      <c r="HXY40" s="36"/>
      <c r="HXZ40" s="36"/>
      <c r="HYA40" s="36"/>
      <c r="HYB40" s="36"/>
      <c r="HYC40" s="36"/>
      <c r="HYD40" s="36"/>
      <c r="HYE40" s="36"/>
      <c r="HYF40" s="36"/>
      <c r="HYG40" s="36"/>
      <c r="HYH40" s="36"/>
      <c r="HYI40" s="36"/>
      <c r="HYJ40" s="36"/>
      <c r="HYK40" s="36"/>
      <c r="HYL40" s="36"/>
      <c r="HYM40" s="36"/>
      <c r="HYN40" s="36"/>
      <c r="HYO40" s="36"/>
      <c r="HYP40" s="36"/>
      <c r="HYQ40" s="36"/>
      <c r="HYR40" s="36"/>
      <c r="HYS40" s="36"/>
      <c r="HYT40" s="36"/>
      <c r="HYU40" s="36"/>
      <c r="HYV40" s="36"/>
      <c r="HYW40" s="36"/>
      <c r="HYX40" s="36"/>
      <c r="HYY40" s="36"/>
      <c r="HYZ40" s="36"/>
      <c r="HZA40" s="36"/>
      <c r="HZB40" s="36"/>
      <c r="HZC40" s="36"/>
      <c r="HZD40" s="36"/>
      <c r="HZE40" s="36"/>
      <c r="HZF40" s="36"/>
      <c r="HZG40" s="36"/>
      <c r="HZH40" s="36"/>
      <c r="HZI40" s="36"/>
      <c r="HZJ40" s="36"/>
      <c r="HZK40" s="36"/>
      <c r="HZL40" s="36"/>
      <c r="HZM40" s="36"/>
      <c r="HZN40" s="36"/>
      <c r="HZO40" s="36"/>
      <c r="HZP40" s="36"/>
      <c r="HZQ40" s="36"/>
      <c r="HZR40" s="36"/>
      <c r="HZS40" s="36"/>
      <c r="HZT40" s="36"/>
      <c r="HZU40" s="36"/>
      <c r="HZV40" s="36"/>
      <c r="HZW40" s="36"/>
      <c r="HZX40" s="36"/>
      <c r="HZY40" s="36"/>
      <c r="HZZ40" s="36"/>
      <c r="IAA40" s="36"/>
      <c r="IAB40" s="36"/>
      <c r="IAC40" s="36"/>
      <c r="IAD40" s="36"/>
      <c r="IAE40" s="36"/>
      <c r="IAF40" s="36"/>
      <c r="IAG40" s="36"/>
      <c r="IAH40" s="36"/>
      <c r="IAI40" s="36"/>
      <c r="IAJ40" s="36"/>
      <c r="IAK40" s="36"/>
      <c r="IAL40" s="36"/>
      <c r="IAM40" s="36"/>
      <c r="IAN40" s="36"/>
      <c r="IAO40" s="36"/>
      <c r="IAP40" s="36"/>
      <c r="IAQ40" s="36"/>
      <c r="IAR40" s="36"/>
      <c r="IAS40" s="36"/>
      <c r="IAT40" s="36"/>
      <c r="IAU40" s="36"/>
      <c r="IAV40" s="36"/>
      <c r="IAW40" s="36"/>
      <c r="IAX40" s="36"/>
      <c r="IAY40" s="36"/>
      <c r="IAZ40" s="36"/>
      <c r="IBA40" s="36"/>
      <c r="IBB40" s="36"/>
      <c r="IBC40" s="36"/>
      <c r="IBD40" s="36"/>
      <c r="IBE40" s="36"/>
      <c r="IBF40" s="36"/>
      <c r="IBG40" s="36"/>
      <c r="IBH40" s="36"/>
      <c r="IBI40" s="36"/>
      <c r="IBJ40" s="36"/>
      <c r="IBK40" s="36"/>
      <c r="IBL40" s="36"/>
      <c r="IBM40" s="36"/>
      <c r="IBN40" s="36"/>
      <c r="IBO40" s="36"/>
      <c r="IBP40" s="36"/>
      <c r="IBQ40" s="36"/>
      <c r="IBR40" s="36"/>
      <c r="IBS40" s="36"/>
      <c r="IBT40" s="36"/>
      <c r="IBU40" s="36"/>
      <c r="IBV40" s="36"/>
      <c r="IBW40" s="36"/>
      <c r="IBX40" s="36"/>
      <c r="IBY40" s="36"/>
      <c r="IBZ40" s="36"/>
      <c r="ICA40" s="36"/>
      <c r="ICB40" s="36"/>
      <c r="ICC40" s="36"/>
      <c r="ICD40" s="36"/>
      <c r="ICE40" s="36"/>
      <c r="ICF40" s="36"/>
      <c r="ICG40" s="36"/>
      <c r="ICH40" s="36"/>
      <c r="ICI40" s="36"/>
      <c r="ICJ40" s="36"/>
      <c r="ICK40" s="36"/>
      <c r="ICL40" s="36"/>
      <c r="ICM40" s="36"/>
      <c r="ICN40" s="36"/>
      <c r="ICO40" s="36"/>
      <c r="ICP40" s="36"/>
      <c r="ICQ40" s="36"/>
      <c r="ICR40" s="36"/>
      <c r="ICS40" s="36"/>
      <c r="ICT40" s="36"/>
      <c r="ICU40" s="36"/>
      <c r="ICV40" s="36"/>
      <c r="ICW40" s="36"/>
      <c r="ICX40" s="36"/>
      <c r="ICY40" s="36"/>
      <c r="ICZ40" s="36"/>
      <c r="IDA40" s="36"/>
      <c r="IDB40" s="36"/>
      <c r="IDC40" s="36"/>
      <c r="IDD40" s="36"/>
      <c r="IDE40" s="36"/>
      <c r="IDF40" s="36"/>
      <c r="IDG40" s="36"/>
      <c r="IDH40" s="36"/>
      <c r="IDI40" s="36"/>
      <c r="IDJ40" s="36"/>
      <c r="IDK40" s="36"/>
      <c r="IDL40" s="36"/>
      <c r="IDM40" s="36"/>
      <c r="IDN40" s="36"/>
      <c r="IDO40" s="36"/>
      <c r="IDP40" s="36"/>
      <c r="IDQ40" s="36"/>
      <c r="IDR40" s="36"/>
      <c r="IDS40" s="36"/>
      <c r="IDT40" s="36"/>
      <c r="IDU40" s="36"/>
      <c r="IDV40" s="36"/>
      <c r="IDW40" s="36"/>
      <c r="IDX40" s="36"/>
      <c r="IDY40" s="36"/>
      <c r="IDZ40" s="36"/>
      <c r="IEA40" s="36"/>
      <c r="IEB40" s="36"/>
      <c r="IEC40" s="36"/>
      <c r="IED40" s="36"/>
      <c r="IEE40" s="36"/>
      <c r="IEF40" s="36"/>
      <c r="IEG40" s="36"/>
      <c r="IEH40" s="36"/>
      <c r="IEI40" s="36"/>
      <c r="IEJ40" s="36"/>
      <c r="IEK40" s="36"/>
      <c r="IEL40" s="36"/>
      <c r="IEM40" s="36"/>
      <c r="IEN40" s="36"/>
      <c r="IEO40" s="36"/>
      <c r="IEP40" s="36"/>
      <c r="IEQ40" s="36"/>
      <c r="IER40" s="36"/>
      <c r="IES40" s="36"/>
      <c r="IET40" s="36"/>
      <c r="IEU40" s="36"/>
      <c r="IEV40" s="36"/>
      <c r="IEW40" s="36"/>
      <c r="IEX40" s="36"/>
      <c r="IEY40" s="36"/>
      <c r="IEZ40" s="36"/>
      <c r="IFA40" s="36"/>
      <c r="IFB40" s="36"/>
      <c r="IFC40" s="36"/>
      <c r="IFD40" s="36"/>
      <c r="IFE40" s="36"/>
      <c r="IFF40" s="36"/>
      <c r="IFG40" s="36"/>
      <c r="IFH40" s="36"/>
      <c r="IFI40" s="36"/>
      <c r="IFJ40" s="36"/>
      <c r="IFK40" s="36"/>
      <c r="IFL40" s="36"/>
      <c r="IFM40" s="36"/>
      <c r="IFN40" s="36"/>
      <c r="IFO40" s="36"/>
      <c r="IFP40" s="36"/>
      <c r="IFQ40" s="36"/>
      <c r="IFR40" s="36"/>
      <c r="IFS40" s="36"/>
      <c r="IFT40" s="36"/>
      <c r="IFU40" s="36"/>
      <c r="IFV40" s="36"/>
      <c r="IFW40" s="36"/>
      <c r="IFX40" s="36"/>
      <c r="IFY40" s="36"/>
      <c r="IFZ40" s="36"/>
      <c r="IGA40" s="36"/>
      <c r="IGB40" s="36"/>
      <c r="IGC40" s="36"/>
      <c r="IGD40" s="36"/>
      <c r="IGE40" s="36"/>
      <c r="IGF40" s="36"/>
      <c r="IGG40" s="36"/>
      <c r="IGH40" s="36"/>
      <c r="IGI40" s="36"/>
      <c r="IGJ40" s="36"/>
      <c r="IGK40" s="36"/>
      <c r="IGL40" s="36"/>
      <c r="IGM40" s="36"/>
      <c r="IGN40" s="36"/>
      <c r="IGO40" s="36"/>
      <c r="IGP40" s="36"/>
      <c r="IGQ40" s="36"/>
      <c r="IGR40" s="36"/>
      <c r="IGS40" s="36"/>
      <c r="IGT40" s="36"/>
      <c r="IGU40" s="36"/>
      <c r="IGV40" s="36"/>
      <c r="IGW40" s="36"/>
      <c r="IGX40" s="36"/>
      <c r="IGY40" s="36"/>
      <c r="IGZ40" s="36"/>
      <c r="IHA40" s="36"/>
      <c r="IHB40" s="36"/>
      <c r="IHC40" s="36"/>
      <c r="IHD40" s="36"/>
      <c r="IHE40" s="36"/>
      <c r="IHF40" s="36"/>
      <c r="IHG40" s="36"/>
      <c r="IHH40" s="36"/>
      <c r="IHI40" s="36"/>
      <c r="IHJ40" s="36"/>
      <c r="IHK40" s="36"/>
      <c r="IHL40" s="36"/>
      <c r="IHM40" s="36"/>
      <c r="IHN40" s="36"/>
      <c r="IHO40" s="36"/>
      <c r="IHP40" s="36"/>
      <c r="IHQ40" s="36"/>
      <c r="IHR40" s="36"/>
      <c r="IHS40" s="36"/>
      <c r="IHT40" s="36"/>
      <c r="IHU40" s="36"/>
      <c r="IHV40" s="36"/>
      <c r="IHW40" s="36"/>
      <c r="IHX40" s="36"/>
      <c r="IHY40" s="36"/>
      <c r="IHZ40" s="36"/>
      <c r="IIA40" s="36"/>
      <c r="IIB40" s="36"/>
      <c r="IIC40" s="36"/>
      <c r="IID40" s="36"/>
      <c r="IIE40" s="36"/>
      <c r="IIF40" s="36"/>
      <c r="IIG40" s="36"/>
      <c r="IIH40" s="36"/>
      <c r="III40" s="36"/>
      <c r="IIJ40" s="36"/>
      <c r="IIK40" s="36"/>
      <c r="IIL40" s="36"/>
      <c r="IIM40" s="36"/>
      <c r="IIN40" s="36"/>
      <c r="IIO40" s="36"/>
      <c r="IIP40" s="36"/>
      <c r="IIQ40" s="36"/>
      <c r="IIR40" s="36"/>
      <c r="IIS40" s="36"/>
      <c r="IIT40" s="36"/>
      <c r="IIU40" s="36"/>
      <c r="IIV40" s="36"/>
      <c r="IIW40" s="36"/>
      <c r="IIX40" s="36"/>
      <c r="IIY40" s="36"/>
      <c r="IIZ40" s="36"/>
      <c r="IJA40" s="36"/>
      <c r="IJB40" s="36"/>
      <c r="IJC40" s="36"/>
      <c r="IJD40" s="36"/>
      <c r="IJE40" s="36"/>
      <c r="IJF40" s="36"/>
      <c r="IJG40" s="36"/>
      <c r="IJH40" s="36"/>
      <c r="IJI40" s="36"/>
      <c r="IJJ40" s="36"/>
      <c r="IJK40" s="36"/>
      <c r="IJL40" s="36"/>
      <c r="IJM40" s="36"/>
      <c r="IJN40" s="36"/>
      <c r="IJO40" s="36"/>
      <c r="IJP40" s="36"/>
      <c r="IJQ40" s="36"/>
      <c r="IJR40" s="36"/>
      <c r="IJS40" s="36"/>
      <c r="IJT40" s="36"/>
      <c r="IJU40" s="36"/>
      <c r="IJV40" s="36"/>
      <c r="IJW40" s="36"/>
      <c r="IJX40" s="36"/>
      <c r="IJY40" s="36"/>
      <c r="IJZ40" s="36"/>
      <c r="IKA40" s="36"/>
      <c r="IKB40" s="36"/>
      <c r="IKC40" s="36"/>
      <c r="IKD40" s="36"/>
      <c r="IKE40" s="36"/>
      <c r="IKF40" s="36"/>
      <c r="IKG40" s="36"/>
      <c r="IKH40" s="36"/>
      <c r="IKI40" s="36"/>
      <c r="IKJ40" s="36"/>
      <c r="IKK40" s="36"/>
      <c r="IKL40" s="36"/>
      <c r="IKM40" s="36"/>
      <c r="IKN40" s="36"/>
      <c r="IKO40" s="36"/>
      <c r="IKP40" s="36"/>
      <c r="IKQ40" s="36"/>
      <c r="IKR40" s="36"/>
      <c r="IKS40" s="36"/>
      <c r="IKT40" s="36"/>
      <c r="IKU40" s="36"/>
      <c r="IKV40" s="36"/>
      <c r="IKW40" s="36"/>
      <c r="IKX40" s="36"/>
      <c r="IKY40" s="36"/>
      <c r="IKZ40" s="36"/>
      <c r="ILA40" s="36"/>
      <c r="ILB40" s="36"/>
      <c r="ILC40" s="36"/>
      <c r="ILD40" s="36"/>
      <c r="ILE40" s="36"/>
      <c r="ILF40" s="36"/>
      <c r="ILG40" s="36"/>
      <c r="ILH40" s="36"/>
      <c r="ILI40" s="36"/>
      <c r="ILJ40" s="36"/>
      <c r="ILK40" s="36"/>
      <c r="ILL40" s="36"/>
      <c r="ILM40" s="36"/>
      <c r="ILN40" s="36"/>
      <c r="ILO40" s="36"/>
      <c r="ILP40" s="36"/>
      <c r="ILQ40" s="36"/>
      <c r="ILR40" s="36"/>
      <c r="ILS40" s="36"/>
      <c r="ILT40" s="36"/>
      <c r="ILU40" s="36"/>
      <c r="ILV40" s="36"/>
      <c r="ILW40" s="36"/>
      <c r="ILX40" s="36"/>
      <c r="ILY40" s="36"/>
      <c r="ILZ40" s="36"/>
      <c r="IMA40" s="36"/>
      <c r="IMB40" s="36"/>
      <c r="IMC40" s="36"/>
      <c r="IMD40" s="36"/>
      <c r="IME40" s="36"/>
      <c r="IMF40" s="36"/>
      <c r="IMG40" s="36"/>
      <c r="IMH40" s="36"/>
      <c r="IMI40" s="36"/>
      <c r="IMJ40" s="36"/>
      <c r="IMK40" s="36"/>
      <c r="IML40" s="36"/>
      <c r="IMM40" s="36"/>
      <c r="IMN40" s="36"/>
      <c r="IMO40" s="36"/>
      <c r="IMP40" s="36"/>
      <c r="IMQ40" s="36"/>
      <c r="IMR40" s="36"/>
      <c r="IMS40" s="36"/>
      <c r="IMT40" s="36"/>
      <c r="IMU40" s="36"/>
      <c r="IMV40" s="36"/>
      <c r="IMW40" s="36"/>
      <c r="IMX40" s="36"/>
      <c r="IMY40" s="36"/>
      <c r="IMZ40" s="36"/>
      <c r="INA40" s="36"/>
      <c r="INB40" s="36"/>
      <c r="INC40" s="36"/>
      <c r="IND40" s="36"/>
      <c r="INE40" s="36"/>
      <c r="INF40" s="36"/>
      <c r="ING40" s="36"/>
      <c r="INH40" s="36"/>
      <c r="INI40" s="36"/>
      <c r="INJ40" s="36"/>
      <c r="INK40" s="36"/>
      <c r="INL40" s="36"/>
      <c r="INM40" s="36"/>
      <c r="INN40" s="36"/>
      <c r="INO40" s="36"/>
      <c r="INP40" s="36"/>
      <c r="INQ40" s="36"/>
      <c r="INR40" s="36"/>
      <c r="INS40" s="36"/>
      <c r="INT40" s="36"/>
      <c r="INU40" s="36"/>
      <c r="INV40" s="36"/>
      <c r="INW40" s="36"/>
      <c r="INX40" s="36"/>
      <c r="INY40" s="36"/>
      <c r="INZ40" s="36"/>
      <c r="IOA40" s="36"/>
      <c r="IOB40" s="36"/>
      <c r="IOC40" s="36"/>
      <c r="IOD40" s="36"/>
      <c r="IOE40" s="36"/>
      <c r="IOF40" s="36"/>
      <c r="IOG40" s="36"/>
      <c r="IOH40" s="36"/>
      <c r="IOI40" s="36"/>
      <c r="IOJ40" s="36"/>
      <c r="IOK40" s="36"/>
      <c r="IOL40" s="36"/>
      <c r="IOM40" s="36"/>
      <c r="ION40" s="36"/>
      <c r="IOO40" s="36"/>
      <c r="IOP40" s="36"/>
      <c r="IOQ40" s="36"/>
      <c r="IOR40" s="36"/>
      <c r="IOS40" s="36"/>
      <c r="IOT40" s="36"/>
      <c r="IOU40" s="36"/>
      <c r="IOV40" s="36"/>
      <c r="IOW40" s="36"/>
      <c r="IOX40" s="36"/>
      <c r="IOY40" s="36"/>
      <c r="IOZ40" s="36"/>
      <c r="IPA40" s="36"/>
      <c r="IPB40" s="36"/>
      <c r="IPC40" s="36"/>
      <c r="IPD40" s="36"/>
      <c r="IPE40" s="36"/>
      <c r="IPF40" s="36"/>
      <c r="IPG40" s="36"/>
      <c r="IPH40" s="36"/>
      <c r="IPI40" s="36"/>
      <c r="IPJ40" s="36"/>
      <c r="IPK40" s="36"/>
      <c r="IPL40" s="36"/>
      <c r="IPM40" s="36"/>
      <c r="IPN40" s="36"/>
      <c r="IPO40" s="36"/>
      <c r="IPP40" s="36"/>
      <c r="IPQ40" s="36"/>
      <c r="IPR40" s="36"/>
      <c r="IPS40" s="36"/>
      <c r="IPT40" s="36"/>
      <c r="IPU40" s="36"/>
      <c r="IPV40" s="36"/>
      <c r="IPW40" s="36"/>
      <c r="IPX40" s="36"/>
      <c r="IPY40" s="36"/>
      <c r="IPZ40" s="36"/>
      <c r="IQA40" s="36"/>
      <c r="IQB40" s="36"/>
      <c r="IQC40" s="36"/>
      <c r="IQD40" s="36"/>
      <c r="IQE40" s="36"/>
      <c r="IQF40" s="36"/>
      <c r="IQG40" s="36"/>
      <c r="IQH40" s="36"/>
      <c r="IQI40" s="36"/>
      <c r="IQJ40" s="36"/>
      <c r="IQK40" s="36"/>
      <c r="IQL40" s="36"/>
      <c r="IQM40" s="36"/>
      <c r="IQN40" s="36"/>
      <c r="IQO40" s="36"/>
      <c r="IQP40" s="36"/>
      <c r="IQQ40" s="36"/>
      <c r="IQR40" s="36"/>
      <c r="IQS40" s="36"/>
      <c r="IQT40" s="36"/>
      <c r="IQU40" s="36"/>
      <c r="IQV40" s="36"/>
      <c r="IQW40" s="36"/>
      <c r="IQX40" s="36"/>
      <c r="IQY40" s="36"/>
      <c r="IQZ40" s="36"/>
      <c r="IRA40" s="36"/>
      <c r="IRB40" s="36"/>
      <c r="IRC40" s="36"/>
      <c r="IRD40" s="36"/>
      <c r="IRE40" s="36"/>
      <c r="IRF40" s="36"/>
      <c r="IRG40" s="36"/>
      <c r="IRH40" s="36"/>
      <c r="IRI40" s="36"/>
      <c r="IRJ40" s="36"/>
      <c r="IRK40" s="36"/>
      <c r="IRL40" s="36"/>
      <c r="IRM40" s="36"/>
      <c r="IRN40" s="36"/>
      <c r="IRO40" s="36"/>
      <c r="IRP40" s="36"/>
      <c r="IRQ40" s="36"/>
      <c r="IRR40" s="36"/>
      <c r="IRS40" s="36"/>
      <c r="IRT40" s="36"/>
      <c r="IRU40" s="36"/>
      <c r="IRV40" s="36"/>
      <c r="IRW40" s="36"/>
      <c r="IRX40" s="36"/>
      <c r="IRY40" s="36"/>
      <c r="IRZ40" s="36"/>
      <c r="ISA40" s="36"/>
      <c r="ISB40" s="36"/>
      <c r="ISC40" s="36"/>
      <c r="ISD40" s="36"/>
      <c r="ISE40" s="36"/>
      <c r="ISF40" s="36"/>
      <c r="ISG40" s="36"/>
      <c r="ISH40" s="36"/>
      <c r="ISI40" s="36"/>
      <c r="ISJ40" s="36"/>
      <c r="ISK40" s="36"/>
      <c r="ISL40" s="36"/>
      <c r="ISM40" s="36"/>
      <c r="ISN40" s="36"/>
      <c r="ISO40" s="36"/>
      <c r="ISP40" s="36"/>
      <c r="ISQ40" s="36"/>
      <c r="ISR40" s="36"/>
      <c r="ISS40" s="36"/>
      <c r="IST40" s="36"/>
      <c r="ISU40" s="36"/>
      <c r="ISV40" s="36"/>
      <c r="ISW40" s="36"/>
      <c r="ISX40" s="36"/>
      <c r="ISY40" s="36"/>
      <c r="ISZ40" s="36"/>
      <c r="ITA40" s="36"/>
      <c r="ITB40" s="36"/>
      <c r="ITC40" s="36"/>
      <c r="ITD40" s="36"/>
      <c r="ITE40" s="36"/>
      <c r="ITF40" s="36"/>
      <c r="ITG40" s="36"/>
      <c r="ITH40" s="36"/>
      <c r="ITI40" s="36"/>
      <c r="ITJ40" s="36"/>
      <c r="ITK40" s="36"/>
      <c r="ITL40" s="36"/>
      <c r="ITM40" s="36"/>
      <c r="ITN40" s="36"/>
      <c r="ITO40" s="36"/>
      <c r="ITP40" s="36"/>
      <c r="ITQ40" s="36"/>
      <c r="ITR40" s="36"/>
      <c r="ITS40" s="36"/>
      <c r="ITT40" s="36"/>
      <c r="ITU40" s="36"/>
      <c r="ITV40" s="36"/>
      <c r="ITW40" s="36"/>
      <c r="ITX40" s="36"/>
      <c r="ITY40" s="36"/>
      <c r="ITZ40" s="36"/>
      <c r="IUA40" s="36"/>
      <c r="IUB40" s="36"/>
      <c r="IUC40" s="36"/>
      <c r="IUD40" s="36"/>
      <c r="IUE40" s="36"/>
      <c r="IUF40" s="36"/>
      <c r="IUG40" s="36"/>
      <c r="IUH40" s="36"/>
      <c r="IUI40" s="36"/>
      <c r="IUJ40" s="36"/>
      <c r="IUK40" s="36"/>
      <c r="IUL40" s="36"/>
      <c r="IUM40" s="36"/>
      <c r="IUN40" s="36"/>
      <c r="IUO40" s="36"/>
      <c r="IUP40" s="36"/>
      <c r="IUQ40" s="36"/>
      <c r="IUR40" s="36"/>
      <c r="IUS40" s="36"/>
      <c r="IUT40" s="36"/>
      <c r="IUU40" s="36"/>
      <c r="IUV40" s="36"/>
      <c r="IUW40" s="36"/>
      <c r="IUX40" s="36"/>
      <c r="IUY40" s="36"/>
      <c r="IUZ40" s="36"/>
      <c r="IVA40" s="36"/>
      <c r="IVB40" s="36"/>
      <c r="IVC40" s="36"/>
      <c r="IVD40" s="36"/>
      <c r="IVE40" s="36"/>
      <c r="IVF40" s="36"/>
      <c r="IVG40" s="36"/>
      <c r="IVH40" s="36"/>
      <c r="IVI40" s="36"/>
      <c r="IVJ40" s="36"/>
      <c r="IVK40" s="36"/>
      <c r="IVL40" s="36"/>
      <c r="IVM40" s="36"/>
      <c r="IVN40" s="36"/>
      <c r="IVO40" s="36"/>
      <c r="IVP40" s="36"/>
      <c r="IVQ40" s="36"/>
      <c r="IVR40" s="36"/>
      <c r="IVS40" s="36"/>
      <c r="IVT40" s="36"/>
      <c r="IVU40" s="36"/>
      <c r="IVV40" s="36"/>
      <c r="IVW40" s="36"/>
      <c r="IVX40" s="36"/>
      <c r="IVY40" s="36"/>
      <c r="IVZ40" s="36"/>
      <c r="IWA40" s="36"/>
      <c r="IWB40" s="36"/>
      <c r="IWC40" s="36"/>
      <c r="IWD40" s="36"/>
      <c r="IWE40" s="36"/>
      <c r="IWF40" s="36"/>
      <c r="IWG40" s="36"/>
      <c r="IWH40" s="36"/>
      <c r="IWI40" s="36"/>
      <c r="IWJ40" s="36"/>
      <c r="IWK40" s="36"/>
      <c r="IWL40" s="36"/>
      <c r="IWM40" s="36"/>
      <c r="IWN40" s="36"/>
      <c r="IWO40" s="36"/>
      <c r="IWP40" s="36"/>
      <c r="IWQ40" s="36"/>
      <c r="IWR40" s="36"/>
      <c r="IWS40" s="36"/>
      <c r="IWT40" s="36"/>
      <c r="IWU40" s="36"/>
      <c r="IWV40" s="36"/>
      <c r="IWW40" s="36"/>
      <c r="IWX40" s="36"/>
      <c r="IWY40" s="36"/>
      <c r="IWZ40" s="36"/>
      <c r="IXA40" s="36"/>
      <c r="IXB40" s="36"/>
      <c r="IXC40" s="36"/>
      <c r="IXD40" s="36"/>
      <c r="IXE40" s="36"/>
      <c r="IXF40" s="36"/>
      <c r="IXG40" s="36"/>
      <c r="IXH40" s="36"/>
      <c r="IXI40" s="36"/>
      <c r="IXJ40" s="36"/>
      <c r="IXK40" s="36"/>
      <c r="IXL40" s="36"/>
      <c r="IXM40" s="36"/>
      <c r="IXN40" s="36"/>
      <c r="IXO40" s="36"/>
      <c r="IXP40" s="36"/>
      <c r="IXQ40" s="36"/>
      <c r="IXR40" s="36"/>
      <c r="IXS40" s="36"/>
      <c r="IXT40" s="36"/>
      <c r="IXU40" s="36"/>
      <c r="IXV40" s="36"/>
      <c r="IXW40" s="36"/>
      <c r="IXX40" s="36"/>
      <c r="IXY40" s="36"/>
      <c r="IXZ40" s="36"/>
      <c r="IYA40" s="36"/>
      <c r="IYB40" s="36"/>
      <c r="IYC40" s="36"/>
      <c r="IYD40" s="36"/>
      <c r="IYE40" s="36"/>
      <c r="IYF40" s="36"/>
      <c r="IYG40" s="36"/>
      <c r="IYH40" s="36"/>
      <c r="IYI40" s="36"/>
      <c r="IYJ40" s="36"/>
      <c r="IYK40" s="36"/>
      <c r="IYL40" s="36"/>
      <c r="IYM40" s="36"/>
      <c r="IYN40" s="36"/>
      <c r="IYO40" s="36"/>
      <c r="IYP40" s="36"/>
      <c r="IYQ40" s="36"/>
      <c r="IYR40" s="36"/>
      <c r="IYS40" s="36"/>
      <c r="IYT40" s="36"/>
      <c r="IYU40" s="36"/>
      <c r="IYV40" s="36"/>
      <c r="IYW40" s="36"/>
      <c r="IYX40" s="36"/>
      <c r="IYY40" s="36"/>
      <c r="IYZ40" s="36"/>
      <c r="IZA40" s="36"/>
      <c r="IZB40" s="36"/>
      <c r="IZC40" s="36"/>
      <c r="IZD40" s="36"/>
      <c r="IZE40" s="36"/>
      <c r="IZF40" s="36"/>
      <c r="IZG40" s="36"/>
      <c r="IZH40" s="36"/>
      <c r="IZI40" s="36"/>
      <c r="IZJ40" s="36"/>
      <c r="IZK40" s="36"/>
      <c r="IZL40" s="36"/>
      <c r="IZM40" s="36"/>
      <c r="IZN40" s="36"/>
      <c r="IZO40" s="36"/>
      <c r="IZP40" s="36"/>
      <c r="IZQ40" s="36"/>
      <c r="IZR40" s="36"/>
      <c r="IZS40" s="36"/>
      <c r="IZT40" s="36"/>
      <c r="IZU40" s="36"/>
      <c r="IZV40" s="36"/>
      <c r="IZW40" s="36"/>
      <c r="IZX40" s="36"/>
      <c r="IZY40" s="36"/>
      <c r="IZZ40" s="36"/>
      <c r="JAA40" s="36"/>
      <c r="JAB40" s="36"/>
      <c r="JAC40" s="36"/>
      <c r="JAD40" s="36"/>
      <c r="JAE40" s="36"/>
      <c r="JAF40" s="36"/>
      <c r="JAG40" s="36"/>
      <c r="JAH40" s="36"/>
      <c r="JAI40" s="36"/>
      <c r="JAJ40" s="36"/>
      <c r="JAK40" s="36"/>
      <c r="JAL40" s="36"/>
      <c r="JAM40" s="36"/>
      <c r="JAN40" s="36"/>
      <c r="JAO40" s="36"/>
      <c r="JAP40" s="36"/>
      <c r="JAQ40" s="36"/>
      <c r="JAR40" s="36"/>
      <c r="JAS40" s="36"/>
      <c r="JAT40" s="36"/>
      <c r="JAU40" s="36"/>
      <c r="JAV40" s="36"/>
      <c r="JAW40" s="36"/>
      <c r="JAX40" s="36"/>
      <c r="JAY40" s="36"/>
      <c r="JAZ40" s="36"/>
      <c r="JBA40" s="36"/>
      <c r="JBB40" s="36"/>
      <c r="JBC40" s="36"/>
      <c r="JBD40" s="36"/>
      <c r="JBE40" s="36"/>
      <c r="JBF40" s="36"/>
      <c r="JBG40" s="36"/>
      <c r="JBH40" s="36"/>
      <c r="JBI40" s="36"/>
      <c r="JBJ40" s="36"/>
      <c r="JBK40" s="36"/>
      <c r="JBL40" s="36"/>
      <c r="JBM40" s="36"/>
      <c r="JBN40" s="36"/>
      <c r="JBO40" s="36"/>
      <c r="JBP40" s="36"/>
      <c r="JBQ40" s="36"/>
      <c r="JBR40" s="36"/>
      <c r="JBS40" s="36"/>
      <c r="JBT40" s="36"/>
      <c r="JBU40" s="36"/>
      <c r="JBV40" s="36"/>
      <c r="JBW40" s="36"/>
      <c r="JBX40" s="36"/>
      <c r="JBY40" s="36"/>
      <c r="JBZ40" s="36"/>
      <c r="JCA40" s="36"/>
      <c r="JCB40" s="36"/>
      <c r="JCC40" s="36"/>
      <c r="JCD40" s="36"/>
      <c r="JCE40" s="36"/>
      <c r="JCF40" s="36"/>
      <c r="JCG40" s="36"/>
      <c r="JCH40" s="36"/>
      <c r="JCI40" s="36"/>
      <c r="JCJ40" s="36"/>
      <c r="JCK40" s="36"/>
      <c r="JCL40" s="36"/>
      <c r="JCM40" s="36"/>
      <c r="JCN40" s="36"/>
      <c r="JCO40" s="36"/>
      <c r="JCP40" s="36"/>
      <c r="JCQ40" s="36"/>
      <c r="JCR40" s="36"/>
      <c r="JCS40" s="36"/>
      <c r="JCT40" s="36"/>
      <c r="JCU40" s="36"/>
      <c r="JCV40" s="36"/>
      <c r="JCW40" s="36"/>
      <c r="JCX40" s="36"/>
      <c r="JCY40" s="36"/>
      <c r="JCZ40" s="36"/>
      <c r="JDA40" s="36"/>
      <c r="JDB40" s="36"/>
      <c r="JDC40" s="36"/>
      <c r="JDD40" s="36"/>
      <c r="JDE40" s="36"/>
      <c r="JDF40" s="36"/>
      <c r="JDG40" s="36"/>
      <c r="JDH40" s="36"/>
      <c r="JDI40" s="36"/>
      <c r="JDJ40" s="36"/>
      <c r="JDK40" s="36"/>
      <c r="JDL40" s="36"/>
      <c r="JDM40" s="36"/>
      <c r="JDN40" s="36"/>
      <c r="JDO40" s="36"/>
      <c r="JDP40" s="36"/>
      <c r="JDQ40" s="36"/>
      <c r="JDR40" s="36"/>
      <c r="JDS40" s="36"/>
      <c r="JDT40" s="36"/>
      <c r="JDU40" s="36"/>
      <c r="JDV40" s="36"/>
      <c r="JDW40" s="36"/>
      <c r="JDX40" s="36"/>
      <c r="JDY40" s="36"/>
      <c r="JDZ40" s="36"/>
      <c r="JEA40" s="36"/>
      <c r="JEB40" s="36"/>
      <c r="JEC40" s="36"/>
      <c r="JED40" s="36"/>
      <c r="JEE40" s="36"/>
      <c r="JEF40" s="36"/>
      <c r="JEG40" s="36"/>
      <c r="JEH40" s="36"/>
      <c r="JEI40" s="36"/>
      <c r="JEJ40" s="36"/>
      <c r="JEK40" s="36"/>
      <c r="JEL40" s="36"/>
      <c r="JEM40" s="36"/>
      <c r="JEN40" s="36"/>
      <c r="JEO40" s="36"/>
      <c r="JEP40" s="36"/>
      <c r="JEQ40" s="36"/>
      <c r="JER40" s="36"/>
      <c r="JES40" s="36"/>
      <c r="JET40" s="36"/>
      <c r="JEU40" s="36"/>
      <c r="JEV40" s="36"/>
      <c r="JEW40" s="36"/>
      <c r="JEX40" s="36"/>
      <c r="JEY40" s="36"/>
      <c r="JEZ40" s="36"/>
      <c r="JFA40" s="36"/>
      <c r="JFB40" s="36"/>
      <c r="JFC40" s="36"/>
      <c r="JFD40" s="36"/>
      <c r="JFE40" s="36"/>
      <c r="JFF40" s="36"/>
      <c r="JFG40" s="36"/>
      <c r="JFH40" s="36"/>
      <c r="JFI40" s="36"/>
      <c r="JFJ40" s="36"/>
      <c r="JFK40" s="36"/>
      <c r="JFL40" s="36"/>
      <c r="JFM40" s="36"/>
      <c r="JFN40" s="36"/>
      <c r="JFO40" s="36"/>
      <c r="JFP40" s="36"/>
      <c r="JFQ40" s="36"/>
      <c r="JFR40" s="36"/>
      <c r="JFS40" s="36"/>
      <c r="JFT40" s="36"/>
      <c r="JFU40" s="36"/>
      <c r="JFV40" s="36"/>
      <c r="JFW40" s="36"/>
      <c r="JFX40" s="36"/>
      <c r="JFY40" s="36"/>
      <c r="JFZ40" s="36"/>
      <c r="JGA40" s="36"/>
      <c r="JGB40" s="36"/>
      <c r="JGC40" s="36"/>
      <c r="JGD40" s="36"/>
      <c r="JGE40" s="36"/>
      <c r="JGF40" s="36"/>
      <c r="JGG40" s="36"/>
      <c r="JGH40" s="36"/>
      <c r="JGI40" s="36"/>
      <c r="JGJ40" s="36"/>
      <c r="JGK40" s="36"/>
      <c r="JGL40" s="36"/>
      <c r="JGM40" s="36"/>
      <c r="JGN40" s="36"/>
      <c r="JGO40" s="36"/>
      <c r="JGP40" s="36"/>
      <c r="JGQ40" s="36"/>
      <c r="JGR40" s="36"/>
      <c r="JGS40" s="36"/>
      <c r="JGT40" s="36"/>
      <c r="JGU40" s="36"/>
      <c r="JGV40" s="36"/>
      <c r="JGW40" s="36"/>
      <c r="JGX40" s="36"/>
      <c r="JGY40" s="36"/>
      <c r="JGZ40" s="36"/>
      <c r="JHA40" s="36"/>
      <c r="JHB40" s="36"/>
      <c r="JHC40" s="36"/>
      <c r="JHD40" s="36"/>
      <c r="JHE40" s="36"/>
      <c r="JHF40" s="36"/>
      <c r="JHG40" s="36"/>
      <c r="JHH40" s="36"/>
      <c r="JHI40" s="36"/>
      <c r="JHJ40" s="36"/>
      <c r="JHK40" s="36"/>
      <c r="JHL40" s="36"/>
      <c r="JHM40" s="36"/>
      <c r="JHN40" s="36"/>
      <c r="JHO40" s="36"/>
      <c r="JHP40" s="36"/>
      <c r="JHQ40" s="36"/>
      <c r="JHR40" s="36"/>
      <c r="JHS40" s="36"/>
      <c r="JHT40" s="36"/>
      <c r="JHU40" s="36"/>
      <c r="JHV40" s="36"/>
      <c r="JHW40" s="36"/>
      <c r="JHX40" s="36"/>
      <c r="JHY40" s="36"/>
      <c r="JHZ40" s="36"/>
      <c r="JIA40" s="36"/>
      <c r="JIB40" s="36"/>
      <c r="JIC40" s="36"/>
      <c r="JID40" s="36"/>
      <c r="JIE40" s="36"/>
      <c r="JIF40" s="36"/>
      <c r="JIG40" s="36"/>
      <c r="JIH40" s="36"/>
      <c r="JII40" s="36"/>
      <c r="JIJ40" s="36"/>
      <c r="JIK40" s="36"/>
      <c r="JIL40" s="36"/>
      <c r="JIM40" s="36"/>
      <c r="JIN40" s="36"/>
      <c r="JIO40" s="36"/>
      <c r="JIP40" s="36"/>
      <c r="JIQ40" s="36"/>
      <c r="JIR40" s="36"/>
      <c r="JIS40" s="36"/>
      <c r="JIT40" s="36"/>
      <c r="JIU40" s="36"/>
      <c r="JIV40" s="36"/>
      <c r="JIW40" s="36"/>
      <c r="JIX40" s="36"/>
      <c r="JIY40" s="36"/>
      <c r="JIZ40" s="36"/>
      <c r="JJA40" s="36"/>
      <c r="JJB40" s="36"/>
      <c r="JJC40" s="36"/>
      <c r="JJD40" s="36"/>
      <c r="JJE40" s="36"/>
      <c r="JJF40" s="36"/>
      <c r="JJG40" s="36"/>
      <c r="JJH40" s="36"/>
      <c r="JJI40" s="36"/>
      <c r="JJJ40" s="36"/>
      <c r="JJK40" s="36"/>
      <c r="JJL40" s="36"/>
      <c r="JJM40" s="36"/>
      <c r="JJN40" s="36"/>
      <c r="JJO40" s="36"/>
      <c r="JJP40" s="36"/>
      <c r="JJQ40" s="36"/>
      <c r="JJR40" s="36"/>
      <c r="JJS40" s="36"/>
      <c r="JJT40" s="36"/>
      <c r="JJU40" s="36"/>
      <c r="JJV40" s="36"/>
      <c r="JJW40" s="36"/>
      <c r="JJX40" s="36"/>
      <c r="JJY40" s="36"/>
      <c r="JJZ40" s="36"/>
      <c r="JKA40" s="36"/>
      <c r="JKB40" s="36"/>
      <c r="JKC40" s="36"/>
      <c r="JKD40" s="36"/>
      <c r="JKE40" s="36"/>
      <c r="JKF40" s="36"/>
      <c r="JKG40" s="36"/>
      <c r="JKH40" s="36"/>
      <c r="JKI40" s="36"/>
      <c r="JKJ40" s="36"/>
      <c r="JKK40" s="36"/>
      <c r="JKL40" s="36"/>
      <c r="JKM40" s="36"/>
      <c r="JKN40" s="36"/>
      <c r="JKO40" s="36"/>
      <c r="JKP40" s="36"/>
      <c r="JKQ40" s="36"/>
      <c r="JKR40" s="36"/>
      <c r="JKS40" s="36"/>
      <c r="JKT40" s="36"/>
      <c r="JKU40" s="36"/>
      <c r="JKV40" s="36"/>
      <c r="JKW40" s="36"/>
      <c r="JKX40" s="36"/>
      <c r="JKY40" s="36"/>
      <c r="JKZ40" s="36"/>
      <c r="JLA40" s="36"/>
      <c r="JLB40" s="36"/>
      <c r="JLC40" s="36"/>
      <c r="JLD40" s="36"/>
      <c r="JLE40" s="36"/>
      <c r="JLF40" s="36"/>
      <c r="JLG40" s="36"/>
      <c r="JLH40" s="36"/>
      <c r="JLI40" s="36"/>
      <c r="JLJ40" s="36"/>
      <c r="JLK40" s="36"/>
      <c r="JLL40" s="36"/>
      <c r="JLM40" s="36"/>
      <c r="JLN40" s="36"/>
      <c r="JLO40" s="36"/>
      <c r="JLP40" s="36"/>
      <c r="JLQ40" s="36"/>
      <c r="JLR40" s="36"/>
      <c r="JLS40" s="36"/>
      <c r="JLT40" s="36"/>
      <c r="JLU40" s="36"/>
      <c r="JLV40" s="36"/>
      <c r="JLW40" s="36"/>
      <c r="JLX40" s="36"/>
      <c r="JLY40" s="36"/>
      <c r="JLZ40" s="36"/>
      <c r="JMA40" s="36"/>
      <c r="JMB40" s="36"/>
      <c r="JMC40" s="36"/>
      <c r="JMD40" s="36"/>
      <c r="JME40" s="36"/>
      <c r="JMF40" s="36"/>
      <c r="JMG40" s="36"/>
      <c r="JMH40" s="36"/>
      <c r="JMI40" s="36"/>
      <c r="JMJ40" s="36"/>
      <c r="JMK40" s="36"/>
      <c r="JML40" s="36"/>
      <c r="JMM40" s="36"/>
      <c r="JMN40" s="36"/>
      <c r="JMO40" s="36"/>
      <c r="JMP40" s="36"/>
      <c r="JMQ40" s="36"/>
      <c r="JMR40" s="36"/>
      <c r="JMS40" s="36"/>
      <c r="JMT40" s="36"/>
      <c r="JMU40" s="36"/>
      <c r="JMV40" s="36"/>
      <c r="JMW40" s="36"/>
      <c r="JMX40" s="36"/>
      <c r="JMY40" s="36"/>
      <c r="JMZ40" s="36"/>
      <c r="JNA40" s="36"/>
      <c r="JNB40" s="36"/>
      <c r="JNC40" s="36"/>
      <c r="JND40" s="36"/>
      <c r="JNE40" s="36"/>
      <c r="JNF40" s="36"/>
      <c r="JNG40" s="36"/>
      <c r="JNH40" s="36"/>
      <c r="JNI40" s="36"/>
      <c r="JNJ40" s="36"/>
      <c r="JNK40" s="36"/>
      <c r="JNL40" s="36"/>
      <c r="JNM40" s="36"/>
      <c r="JNN40" s="36"/>
      <c r="JNO40" s="36"/>
      <c r="JNP40" s="36"/>
      <c r="JNQ40" s="36"/>
      <c r="JNR40" s="36"/>
      <c r="JNS40" s="36"/>
      <c r="JNT40" s="36"/>
      <c r="JNU40" s="36"/>
      <c r="JNV40" s="36"/>
      <c r="JNW40" s="36"/>
      <c r="JNX40" s="36"/>
      <c r="JNY40" s="36"/>
      <c r="JNZ40" s="36"/>
      <c r="JOA40" s="36"/>
      <c r="JOB40" s="36"/>
      <c r="JOC40" s="36"/>
      <c r="JOD40" s="36"/>
      <c r="JOE40" s="36"/>
      <c r="JOF40" s="36"/>
      <c r="JOG40" s="36"/>
      <c r="JOH40" s="36"/>
      <c r="JOI40" s="36"/>
      <c r="JOJ40" s="36"/>
      <c r="JOK40" s="36"/>
      <c r="JOL40" s="36"/>
      <c r="JOM40" s="36"/>
      <c r="JON40" s="36"/>
      <c r="JOO40" s="36"/>
      <c r="JOP40" s="36"/>
      <c r="JOQ40" s="36"/>
      <c r="JOR40" s="36"/>
      <c r="JOS40" s="36"/>
      <c r="JOT40" s="36"/>
      <c r="JOU40" s="36"/>
      <c r="JOV40" s="36"/>
      <c r="JOW40" s="36"/>
      <c r="JOX40" s="36"/>
      <c r="JOY40" s="36"/>
      <c r="JOZ40" s="36"/>
      <c r="JPA40" s="36"/>
      <c r="JPB40" s="36"/>
      <c r="JPC40" s="36"/>
      <c r="JPD40" s="36"/>
      <c r="JPE40" s="36"/>
      <c r="JPF40" s="36"/>
      <c r="JPG40" s="36"/>
      <c r="JPH40" s="36"/>
      <c r="JPI40" s="36"/>
      <c r="JPJ40" s="36"/>
      <c r="JPK40" s="36"/>
      <c r="JPL40" s="36"/>
      <c r="JPM40" s="36"/>
      <c r="JPN40" s="36"/>
      <c r="JPO40" s="36"/>
      <c r="JPP40" s="36"/>
      <c r="JPQ40" s="36"/>
      <c r="JPR40" s="36"/>
      <c r="JPS40" s="36"/>
      <c r="JPT40" s="36"/>
      <c r="JPU40" s="36"/>
      <c r="JPV40" s="36"/>
      <c r="JPW40" s="36"/>
      <c r="JPX40" s="36"/>
      <c r="JPY40" s="36"/>
      <c r="JPZ40" s="36"/>
      <c r="JQA40" s="36"/>
      <c r="JQB40" s="36"/>
      <c r="JQC40" s="36"/>
      <c r="JQD40" s="36"/>
      <c r="JQE40" s="36"/>
      <c r="JQF40" s="36"/>
      <c r="JQG40" s="36"/>
      <c r="JQH40" s="36"/>
      <c r="JQI40" s="36"/>
      <c r="JQJ40" s="36"/>
      <c r="JQK40" s="36"/>
      <c r="JQL40" s="36"/>
      <c r="JQM40" s="36"/>
      <c r="JQN40" s="36"/>
      <c r="JQO40" s="36"/>
      <c r="JQP40" s="36"/>
      <c r="JQQ40" s="36"/>
      <c r="JQR40" s="36"/>
      <c r="JQS40" s="36"/>
      <c r="JQT40" s="36"/>
      <c r="JQU40" s="36"/>
      <c r="JQV40" s="36"/>
      <c r="JQW40" s="36"/>
      <c r="JQX40" s="36"/>
      <c r="JQY40" s="36"/>
      <c r="JQZ40" s="36"/>
      <c r="JRA40" s="36"/>
      <c r="JRB40" s="36"/>
      <c r="JRC40" s="36"/>
      <c r="JRD40" s="36"/>
      <c r="JRE40" s="36"/>
      <c r="JRF40" s="36"/>
      <c r="JRG40" s="36"/>
      <c r="JRH40" s="36"/>
      <c r="JRI40" s="36"/>
      <c r="JRJ40" s="36"/>
      <c r="JRK40" s="36"/>
      <c r="JRL40" s="36"/>
      <c r="JRM40" s="36"/>
      <c r="JRN40" s="36"/>
      <c r="JRO40" s="36"/>
      <c r="JRP40" s="36"/>
      <c r="JRQ40" s="36"/>
      <c r="JRR40" s="36"/>
      <c r="JRS40" s="36"/>
      <c r="JRT40" s="36"/>
      <c r="JRU40" s="36"/>
      <c r="JRV40" s="36"/>
      <c r="JRW40" s="36"/>
      <c r="JRX40" s="36"/>
      <c r="JRY40" s="36"/>
      <c r="JRZ40" s="36"/>
      <c r="JSA40" s="36"/>
      <c r="JSB40" s="36"/>
      <c r="JSC40" s="36"/>
      <c r="JSD40" s="36"/>
      <c r="JSE40" s="36"/>
      <c r="JSF40" s="36"/>
      <c r="JSG40" s="36"/>
      <c r="JSH40" s="36"/>
      <c r="JSI40" s="36"/>
      <c r="JSJ40" s="36"/>
      <c r="JSK40" s="36"/>
      <c r="JSL40" s="36"/>
      <c r="JSM40" s="36"/>
      <c r="JSN40" s="36"/>
      <c r="JSO40" s="36"/>
      <c r="JSP40" s="36"/>
      <c r="JSQ40" s="36"/>
      <c r="JSR40" s="36"/>
      <c r="JSS40" s="36"/>
      <c r="JST40" s="36"/>
      <c r="JSU40" s="36"/>
      <c r="JSV40" s="36"/>
      <c r="JSW40" s="36"/>
      <c r="JSX40" s="36"/>
      <c r="JSY40" s="36"/>
      <c r="JSZ40" s="36"/>
      <c r="JTA40" s="36"/>
      <c r="JTB40" s="36"/>
      <c r="JTC40" s="36"/>
      <c r="JTD40" s="36"/>
      <c r="JTE40" s="36"/>
      <c r="JTF40" s="36"/>
      <c r="JTG40" s="36"/>
      <c r="JTH40" s="36"/>
      <c r="JTI40" s="36"/>
      <c r="JTJ40" s="36"/>
      <c r="JTK40" s="36"/>
      <c r="JTL40" s="36"/>
      <c r="JTM40" s="36"/>
      <c r="JTN40" s="36"/>
      <c r="JTO40" s="36"/>
      <c r="JTP40" s="36"/>
      <c r="JTQ40" s="36"/>
      <c r="JTR40" s="36"/>
      <c r="JTS40" s="36"/>
      <c r="JTT40" s="36"/>
      <c r="JTU40" s="36"/>
      <c r="JTV40" s="36"/>
      <c r="JTW40" s="36"/>
      <c r="JTX40" s="36"/>
      <c r="JTY40" s="36"/>
      <c r="JTZ40" s="36"/>
      <c r="JUA40" s="36"/>
      <c r="JUB40" s="36"/>
      <c r="JUC40" s="36"/>
      <c r="JUD40" s="36"/>
      <c r="JUE40" s="36"/>
      <c r="JUF40" s="36"/>
      <c r="JUG40" s="36"/>
      <c r="JUH40" s="36"/>
      <c r="JUI40" s="36"/>
      <c r="JUJ40" s="36"/>
      <c r="JUK40" s="36"/>
      <c r="JUL40" s="36"/>
      <c r="JUM40" s="36"/>
      <c r="JUN40" s="36"/>
      <c r="JUO40" s="36"/>
      <c r="JUP40" s="36"/>
      <c r="JUQ40" s="36"/>
      <c r="JUR40" s="36"/>
      <c r="JUS40" s="36"/>
      <c r="JUT40" s="36"/>
      <c r="JUU40" s="36"/>
      <c r="JUV40" s="36"/>
      <c r="JUW40" s="36"/>
      <c r="JUX40" s="36"/>
      <c r="JUY40" s="36"/>
      <c r="JUZ40" s="36"/>
      <c r="JVA40" s="36"/>
      <c r="JVB40" s="36"/>
      <c r="JVC40" s="36"/>
      <c r="JVD40" s="36"/>
      <c r="JVE40" s="36"/>
      <c r="JVF40" s="36"/>
      <c r="JVG40" s="36"/>
      <c r="JVH40" s="36"/>
      <c r="JVI40" s="36"/>
      <c r="JVJ40" s="36"/>
      <c r="JVK40" s="36"/>
      <c r="JVL40" s="36"/>
      <c r="JVM40" s="36"/>
      <c r="JVN40" s="36"/>
      <c r="JVO40" s="36"/>
      <c r="JVP40" s="36"/>
      <c r="JVQ40" s="36"/>
      <c r="JVR40" s="36"/>
      <c r="JVS40" s="36"/>
      <c r="JVT40" s="36"/>
      <c r="JVU40" s="36"/>
      <c r="JVV40" s="36"/>
      <c r="JVW40" s="36"/>
      <c r="JVX40" s="36"/>
      <c r="JVY40" s="36"/>
      <c r="JVZ40" s="36"/>
      <c r="JWA40" s="36"/>
      <c r="JWB40" s="36"/>
      <c r="JWC40" s="36"/>
      <c r="JWD40" s="36"/>
      <c r="JWE40" s="36"/>
      <c r="JWF40" s="36"/>
      <c r="JWG40" s="36"/>
      <c r="JWH40" s="36"/>
      <c r="JWI40" s="36"/>
      <c r="JWJ40" s="36"/>
      <c r="JWK40" s="36"/>
      <c r="JWL40" s="36"/>
      <c r="JWM40" s="36"/>
      <c r="JWN40" s="36"/>
      <c r="JWO40" s="36"/>
      <c r="JWP40" s="36"/>
      <c r="JWQ40" s="36"/>
      <c r="JWR40" s="36"/>
      <c r="JWS40" s="36"/>
      <c r="JWT40" s="36"/>
      <c r="JWU40" s="36"/>
      <c r="JWV40" s="36"/>
      <c r="JWW40" s="36"/>
      <c r="JWX40" s="36"/>
      <c r="JWY40" s="36"/>
      <c r="JWZ40" s="36"/>
      <c r="JXA40" s="36"/>
      <c r="JXB40" s="36"/>
      <c r="JXC40" s="36"/>
      <c r="JXD40" s="36"/>
      <c r="JXE40" s="36"/>
      <c r="JXF40" s="36"/>
      <c r="JXG40" s="36"/>
      <c r="JXH40" s="36"/>
      <c r="JXI40" s="36"/>
      <c r="JXJ40" s="36"/>
      <c r="JXK40" s="36"/>
      <c r="JXL40" s="36"/>
      <c r="JXM40" s="36"/>
      <c r="JXN40" s="36"/>
      <c r="JXO40" s="36"/>
      <c r="JXP40" s="36"/>
      <c r="JXQ40" s="36"/>
      <c r="JXR40" s="36"/>
      <c r="JXS40" s="36"/>
      <c r="JXT40" s="36"/>
      <c r="JXU40" s="36"/>
      <c r="JXV40" s="36"/>
      <c r="JXW40" s="36"/>
      <c r="JXX40" s="36"/>
      <c r="JXY40" s="36"/>
      <c r="JXZ40" s="36"/>
      <c r="JYA40" s="36"/>
      <c r="JYB40" s="36"/>
      <c r="JYC40" s="36"/>
      <c r="JYD40" s="36"/>
      <c r="JYE40" s="36"/>
      <c r="JYF40" s="36"/>
      <c r="JYG40" s="36"/>
      <c r="JYH40" s="36"/>
      <c r="JYI40" s="36"/>
      <c r="JYJ40" s="36"/>
      <c r="JYK40" s="36"/>
      <c r="JYL40" s="36"/>
      <c r="JYM40" s="36"/>
      <c r="JYN40" s="36"/>
      <c r="JYO40" s="36"/>
      <c r="JYP40" s="36"/>
      <c r="JYQ40" s="36"/>
      <c r="JYR40" s="36"/>
      <c r="JYS40" s="36"/>
      <c r="JYT40" s="36"/>
      <c r="JYU40" s="36"/>
      <c r="JYV40" s="36"/>
      <c r="JYW40" s="36"/>
      <c r="JYX40" s="36"/>
      <c r="JYY40" s="36"/>
      <c r="JYZ40" s="36"/>
      <c r="JZA40" s="36"/>
      <c r="JZB40" s="36"/>
      <c r="JZC40" s="36"/>
      <c r="JZD40" s="36"/>
      <c r="JZE40" s="36"/>
      <c r="JZF40" s="36"/>
      <c r="JZG40" s="36"/>
      <c r="JZH40" s="36"/>
      <c r="JZI40" s="36"/>
      <c r="JZJ40" s="36"/>
      <c r="JZK40" s="36"/>
      <c r="JZL40" s="36"/>
      <c r="JZM40" s="36"/>
      <c r="JZN40" s="36"/>
      <c r="JZO40" s="36"/>
      <c r="JZP40" s="36"/>
      <c r="JZQ40" s="36"/>
      <c r="JZR40" s="36"/>
      <c r="JZS40" s="36"/>
      <c r="JZT40" s="36"/>
      <c r="JZU40" s="36"/>
      <c r="JZV40" s="36"/>
      <c r="JZW40" s="36"/>
      <c r="JZX40" s="36"/>
      <c r="JZY40" s="36"/>
      <c r="JZZ40" s="36"/>
      <c r="KAA40" s="36"/>
      <c r="KAB40" s="36"/>
      <c r="KAC40" s="36"/>
      <c r="KAD40" s="36"/>
      <c r="KAE40" s="36"/>
      <c r="KAF40" s="36"/>
      <c r="KAG40" s="36"/>
      <c r="KAH40" s="36"/>
      <c r="KAI40" s="36"/>
      <c r="KAJ40" s="36"/>
      <c r="KAK40" s="36"/>
      <c r="KAL40" s="36"/>
      <c r="KAM40" s="36"/>
      <c r="KAN40" s="36"/>
      <c r="KAO40" s="36"/>
      <c r="KAP40" s="36"/>
      <c r="KAQ40" s="36"/>
      <c r="KAR40" s="36"/>
      <c r="KAS40" s="36"/>
      <c r="KAT40" s="36"/>
      <c r="KAU40" s="36"/>
      <c r="KAV40" s="36"/>
      <c r="KAW40" s="36"/>
      <c r="KAX40" s="36"/>
      <c r="KAY40" s="36"/>
      <c r="KAZ40" s="36"/>
      <c r="KBA40" s="36"/>
      <c r="KBB40" s="36"/>
      <c r="KBC40" s="36"/>
      <c r="KBD40" s="36"/>
      <c r="KBE40" s="36"/>
      <c r="KBF40" s="36"/>
      <c r="KBG40" s="36"/>
      <c r="KBH40" s="36"/>
      <c r="KBI40" s="36"/>
      <c r="KBJ40" s="36"/>
      <c r="KBK40" s="36"/>
      <c r="KBL40" s="36"/>
      <c r="KBM40" s="36"/>
      <c r="KBN40" s="36"/>
      <c r="KBO40" s="36"/>
      <c r="KBP40" s="36"/>
      <c r="KBQ40" s="36"/>
      <c r="KBR40" s="36"/>
      <c r="KBS40" s="36"/>
      <c r="KBT40" s="36"/>
      <c r="KBU40" s="36"/>
      <c r="KBV40" s="36"/>
      <c r="KBW40" s="36"/>
      <c r="KBX40" s="36"/>
      <c r="KBY40" s="36"/>
      <c r="KBZ40" s="36"/>
      <c r="KCA40" s="36"/>
      <c r="KCB40" s="36"/>
      <c r="KCC40" s="36"/>
      <c r="KCD40" s="36"/>
      <c r="KCE40" s="36"/>
      <c r="KCF40" s="36"/>
      <c r="KCG40" s="36"/>
      <c r="KCH40" s="36"/>
      <c r="KCI40" s="36"/>
      <c r="KCJ40" s="36"/>
      <c r="KCK40" s="36"/>
      <c r="KCL40" s="36"/>
      <c r="KCM40" s="36"/>
      <c r="KCN40" s="36"/>
      <c r="KCO40" s="36"/>
      <c r="KCP40" s="36"/>
      <c r="KCQ40" s="36"/>
      <c r="KCR40" s="36"/>
      <c r="KCS40" s="36"/>
      <c r="KCT40" s="36"/>
      <c r="KCU40" s="36"/>
      <c r="KCV40" s="36"/>
      <c r="KCW40" s="36"/>
      <c r="KCX40" s="36"/>
      <c r="KCY40" s="36"/>
      <c r="KCZ40" s="36"/>
      <c r="KDA40" s="36"/>
      <c r="KDB40" s="36"/>
      <c r="KDC40" s="36"/>
      <c r="KDD40" s="36"/>
      <c r="KDE40" s="36"/>
      <c r="KDF40" s="36"/>
      <c r="KDG40" s="36"/>
      <c r="KDH40" s="36"/>
      <c r="KDI40" s="36"/>
      <c r="KDJ40" s="36"/>
      <c r="KDK40" s="36"/>
      <c r="KDL40" s="36"/>
      <c r="KDM40" s="36"/>
      <c r="KDN40" s="36"/>
      <c r="KDO40" s="36"/>
      <c r="KDP40" s="36"/>
      <c r="KDQ40" s="36"/>
      <c r="KDR40" s="36"/>
      <c r="KDS40" s="36"/>
      <c r="KDT40" s="36"/>
      <c r="KDU40" s="36"/>
      <c r="KDV40" s="36"/>
      <c r="KDW40" s="36"/>
      <c r="KDX40" s="36"/>
      <c r="KDY40" s="36"/>
      <c r="KDZ40" s="36"/>
      <c r="KEA40" s="36"/>
      <c r="KEB40" s="36"/>
      <c r="KEC40" s="36"/>
      <c r="KED40" s="36"/>
      <c r="KEE40" s="36"/>
      <c r="KEF40" s="36"/>
      <c r="KEG40" s="36"/>
      <c r="KEH40" s="36"/>
      <c r="KEI40" s="36"/>
      <c r="KEJ40" s="36"/>
      <c r="KEK40" s="36"/>
      <c r="KEL40" s="36"/>
      <c r="KEM40" s="36"/>
      <c r="KEN40" s="36"/>
      <c r="KEO40" s="36"/>
      <c r="KEP40" s="36"/>
      <c r="KEQ40" s="36"/>
      <c r="KER40" s="36"/>
      <c r="KES40" s="36"/>
      <c r="KET40" s="36"/>
      <c r="KEU40" s="36"/>
      <c r="KEV40" s="36"/>
      <c r="KEW40" s="36"/>
      <c r="KEX40" s="36"/>
      <c r="KEY40" s="36"/>
      <c r="KEZ40" s="36"/>
      <c r="KFA40" s="36"/>
      <c r="KFB40" s="36"/>
      <c r="KFC40" s="36"/>
      <c r="KFD40" s="36"/>
      <c r="KFE40" s="36"/>
      <c r="KFF40" s="36"/>
      <c r="KFG40" s="36"/>
      <c r="KFH40" s="36"/>
      <c r="KFI40" s="36"/>
      <c r="KFJ40" s="36"/>
      <c r="KFK40" s="36"/>
      <c r="KFL40" s="36"/>
      <c r="KFM40" s="36"/>
      <c r="KFN40" s="36"/>
      <c r="KFO40" s="36"/>
      <c r="KFP40" s="36"/>
      <c r="KFQ40" s="36"/>
      <c r="KFR40" s="36"/>
      <c r="KFS40" s="36"/>
      <c r="KFT40" s="36"/>
      <c r="KFU40" s="36"/>
      <c r="KFV40" s="36"/>
      <c r="KFW40" s="36"/>
      <c r="KFX40" s="36"/>
      <c r="KFY40" s="36"/>
      <c r="KFZ40" s="36"/>
      <c r="KGA40" s="36"/>
      <c r="KGB40" s="36"/>
      <c r="KGC40" s="36"/>
      <c r="KGD40" s="36"/>
      <c r="KGE40" s="36"/>
      <c r="KGF40" s="36"/>
      <c r="KGG40" s="36"/>
      <c r="KGH40" s="36"/>
      <c r="KGI40" s="36"/>
      <c r="KGJ40" s="36"/>
      <c r="KGK40" s="36"/>
      <c r="KGL40" s="36"/>
      <c r="KGM40" s="36"/>
      <c r="KGN40" s="36"/>
      <c r="KGO40" s="36"/>
      <c r="KGP40" s="36"/>
      <c r="KGQ40" s="36"/>
      <c r="KGR40" s="36"/>
      <c r="KGS40" s="36"/>
      <c r="KGT40" s="36"/>
      <c r="KGU40" s="36"/>
      <c r="KGV40" s="36"/>
      <c r="KGW40" s="36"/>
      <c r="KGX40" s="36"/>
      <c r="KGY40" s="36"/>
      <c r="KGZ40" s="36"/>
      <c r="KHA40" s="36"/>
      <c r="KHB40" s="36"/>
      <c r="KHC40" s="36"/>
      <c r="KHD40" s="36"/>
      <c r="KHE40" s="36"/>
      <c r="KHF40" s="36"/>
      <c r="KHG40" s="36"/>
      <c r="KHH40" s="36"/>
      <c r="KHI40" s="36"/>
      <c r="KHJ40" s="36"/>
      <c r="KHK40" s="36"/>
      <c r="KHL40" s="36"/>
      <c r="KHM40" s="36"/>
      <c r="KHN40" s="36"/>
      <c r="KHO40" s="36"/>
      <c r="KHP40" s="36"/>
      <c r="KHQ40" s="36"/>
      <c r="KHR40" s="36"/>
      <c r="KHS40" s="36"/>
      <c r="KHT40" s="36"/>
      <c r="KHU40" s="36"/>
      <c r="KHV40" s="36"/>
      <c r="KHW40" s="36"/>
      <c r="KHX40" s="36"/>
      <c r="KHY40" s="36"/>
      <c r="KHZ40" s="36"/>
      <c r="KIA40" s="36"/>
      <c r="KIB40" s="36"/>
      <c r="KIC40" s="36"/>
      <c r="KID40" s="36"/>
      <c r="KIE40" s="36"/>
      <c r="KIF40" s="36"/>
      <c r="KIG40" s="36"/>
      <c r="KIH40" s="36"/>
      <c r="KII40" s="36"/>
      <c r="KIJ40" s="36"/>
      <c r="KIK40" s="36"/>
      <c r="KIL40" s="36"/>
      <c r="KIM40" s="36"/>
      <c r="KIN40" s="36"/>
      <c r="KIO40" s="36"/>
      <c r="KIP40" s="36"/>
      <c r="KIQ40" s="36"/>
      <c r="KIR40" s="36"/>
      <c r="KIS40" s="36"/>
      <c r="KIT40" s="36"/>
      <c r="KIU40" s="36"/>
      <c r="KIV40" s="36"/>
      <c r="KIW40" s="36"/>
      <c r="KIX40" s="36"/>
      <c r="KIY40" s="36"/>
      <c r="KIZ40" s="36"/>
      <c r="KJA40" s="36"/>
      <c r="KJB40" s="36"/>
      <c r="KJC40" s="36"/>
      <c r="KJD40" s="36"/>
      <c r="KJE40" s="36"/>
      <c r="KJF40" s="36"/>
      <c r="KJG40" s="36"/>
      <c r="KJH40" s="36"/>
      <c r="KJI40" s="36"/>
      <c r="KJJ40" s="36"/>
      <c r="KJK40" s="36"/>
      <c r="KJL40" s="36"/>
      <c r="KJM40" s="36"/>
      <c r="KJN40" s="36"/>
      <c r="KJO40" s="36"/>
      <c r="KJP40" s="36"/>
      <c r="KJQ40" s="36"/>
      <c r="KJR40" s="36"/>
      <c r="KJS40" s="36"/>
      <c r="KJT40" s="36"/>
      <c r="KJU40" s="36"/>
      <c r="KJV40" s="36"/>
      <c r="KJW40" s="36"/>
      <c r="KJX40" s="36"/>
      <c r="KJY40" s="36"/>
      <c r="KJZ40" s="36"/>
      <c r="KKA40" s="36"/>
      <c r="KKB40" s="36"/>
      <c r="KKC40" s="36"/>
      <c r="KKD40" s="36"/>
      <c r="KKE40" s="36"/>
      <c r="KKF40" s="36"/>
      <c r="KKG40" s="36"/>
      <c r="KKH40" s="36"/>
      <c r="KKI40" s="36"/>
      <c r="KKJ40" s="36"/>
      <c r="KKK40" s="36"/>
      <c r="KKL40" s="36"/>
      <c r="KKM40" s="36"/>
      <c r="KKN40" s="36"/>
      <c r="KKO40" s="36"/>
      <c r="KKP40" s="36"/>
      <c r="KKQ40" s="36"/>
      <c r="KKR40" s="36"/>
      <c r="KKS40" s="36"/>
      <c r="KKT40" s="36"/>
      <c r="KKU40" s="36"/>
      <c r="KKV40" s="36"/>
      <c r="KKW40" s="36"/>
      <c r="KKX40" s="36"/>
      <c r="KKY40" s="36"/>
      <c r="KKZ40" s="36"/>
      <c r="KLA40" s="36"/>
      <c r="KLB40" s="36"/>
      <c r="KLC40" s="36"/>
      <c r="KLD40" s="36"/>
      <c r="KLE40" s="36"/>
      <c r="KLF40" s="36"/>
      <c r="KLG40" s="36"/>
      <c r="KLH40" s="36"/>
      <c r="KLI40" s="36"/>
      <c r="KLJ40" s="36"/>
      <c r="KLK40" s="36"/>
      <c r="KLL40" s="36"/>
      <c r="KLM40" s="36"/>
      <c r="KLN40" s="36"/>
      <c r="KLO40" s="36"/>
      <c r="KLP40" s="36"/>
      <c r="KLQ40" s="36"/>
      <c r="KLR40" s="36"/>
      <c r="KLS40" s="36"/>
      <c r="KLT40" s="36"/>
      <c r="KLU40" s="36"/>
      <c r="KLV40" s="36"/>
      <c r="KLW40" s="36"/>
      <c r="KLX40" s="36"/>
      <c r="KLY40" s="36"/>
      <c r="KLZ40" s="36"/>
      <c r="KMA40" s="36"/>
      <c r="KMB40" s="36"/>
      <c r="KMC40" s="36"/>
      <c r="KMD40" s="36"/>
      <c r="KME40" s="36"/>
      <c r="KMF40" s="36"/>
      <c r="KMG40" s="36"/>
      <c r="KMH40" s="36"/>
      <c r="KMI40" s="36"/>
      <c r="KMJ40" s="36"/>
      <c r="KMK40" s="36"/>
      <c r="KML40" s="36"/>
      <c r="KMM40" s="36"/>
      <c r="KMN40" s="36"/>
      <c r="KMO40" s="36"/>
      <c r="KMP40" s="36"/>
      <c r="KMQ40" s="36"/>
      <c r="KMR40" s="36"/>
      <c r="KMS40" s="36"/>
      <c r="KMT40" s="36"/>
      <c r="KMU40" s="36"/>
      <c r="KMV40" s="36"/>
      <c r="KMW40" s="36"/>
      <c r="KMX40" s="36"/>
      <c r="KMY40" s="36"/>
      <c r="KMZ40" s="36"/>
      <c r="KNA40" s="36"/>
      <c r="KNB40" s="36"/>
      <c r="KNC40" s="36"/>
      <c r="KND40" s="36"/>
      <c r="KNE40" s="36"/>
      <c r="KNF40" s="36"/>
      <c r="KNG40" s="36"/>
      <c r="KNH40" s="36"/>
      <c r="KNI40" s="36"/>
      <c r="KNJ40" s="36"/>
      <c r="KNK40" s="36"/>
      <c r="KNL40" s="36"/>
      <c r="KNM40" s="36"/>
      <c r="KNN40" s="36"/>
      <c r="KNO40" s="36"/>
      <c r="KNP40" s="36"/>
      <c r="KNQ40" s="36"/>
      <c r="KNR40" s="36"/>
      <c r="KNS40" s="36"/>
      <c r="KNT40" s="36"/>
      <c r="KNU40" s="36"/>
      <c r="KNV40" s="36"/>
      <c r="KNW40" s="36"/>
      <c r="KNX40" s="36"/>
      <c r="KNY40" s="36"/>
      <c r="KNZ40" s="36"/>
      <c r="KOA40" s="36"/>
      <c r="KOB40" s="36"/>
      <c r="KOC40" s="36"/>
      <c r="KOD40" s="36"/>
      <c r="KOE40" s="36"/>
      <c r="KOF40" s="36"/>
      <c r="KOG40" s="36"/>
      <c r="KOH40" s="36"/>
      <c r="KOI40" s="36"/>
      <c r="KOJ40" s="36"/>
      <c r="KOK40" s="36"/>
      <c r="KOL40" s="36"/>
      <c r="KOM40" s="36"/>
      <c r="KON40" s="36"/>
      <c r="KOO40" s="36"/>
      <c r="KOP40" s="36"/>
      <c r="KOQ40" s="36"/>
      <c r="KOR40" s="36"/>
      <c r="KOS40" s="36"/>
      <c r="KOT40" s="36"/>
      <c r="KOU40" s="36"/>
      <c r="KOV40" s="36"/>
      <c r="KOW40" s="36"/>
      <c r="KOX40" s="36"/>
      <c r="KOY40" s="36"/>
      <c r="KOZ40" s="36"/>
      <c r="KPA40" s="36"/>
      <c r="KPB40" s="36"/>
      <c r="KPC40" s="36"/>
      <c r="KPD40" s="36"/>
      <c r="KPE40" s="36"/>
      <c r="KPF40" s="36"/>
      <c r="KPG40" s="36"/>
      <c r="KPH40" s="36"/>
      <c r="KPI40" s="36"/>
      <c r="KPJ40" s="36"/>
      <c r="KPK40" s="36"/>
      <c r="KPL40" s="36"/>
      <c r="KPM40" s="36"/>
      <c r="KPN40" s="36"/>
      <c r="KPO40" s="36"/>
      <c r="KPP40" s="36"/>
      <c r="KPQ40" s="36"/>
      <c r="KPR40" s="36"/>
      <c r="KPS40" s="36"/>
      <c r="KPT40" s="36"/>
      <c r="KPU40" s="36"/>
      <c r="KPV40" s="36"/>
      <c r="KPW40" s="36"/>
      <c r="KPX40" s="36"/>
      <c r="KPY40" s="36"/>
      <c r="KPZ40" s="36"/>
      <c r="KQA40" s="36"/>
      <c r="KQB40" s="36"/>
      <c r="KQC40" s="36"/>
      <c r="KQD40" s="36"/>
      <c r="KQE40" s="36"/>
      <c r="KQF40" s="36"/>
      <c r="KQG40" s="36"/>
      <c r="KQH40" s="36"/>
      <c r="KQI40" s="36"/>
      <c r="KQJ40" s="36"/>
      <c r="KQK40" s="36"/>
      <c r="KQL40" s="36"/>
      <c r="KQM40" s="36"/>
      <c r="KQN40" s="36"/>
      <c r="KQO40" s="36"/>
      <c r="KQP40" s="36"/>
      <c r="KQQ40" s="36"/>
      <c r="KQR40" s="36"/>
      <c r="KQS40" s="36"/>
      <c r="KQT40" s="36"/>
      <c r="KQU40" s="36"/>
      <c r="KQV40" s="36"/>
      <c r="KQW40" s="36"/>
      <c r="KQX40" s="36"/>
      <c r="KQY40" s="36"/>
      <c r="KQZ40" s="36"/>
      <c r="KRA40" s="36"/>
      <c r="KRB40" s="36"/>
      <c r="KRC40" s="36"/>
      <c r="KRD40" s="36"/>
      <c r="KRE40" s="36"/>
      <c r="KRF40" s="36"/>
      <c r="KRG40" s="36"/>
      <c r="KRH40" s="36"/>
      <c r="KRI40" s="36"/>
      <c r="KRJ40" s="36"/>
      <c r="KRK40" s="36"/>
      <c r="KRL40" s="36"/>
      <c r="KRM40" s="36"/>
      <c r="KRN40" s="36"/>
      <c r="KRO40" s="36"/>
      <c r="KRP40" s="36"/>
      <c r="KRQ40" s="36"/>
      <c r="KRR40" s="36"/>
      <c r="KRS40" s="36"/>
      <c r="KRT40" s="36"/>
      <c r="KRU40" s="36"/>
      <c r="KRV40" s="36"/>
      <c r="KRW40" s="36"/>
      <c r="KRX40" s="36"/>
      <c r="KRY40" s="36"/>
      <c r="KRZ40" s="36"/>
      <c r="KSA40" s="36"/>
      <c r="KSB40" s="36"/>
      <c r="KSC40" s="36"/>
      <c r="KSD40" s="36"/>
      <c r="KSE40" s="36"/>
      <c r="KSF40" s="36"/>
      <c r="KSG40" s="36"/>
      <c r="KSH40" s="36"/>
      <c r="KSI40" s="36"/>
      <c r="KSJ40" s="36"/>
      <c r="KSK40" s="36"/>
      <c r="KSL40" s="36"/>
      <c r="KSM40" s="36"/>
      <c r="KSN40" s="36"/>
      <c r="KSO40" s="36"/>
      <c r="KSP40" s="36"/>
      <c r="KSQ40" s="36"/>
      <c r="KSR40" s="36"/>
      <c r="KSS40" s="36"/>
      <c r="KST40" s="36"/>
      <c r="KSU40" s="36"/>
      <c r="KSV40" s="36"/>
      <c r="KSW40" s="36"/>
      <c r="KSX40" s="36"/>
      <c r="KSY40" s="36"/>
      <c r="KSZ40" s="36"/>
      <c r="KTA40" s="36"/>
      <c r="KTB40" s="36"/>
      <c r="KTC40" s="36"/>
      <c r="KTD40" s="36"/>
      <c r="KTE40" s="36"/>
      <c r="KTF40" s="36"/>
      <c r="KTG40" s="36"/>
      <c r="KTH40" s="36"/>
      <c r="KTI40" s="36"/>
      <c r="KTJ40" s="36"/>
      <c r="KTK40" s="36"/>
      <c r="KTL40" s="36"/>
      <c r="KTM40" s="36"/>
      <c r="KTN40" s="36"/>
      <c r="KTO40" s="36"/>
      <c r="KTP40" s="36"/>
      <c r="KTQ40" s="36"/>
      <c r="KTR40" s="36"/>
      <c r="KTS40" s="36"/>
      <c r="KTT40" s="36"/>
      <c r="KTU40" s="36"/>
      <c r="KTV40" s="36"/>
      <c r="KTW40" s="36"/>
      <c r="KTX40" s="36"/>
      <c r="KTY40" s="36"/>
      <c r="KTZ40" s="36"/>
      <c r="KUA40" s="36"/>
      <c r="KUB40" s="36"/>
      <c r="KUC40" s="36"/>
      <c r="KUD40" s="36"/>
      <c r="KUE40" s="36"/>
      <c r="KUF40" s="36"/>
      <c r="KUG40" s="36"/>
      <c r="KUH40" s="36"/>
      <c r="KUI40" s="36"/>
      <c r="KUJ40" s="36"/>
      <c r="KUK40" s="36"/>
      <c r="KUL40" s="36"/>
      <c r="KUM40" s="36"/>
      <c r="KUN40" s="36"/>
      <c r="KUO40" s="36"/>
      <c r="KUP40" s="36"/>
      <c r="KUQ40" s="36"/>
      <c r="KUR40" s="36"/>
      <c r="KUS40" s="36"/>
      <c r="KUT40" s="36"/>
      <c r="KUU40" s="36"/>
      <c r="KUV40" s="36"/>
      <c r="KUW40" s="36"/>
      <c r="KUX40" s="36"/>
      <c r="KUY40" s="36"/>
      <c r="KUZ40" s="36"/>
      <c r="KVA40" s="36"/>
      <c r="KVB40" s="36"/>
      <c r="KVC40" s="36"/>
      <c r="KVD40" s="36"/>
      <c r="KVE40" s="36"/>
      <c r="KVF40" s="36"/>
      <c r="KVG40" s="36"/>
      <c r="KVH40" s="36"/>
      <c r="KVI40" s="36"/>
      <c r="KVJ40" s="36"/>
      <c r="KVK40" s="36"/>
      <c r="KVL40" s="36"/>
      <c r="KVM40" s="36"/>
      <c r="KVN40" s="36"/>
      <c r="KVO40" s="36"/>
      <c r="KVP40" s="36"/>
      <c r="KVQ40" s="36"/>
      <c r="KVR40" s="36"/>
      <c r="KVS40" s="36"/>
      <c r="KVT40" s="36"/>
      <c r="KVU40" s="36"/>
      <c r="KVV40" s="36"/>
      <c r="KVW40" s="36"/>
      <c r="KVX40" s="36"/>
      <c r="KVY40" s="36"/>
      <c r="KVZ40" s="36"/>
      <c r="KWA40" s="36"/>
      <c r="KWB40" s="36"/>
      <c r="KWC40" s="36"/>
      <c r="KWD40" s="36"/>
      <c r="KWE40" s="36"/>
      <c r="KWF40" s="36"/>
      <c r="KWG40" s="36"/>
      <c r="KWH40" s="36"/>
      <c r="KWI40" s="36"/>
      <c r="KWJ40" s="36"/>
      <c r="KWK40" s="36"/>
      <c r="KWL40" s="36"/>
      <c r="KWM40" s="36"/>
      <c r="KWN40" s="36"/>
      <c r="KWO40" s="36"/>
      <c r="KWP40" s="36"/>
      <c r="KWQ40" s="36"/>
      <c r="KWR40" s="36"/>
      <c r="KWS40" s="36"/>
      <c r="KWT40" s="36"/>
      <c r="KWU40" s="36"/>
      <c r="KWV40" s="36"/>
      <c r="KWW40" s="36"/>
      <c r="KWX40" s="36"/>
      <c r="KWY40" s="36"/>
      <c r="KWZ40" s="36"/>
      <c r="KXA40" s="36"/>
      <c r="KXB40" s="36"/>
      <c r="KXC40" s="36"/>
      <c r="KXD40" s="36"/>
      <c r="KXE40" s="36"/>
      <c r="KXF40" s="36"/>
      <c r="KXG40" s="36"/>
      <c r="KXH40" s="36"/>
      <c r="KXI40" s="36"/>
      <c r="KXJ40" s="36"/>
      <c r="KXK40" s="36"/>
      <c r="KXL40" s="36"/>
      <c r="KXM40" s="36"/>
      <c r="KXN40" s="36"/>
      <c r="KXO40" s="36"/>
      <c r="KXP40" s="36"/>
      <c r="KXQ40" s="36"/>
      <c r="KXR40" s="36"/>
      <c r="KXS40" s="36"/>
      <c r="KXT40" s="36"/>
      <c r="KXU40" s="36"/>
      <c r="KXV40" s="36"/>
      <c r="KXW40" s="36"/>
      <c r="KXX40" s="36"/>
      <c r="KXY40" s="36"/>
      <c r="KXZ40" s="36"/>
      <c r="KYA40" s="36"/>
      <c r="KYB40" s="36"/>
      <c r="KYC40" s="36"/>
      <c r="KYD40" s="36"/>
      <c r="KYE40" s="36"/>
      <c r="KYF40" s="36"/>
      <c r="KYG40" s="36"/>
      <c r="KYH40" s="36"/>
      <c r="KYI40" s="36"/>
      <c r="KYJ40" s="36"/>
      <c r="KYK40" s="36"/>
      <c r="KYL40" s="36"/>
      <c r="KYM40" s="36"/>
      <c r="KYN40" s="36"/>
      <c r="KYO40" s="36"/>
      <c r="KYP40" s="36"/>
      <c r="KYQ40" s="36"/>
      <c r="KYR40" s="36"/>
      <c r="KYS40" s="36"/>
      <c r="KYT40" s="36"/>
      <c r="KYU40" s="36"/>
      <c r="KYV40" s="36"/>
      <c r="KYW40" s="36"/>
      <c r="KYX40" s="36"/>
      <c r="KYY40" s="36"/>
      <c r="KYZ40" s="36"/>
      <c r="KZA40" s="36"/>
      <c r="KZB40" s="36"/>
      <c r="KZC40" s="36"/>
      <c r="KZD40" s="36"/>
      <c r="KZE40" s="36"/>
      <c r="KZF40" s="36"/>
      <c r="KZG40" s="36"/>
      <c r="KZH40" s="36"/>
      <c r="KZI40" s="36"/>
      <c r="KZJ40" s="36"/>
      <c r="KZK40" s="36"/>
      <c r="KZL40" s="36"/>
      <c r="KZM40" s="36"/>
      <c r="KZN40" s="36"/>
      <c r="KZO40" s="36"/>
      <c r="KZP40" s="36"/>
      <c r="KZQ40" s="36"/>
      <c r="KZR40" s="36"/>
      <c r="KZS40" s="36"/>
      <c r="KZT40" s="36"/>
      <c r="KZU40" s="36"/>
      <c r="KZV40" s="36"/>
      <c r="KZW40" s="36"/>
      <c r="KZX40" s="36"/>
      <c r="KZY40" s="36"/>
      <c r="KZZ40" s="36"/>
      <c r="LAA40" s="36"/>
      <c r="LAB40" s="36"/>
      <c r="LAC40" s="36"/>
      <c r="LAD40" s="36"/>
      <c r="LAE40" s="36"/>
      <c r="LAF40" s="36"/>
      <c r="LAG40" s="36"/>
      <c r="LAH40" s="36"/>
      <c r="LAI40" s="36"/>
      <c r="LAJ40" s="36"/>
      <c r="LAK40" s="36"/>
      <c r="LAL40" s="36"/>
      <c r="LAM40" s="36"/>
      <c r="LAN40" s="36"/>
      <c r="LAO40" s="36"/>
      <c r="LAP40" s="36"/>
      <c r="LAQ40" s="36"/>
      <c r="LAR40" s="36"/>
      <c r="LAS40" s="36"/>
      <c r="LAT40" s="36"/>
      <c r="LAU40" s="36"/>
      <c r="LAV40" s="36"/>
      <c r="LAW40" s="36"/>
      <c r="LAX40" s="36"/>
      <c r="LAY40" s="36"/>
      <c r="LAZ40" s="36"/>
      <c r="LBA40" s="36"/>
      <c r="LBB40" s="36"/>
      <c r="LBC40" s="36"/>
      <c r="LBD40" s="36"/>
      <c r="LBE40" s="36"/>
      <c r="LBF40" s="36"/>
      <c r="LBG40" s="36"/>
      <c r="LBH40" s="36"/>
      <c r="LBI40" s="36"/>
      <c r="LBJ40" s="36"/>
      <c r="LBK40" s="36"/>
      <c r="LBL40" s="36"/>
      <c r="LBM40" s="36"/>
      <c r="LBN40" s="36"/>
      <c r="LBO40" s="36"/>
      <c r="LBP40" s="36"/>
      <c r="LBQ40" s="36"/>
      <c r="LBR40" s="36"/>
      <c r="LBS40" s="36"/>
      <c r="LBT40" s="36"/>
      <c r="LBU40" s="36"/>
      <c r="LBV40" s="36"/>
      <c r="LBW40" s="36"/>
      <c r="LBX40" s="36"/>
      <c r="LBY40" s="36"/>
      <c r="LBZ40" s="36"/>
      <c r="LCA40" s="36"/>
      <c r="LCB40" s="36"/>
      <c r="LCC40" s="36"/>
      <c r="LCD40" s="36"/>
      <c r="LCE40" s="36"/>
      <c r="LCF40" s="36"/>
      <c r="LCG40" s="36"/>
      <c r="LCH40" s="36"/>
      <c r="LCI40" s="36"/>
      <c r="LCJ40" s="36"/>
      <c r="LCK40" s="36"/>
      <c r="LCL40" s="36"/>
      <c r="LCM40" s="36"/>
      <c r="LCN40" s="36"/>
      <c r="LCO40" s="36"/>
      <c r="LCP40" s="36"/>
      <c r="LCQ40" s="36"/>
      <c r="LCR40" s="36"/>
      <c r="LCS40" s="36"/>
      <c r="LCT40" s="36"/>
      <c r="LCU40" s="36"/>
      <c r="LCV40" s="36"/>
      <c r="LCW40" s="36"/>
      <c r="LCX40" s="36"/>
      <c r="LCY40" s="36"/>
      <c r="LCZ40" s="36"/>
      <c r="LDA40" s="36"/>
      <c r="LDB40" s="36"/>
      <c r="LDC40" s="36"/>
      <c r="LDD40" s="36"/>
      <c r="LDE40" s="36"/>
      <c r="LDF40" s="36"/>
      <c r="LDG40" s="36"/>
      <c r="LDH40" s="36"/>
      <c r="LDI40" s="36"/>
      <c r="LDJ40" s="36"/>
      <c r="LDK40" s="36"/>
      <c r="LDL40" s="36"/>
      <c r="LDM40" s="36"/>
      <c r="LDN40" s="36"/>
      <c r="LDO40" s="36"/>
      <c r="LDP40" s="36"/>
      <c r="LDQ40" s="36"/>
      <c r="LDR40" s="36"/>
      <c r="LDS40" s="36"/>
      <c r="LDT40" s="36"/>
      <c r="LDU40" s="36"/>
      <c r="LDV40" s="36"/>
      <c r="LDW40" s="36"/>
      <c r="LDX40" s="36"/>
      <c r="LDY40" s="36"/>
      <c r="LDZ40" s="36"/>
      <c r="LEA40" s="36"/>
      <c r="LEB40" s="36"/>
      <c r="LEC40" s="36"/>
      <c r="LED40" s="36"/>
      <c r="LEE40" s="36"/>
      <c r="LEF40" s="36"/>
      <c r="LEG40" s="36"/>
      <c r="LEH40" s="36"/>
      <c r="LEI40" s="36"/>
      <c r="LEJ40" s="36"/>
      <c r="LEK40" s="36"/>
      <c r="LEL40" s="36"/>
      <c r="LEM40" s="36"/>
      <c r="LEN40" s="36"/>
      <c r="LEO40" s="36"/>
      <c r="LEP40" s="36"/>
      <c r="LEQ40" s="36"/>
      <c r="LER40" s="36"/>
      <c r="LES40" s="36"/>
      <c r="LET40" s="36"/>
      <c r="LEU40" s="36"/>
      <c r="LEV40" s="36"/>
      <c r="LEW40" s="36"/>
      <c r="LEX40" s="36"/>
      <c r="LEY40" s="36"/>
      <c r="LEZ40" s="36"/>
      <c r="LFA40" s="36"/>
      <c r="LFB40" s="36"/>
      <c r="LFC40" s="36"/>
      <c r="LFD40" s="36"/>
      <c r="LFE40" s="36"/>
      <c r="LFF40" s="36"/>
      <c r="LFG40" s="36"/>
      <c r="LFH40" s="36"/>
      <c r="LFI40" s="36"/>
      <c r="LFJ40" s="36"/>
      <c r="LFK40" s="36"/>
      <c r="LFL40" s="36"/>
      <c r="LFM40" s="36"/>
      <c r="LFN40" s="36"/>
      <c r="LFO40" s="36"/>
      <c r="LFP40" s="36"/>
      <c r="LFQ40" s="36"/>
      <c r="LFR40" s="36"/>
      <c r="LFS40" s="36"/>
      <c r="LFT40" s="36"/>
      <c r="LFU40" s="36"/>
      <c r="LFV40" s="36"/>
      <c r="LFW40" s="36"/>
      <c r="LFX40" s="36"/>
      <c r="LFY40" s="36"/>
      <c r="LFZ40" s="36"/>
      <c r="LGA40" s="36"/>
      <c r="LGB40" s="36"/>
      <c r="LGC40" s="36"/>
      <c r="LGD40" s="36"/>
      <c r="LGE40" s="36"/>
      <c r="LGF40" s="36"/>
      <c r="LGG40" s="36"/>
      <c r="LGH40" s="36"/>
      <c r="LGI40" s="36"/>
      <c r="LGJ40" s="36"/>
      <c r="LGK40" s="36"/>
      <c r="LGL40" s="36"/>
      <c r="LGM40" s="36"/>
      <c r="LGN40" s="36"/>
      <c r="LGO40" s="36"/>
      <c r="LGP40" s="36"/>
      <c r="LGQ40" s="36"/>
      <c r="LGR40" s="36"/>
      <c r="LGS40" s="36"/>
      <c r="LGT40" s="36"/>
      <c r="LGU40" s="36"/>
      <c r="LGV40" s="36"/>
      <c r="LGW40" s="36"/>
      <c r="LGX40" s="36"/>
      <c r="LGY40" s="36"/>
      <c r="LGZ40" s="36"/>
      <c r="LHA40" s="36"/>
      <c r="LHB40" s="36"/>
      <c r="LHC40" s="36"/>
      <c r="LHD40" s="36"/>
      <c r="LHE40" s="36"/>
      <c r="LHF40" s="36"/>
      <c r="LHG40" s="36"/>
      <c r="LHH40" s="36"/>
      <c r="LHI40" s="36"/>
      <c r="LHJ40" s="36"/>
      <c r="LHK40" s="36"/>
      <c r="LHL40" s="36"/>
      <c r="LHM40" s="36"/>
      <c r="LHN40" s="36"/>
      <c r="LHO40" s="36"/>
      <c r="LHP40" s="36"/>
      <c r="LHQ40" s="36"/>
      <c r="LHR40" s="36"/>
      <c r="LHS40" s="36"/>
      <c r="LHT40" s="36"/>
      <c r="LHU40" s="36"/>
      <c r="LHV40" s="36"/>
      <c r="LHW40" s="36"/>
      <c r="LHX40" s="36"/>
      <c r="LHY40" s="36"/>
      <c r="LHZ40" s="36"/>
      <c r="LIA40" s="36"/>
      <c r="LIB40" s="36"/>
      <c r="LIC40" s="36"/>
      <c r="LID40" s="36"/>
      <c r="LIE40" s="36"/>
      <c r="LIF40" s="36"/>
      <c r="LIG40" s="36"/>
      <c r="LIH40" s="36"/>
      <c r="LII40" s="36"/>
      <c r="LIJ40" s="36"/>
      <c r="LIK40" s="36"/>
      <c r="LIL40" s="36"/>
      <c r="LIM40" s="36"/>
      <c r="LIN40" s="36"/>
      <c r="LIO40" s="36"/>
      <c r="LIP40" s="36"/>
      <c r="LIQ40" s="36"/>
      <c r="LIR40" s="36"/>
      <c r="LIS40" s="36"/>
      <c r="LIT40" s="36"/>
      <c r="LIU40" s="36"/>
      <c r="LIV40" s="36"/>
      <c r="LIW40" s="36"/>
      <c r="LIX40" s="36"/>
      <c r="LIY40" s="36"/>
      <c r="LIZ40" s="36"/>
      <c r="LJA40" s="36"/>
      <c r="LJB40" s="36"/>
      <c r="LJC40" s="36"/>
      <c r="LJD40" s="36"/>
      <c r="LJE40" s="36"/>
      <c r="LJF40" s="36"/>
      <c r="LJG40" s="36"/>
      <c r="LJH40" s="36"/>
      <c r="LJI40" s="36"/>
      <c r="LJJ40" s="36"/>
      <c r="LJK40" s="36"/>
      <c r="LJL40" s="36"/>
      <c r="LJM40" s="36"/>
      <c r="LJN40" s="36"/>
      <c r="LJO40" s="36"/>
      <c r="LJP40" s="36"/>
      <c r="LJQ40" s="36"/>
      <c r="LJR40" s="36"/>
      <c r="LJS40" s="36"/>
      <c r="LJT40" s="36"/>
      <c r="LJU40" s="36"/>
      <c r="LJV40" s="36"/>
      <c r="LJW40" s="36"/>
      <c r="LJX40" s="36"/>
      <c r="LJY40" s="36"/>
      <c r="LJZ40" s="36"/>
      <c r="LKA40" s="36"/>
      <c r="LKB40" s="36"/>
      <c r="LKC40" s="36"/>
      <c r="LKD40" s="36"/>
      <c r="LKE40" s="36"/>
      <c r="LKF40" s="36"/>
      <c r="LKG40" s="36"/>
      <c r="LKH40" s="36"/>
      <c r="LKI40" s="36"/>
      <c r="LKJ40" s="36"/>
      <c r="LKK40" s="36"/>
      <c r="LKL40" s="36"/>
      <c r="LKM40" s="36"/>
      <c r="LKN40" s="36"/>
      <c r="LKO40" s="36"/>
      <c r="LKP40" s="36"/>
      <c r="LKQ40" s="36"/>
      <c r="LKR40" s="36"/>
      <c r="LKS40" s="36"/>
      <c r="LKT40" s="36"/>
      <c r="LKU40" s="36"/>
      <c r="LKV40" s="36"/>
      <c r="LKW40" s="36"/>
      <c r="LKX40" s="36"/>
      <c r="LKY40" s="36"/>
      <c r="LKZ40" s="36"/>
      <c r="LLA40" s="36"/>
      <c r="LLB40" s="36"/>
      <c r="LLC40" s="36"/>
      <c r="LLD40" s="36"/>
      <c r="LLE40" s="36"/>
      <c r="LLF40" s="36"/>
      <c r="LLG40" s="36"/>
      <c r="LLH40" s="36"/>
      <c r="LLI40" s="36"/>
      <c r="LLJ40" s="36"/>
      <c r="LLK40" s="36"/>
      <c r="LLL40" s="36"/>
      <c r="LLM40" s="36"/>
      <c r="LLN40" s="36"/>
      <c r="LLO40" s="36"/>
      <c r="LLP40" s="36"/>
      <c r="LLQ40" s="36"/>
      <c r="LLR40" s="36"/>
      <c r="LLS40" s="36"/>
      <c r="LLT40" s="36"/>
      <c r="LLU40" s="36"/>
      <c r="LLV40" s="36"/>
      <c r="LLW40" s="36"/>
      <c r="LLX40" s="36"/>
      <c r="LLY40" s="36"/>
      <c r="LLZ40" s="36"/>
      <c r="LMA40" s="36"/>
      <c r="LMB40" s="36"/>
      <c r="LMC40" s="36"/>
      <c r="LMD40" s="36"/>
      <c r="LME40" s="36"/>
      <c r="LMF40" s="36"/>
      <c r="LMG40" s="36"/>
      <c r="LMH40" s="36"/>
      <c r="LMI40" s="36"/>
      <c r="LMJ40" s="36"/>
      <c r="LMK40" s="36"/>
      <c r="LML40" s="36"/>
      <c r="LMM40" s="36"/>
      <c r="LMN40" s="36"/>
      <c r="LMO40" s="36"/>
      <c r="LMP40" s="36"/>
      <c r="LMQ40" s="36"/>
      <c r="LMR40" s="36"/>
      <c r="LMS40" s="36"/>
      <c r="LMT40" s="36"/>
      <c r="LMU40" s="36"/>
      <c r="LMV40" s="36"/>
      <c r="LMW40" s="36"/>
      <c r="LMX40" s="36"/>
      <c r="LMY40" s="36"/>
      <c r="LMZ40" s="36"/>
      <c r="LNA40" s="36"/>
      <c r="LNB40" s="36"/>
      <c r="LNC40" s="36"/>
      <c r="LND40" s="36"/>
      <c r="LNE40" s="36"/>
      <c r="LNF40" s="36"/>
      <c r="LNG40" s="36"/>
      <c r="LNH40" s="36"/>
      <c r="LNI40" s="36"/>
      <c r="LNJ40" s="36"/>
      <c r="LNK40" s="36"/>
      <c r="LNL40" s="36"/>
      <c r="LNM40" s="36"/>
      <c r="LNN40" s="36"/>
      <c r="LNO40" s="36"/>
      <c r="LNP40" s="36"/>
      <c r="LNQ40" s="36"/>
      <c r="LNR40" s="36"/>
      <c r="LNS40" s="36"/>
      <c r="LNT40" s="36"/>
      <c r="LNU40" s="36"/>
      <c r="LNV40" s="36"/>
      <c r="LNW40" s="36"/>
      <c r="LNX40" s="36"/>
      <c r="LNY40" s="36"/>
      <c r="LNZ40" s="36"/>
      <c r="LOA40" s="36"/>
      <c r="LOB40" s="36"/>
      <c r="LOC40" s="36"/>
      <c r="LOD40" s="36"/>
      <c r="LOE40" s="36"/>
      <c r="LOF40" s="36"/>
      <c r="LOG40" s="36"/>
      <c r="LOH40" s="36"/>
      <c r="LOI40" s="36"/>
      <c r="LOJ40" s="36"/>
      <c r="LOK40" s="36"/>
      <c r="LOL40" s="36"/>
      <c r="LOM40" s="36"/>
      <c r="LON40" s="36"/>
      <c r="LOO40" s="36"/>
      <c r="LOP40" s="36"/>
      <c r="LOQ40" s="36"/>
      <c r="LOR40" s="36"/>
      <c r="LOS40" s="36"/>
      <c r="LOT40" s="36"/>
      <c r="LOU40" s="36"/>
      <c r="LOV40" s="36"/>
      <c r="LOW40" s="36"/>
      <c r="LOX40" s="36"/>
      <c r="LOY40" s="36"/>
      <c r="LOZ40" s="36"/>
      <c r="LPA40" s="36"/>
      <c r="LPB40" s="36"/>
      <c r="LPC40" s="36"/>
      <c r="LPD40" s="36"/>
      <c r="LPE40" s="36"/>
      <c r="LPF40" s="36"/>
      <c r="LPG40" s="36"/>
      <c r="LPH40" s="36"/>
      <c r="LPI40" s="36"/>
      <c r="LPJ40" s="36"/>
      <c r="LPK40" s="36"/>
      <c r="LPL40" s="36"/>
      <c r="LPM40" s="36"/>
      <c r="LPN40" s="36"/>
      <c r="LPO40" s="36"/>
      <c r="LPP40" s="36"/>
      <c r="LPQ40" s="36"/>
      <c r="LPR40" s="36"/>
      <c r="LPS40" s="36"/>
      <c r="LPT40" s="36"/>
      <c r="LPU40" s="36"/>
      <c r="LPV40" s="36"/>
      <c r="LPW40" s="36"/>
      <c r="LPX40" s="36"/>
      <c r="LPY40" s="36"/>
      <c r="LPZ40" s="36"/>
      <c r="LQA40" s="36"/>
      <c r="LQB40" s="36"/>
      <c r="LQC40" s="36"/>
      <c r="LQD40" s="36"/>
      <c r="LQE40" s="36"/>
      <c r="LQF40" s="36"/>
      <c r="LQG40" s="36"/>
      <c r="LQH40" s="36"/>
      <c r="LQI40" s="36"/>
      <c r="LQJ40" s="36"/>
      <c r="LQK40" s="36"/>
      <c r="LQL40" s="36"/>
      <c r="LQM40" s="36"/>
      <c r="LQN40" s="36"/>
      <c r="LQO40" s="36"/>
      <c r="LQP40" s="36"/>
      <c r="LQQ40" s="36"/>
      <c r="LQR40" s="36"/>
      <c r="LQS40" s="36"/>
      <c r="LQT40" s="36"/>
      <c r="LQU40" s="36"/>
      <c r="LQV40" s="36"/>
      <c r="LQW40" s="36"/>
      <c r="LQX40" s="36"/>
      <c r="LQY40" s="36"/>
      <c r="LQZ40" s="36"/>
      <c r="LRA40" s="36"/>
      <c r="LRB40" s="36"/>
      <c r="LRC40" s="36"/>
      <c r="LRD40" s="36"/>
      <c r="LRE40" s="36"/>
      <c r="LRF40" s="36"/>
      <c r="LRG40" s="36"/>
      <c r="LRH40" s="36"/>
      <c r="LRI40" s="36"/>
      <c r="LRJ40" s="36"/>
      <c r="LRK40" s="36"/>
      <c r="LRL40" s="36"/>
      <c r="LRM40" s="36"/>
      <c r="LRN40" s="36"/>
      <c r="LRO40" s="36"/>
      <c r="LRP40" s="36"/>
      <c r="LRQ40" s="36"/>
      <c r="LRR40" s="36"/>
      <c r="LRS40" s="36"/>
      <c r="LRT40" s="36"/>
      <c r="LRU40" s="36"/>
      <c r="LRV40" s="36"/>
      <c r="LRW40" s="36"/>
      <c r="LRX40" s="36"/>
      <c r="LRY40" s="36"/>
      <c r="LRZ40" s="36"/>
      <c r="LSA40" s="36"/>
      <c r="LSB40" s="36"/>
      <c r="LSC40" s="36"/>
      <c r="LSD40" s="36"/>
      <c r="LSE40" s="36"/>
      <c r="LSF40" s="36"/>
      <c r="LSG40" s="36"/>
      <c r="LSH40" s="36"/>
      <c r="LSI40" s="36"/>
      <c r="LSJ40" s="36"/>
      <c r="LSK40" s="36"/>
      <c r="LSL40" s="36"/>
      <c r="LSM40" s="36"/>
      <c r="LSN40" s="36"/>
      <c r="LSO40" s="36"/>
      <c r="LSP40" s="36"/>
      <c r="LSQ40" s="36"/>
      <c r="LSR40" s="36"/>
      <c r="LSS40" s="36"/>
      <c r="LST40" s="36"/>
      <c r="LSU40" s="36"/>
      <c r="LSV40" s="36"/>
      <c r="LSW40" s="36"/>
      <c r="LSX40" s="36"/>
      <c r="LSY40" s="36"/>
      <c r="LSZ40" s="36"/>
      <c r="LTA40" s="36"/>
      <c r="LTB40" s="36"/>
      <c r="LTC40" s="36"/>
      <c r="LTD40" s="36"/>
      <c r="LTE40" s="36"/>
      <c r="LTF40" s="36"/>
      <c r="LTG40" s="36"/>
      <c r="LTH40" s="36"/>
      <c r="LTI40" s="36"/>
      <c r="LTJ40" s="36"/>
      <c r="LTK40" s="36"/>
      <c r="LTL40" s="36"/>
      <c r="LTM40" s="36"/>
      <c r="LTN40" s="36"/>
      <c r="LTO40" s="36"/>
      <c r="LTP40" s="36"/>
      <c r="LTQ40" s="36"/>
      <c r="LTR40" s="36"/>
      <c r="LTS40" s="36"/>
      <c r="LTT40" s="36"/>
      <c r="LTU40" s="36"/>
      <c r="LTV40" s="36"/>
      <c r="LTW40" s="36"/>
      <c r="LTX40" s="36"/>
      <c r="LTY40" s="36"/>
      <c r="LTZ40" s="36"/>
      <c r="LUA40" s="36"/>
      <c r="LUB40" s="36"/>
      <c r="LUC40" s="36"/>
      <c r="LUD40" s="36"/>
      <c r="LUE40" s="36"/>
      <c r="LUF40" s="36"/>
      <c r="LUG40" s="36"/>
      <c r="LUH40" s="36"/>
      <c r="LUI40" s="36"/>
      <c r="LUJ40" s="36"/>
      <c r="LUK40" s="36"/>
      <c r="LUL40" s="36"/>
      <c r="LUM40" s="36"/>
      <c r="LUN40" s="36"/>
      <c r="LUO40" s="36"/>
      <c r="LUP40" s="36"/>
      <c r="LUQ40" s="36"/>
      <c r="LUR40" s="36"/>
      <c r="LUS40" s="36"/>
      <c r="LUT40" s="36"/>
      <c r="LUU40" s="36"/>
      <c r="LUV40" s="36"/>
      <c r="LUW40" s="36"/>
      <c r="LUX40" s="36"/>
      <c r="LUY40" s="36"/>
      <c r="LUZ40" s="36"/>
      <c r="LVA40" s="36"/>
      <c r="LVB40" s="36"/>
      <c r="LVC40" s="36"/>
      <c r="LVD40" s="36"/>
      <c r="LVE40" s="36"/>
      <c r="LVF40" s="36"/>
      <c r="LVG40" s="36"/>
      <c r="LVH40" s="36"/>
      <c r="LVI40" s="36"/>
      <c r="LVJ40" s="36"/>
      <c r="LVK40" s="36"/>
      <c r="LVL40" s="36"/>
      <c r="LVM40" s="36"/>
      <c r="LVN40" s="36"/>
      <c r="LVO40" s="36"/>
      <c r="LVP40" s="36"/>
      <c r="LVQ40" s="36"/>
      <c r="LVR40" s="36"/>
      <c r="LVS40" s="36"/>
      <c r="LVT40" s="36"/>
      <c r="LVU40" s="36"/>
      <c r="LVV40" s="36"/>
      <c r="LVW40" s="36"/>
      <c r="LVX40" s="36"/>
      <c r="LVY40" s="36"/>
      <c r="LVZ40" s="36"/>
      <c r="LWA40" s="36"/>
      <c r="LWB40" s="36"/>
      <c r="LWC40" s="36"/>
      <c r="LWD40" s="36"/>
      <c r="LWE40" s="36"/>
      <c r="LWF40" s="36"/>
      <c r="LWG40" s="36"/>
      <c r="LWH40" s="36"/>
      <c r="LWI40" s="36"/>
      <c r="LWJ40" s="36"/>
      <c r="LWK40" s="36"/>
      <c r="LWL40" s="36"/>
      <c r="LWM40" s="36"/>
      <c r="LWN40" s="36"/>
      <c r="LWO40" s="36"/>
      <c r="LWP40" s="36"/>
      <c r="LWQ40" s="36"/>
      <c r="LWR40" s="36"/>
      <c r="LWS40" s="36"/>
      <c r="LWT40" s="36"/>
      <c r="LWU40" s="36"/>
      <c r="LWV40" s="36"/>
      <c r="LWW40" s="36"/>
      <c r="LWX40" s="36"/>
      <c r="LWY40" s="36"/>
      <c r="LWZ40" s="36"/>
      <c r="LXA40" s="36"/>
      <c r="LXB40" s="36"/>
      <c r="LXC40" s="36"/>
      <c r="LXD40" s="36"/>
      <c r="LXE40" s="36"/>
      <c r="LXF40" s="36"/>
      <c r="LXG40" s="36"/>
      <c r="LXH40" s="36"/>
      <c r="LXI40" s="36"/>
      <c r="LXJ40" s="36"/>
      <c r="LXK40" s="36"/>
      <c r="LXL40" s="36"/>
      <c r="LXM40" s="36"/>
      <c r="LXN40" s="36"/>
      <c r="LXO40" s="36"/>
      <c r="LXP40" s="36"/>
      <c r="LXQ40" s="36"/>
      <c r="LXR40" s="36"/>
      <c r="LXS40" s="36"/>
      <c r="LXT40" s="36"/>
      <c r="LXU40" s="36"/>
      <c r="LXV40" s="36"/>
      <c r="LXW40" s="36"/>
      <c r="LXX40" s="36"/>
      <c r="LXY40" s="36"/>
      <c r="LXZ40" s="36"/>
      <c r="LYA40" s="36"/>
      <c r="LYB40" s="36"/>
      <c r="LYC40" s="36"/>
      <c r="LYD40" s="36"/>
      <c r="LYE40" s="36"/>
      <c r="LYF40" s="36"/>
      <c r="LYG40" s="36"/>
      <c r="LYH40" s="36"/>
      <c r="LYI40" s="36"/>
      <c r="LYJ40" s="36"/>
      <c r="LYK40" s="36"/>
      <c r="LYL40" s="36"/>
      <c r="LYM40" s="36"/>
      <c r="LYN40" s="36"/>
      <c r="LYO40" s="36"/>
      <c r="LYP40" s="36"/>
      <c r="LYQ40" s="36"/>
      <c r="LYR40" s="36"/>
      <c r="LYS40" s="36"/>
      <c r="LYT40" s="36"/>
      <c r="LYU40" s="36"/>
      <c r="LYV40" s="36"/>
      <c r="LYW40" s="36"/>
      <c r="LYX40" s="36"/>
      <c r="LYY40" s="36"/>
      <c r="LYZ40" s="36"/>
      <c r="LZA40" s="36"/>
      <c r="LZB40" s="36"/>
      <c r="LZC40" s="36"/>
      <c r="LZD40" s="36"/>
      <c r="LZE40" s="36"/>
      <c r="LZF40" s="36"/>
      <c r="LZG40" s="36"/>
      <c r="LZH40" s="36"/>
      <c r="LZI40" s="36"/>
      <c r="LZJ40" s="36"/>
      <c r="LZK40" s="36"/>
      <c r="LZL40" s="36"/>
      <c r="LZM40" s="36"/>
      <c r="LZN40" s="36"/>
      <c r="LZO40" s="36"/>
      <c r="LZP40" s="36"/>
      <c r="LZQ40" s="36"/>
      <c r="LZR40" s="36"/>
      <c r="LZS40" s="36"/>
      <c r="LZT40" s="36"/>
      <c r="LZU40" s="36"/>
      <c r="LZV40" s="36"/>
      <c r="LZW40" s="36"/>
      <c r="LZX40" s="36"/>
      <c r="LZY40" s="36"/>
      <c r="LZZ40" s="36"/>
      <c r="MAA40" s="36"/>
      <c r="MAB40" s="36"/>
      <c r="MAC40" s="36"/>
      <c r="MAD40" s="36"/>
      <c r="MAE40" s="36"/>
      <c r="MAF40" s="36"/>
      <c r="MAG40" s="36"/>
      <c r="MAH40" s="36"/>
      <c r="MAI40" s="36"/>
      <c r="MAJ40" s="36"/>
      <c r="MAK40" s="36"/>
      <c r="MAL40" s="36"/>
      <c r="MAM40" s="36"/>
      <c r="MAN40" s="36"/>
      <c r="MAO40" s="36"/>
      <c r="MAP40" s="36"/>
      <c r="MAQ40" s="36"/>
      <c r="MAR40" s="36"/>
      <c r="MAS40" s="36"/>
      <c r="MAT40" s="36"/>
      <c r="MAU40" s="36"/>
      <c r="MAV40" s="36"/>
      <c r="MAW40" s="36"/>
      <c r="MAX40" s="36"/>
      <c r="MAY40" s="36"/>
      <c r="MAZ40" s="36"/>
      <c r="MBA40" s="36"/>
      <c r="MBB40" s="36"/>
      <c r="MBC40" s="36"/>
      <c r="MBD40" s="36"/>
      <c r="MBE40" s="36"/>
      <c r="MBF40" s="36"/>
      <c r="MBG40" s="36"/>
      <c r="MBH40" s="36"/>
      <c r="MBI40" s="36"/>
      <c r="MBJ40" s="36"/>
      <c r="MBK40" s="36"/>
      <c r="MBL40" s="36"/>
      <c r="MBM40" s="36"/>
      <c r="MBN40" s="36"/>
      <c r="MBO40" s="36"/>
      <c r="MBP40" s="36"/>
      <c r="MBQ40" s="36"/>
      <c r="MBR40" s="36"/>
      <c r="MBS40" s="36"/>
      <c r="MBT40" s="36"/>
      <c r="MBU40" s="36"/>
      <c r="MBV40" s="36"/>
      <c r="MBW40" s="36"/>
      <c r="MBX40" s="36"/>
      <c r="MBY40" s="36"/>
      <c r="MBZ40" s="36"/>
      <c r="MCA40" s="36"/>
      <c r="MCB40" s="36"/>
      <c r="MCC40" s="36"/>
      <c r="MCD40" s="36"/>
      <c r="MCE40" s="36"/>
      <c r="MCF40" s="36"/>
      <c r="MCG40" s="36"/>
      <c r="MCH40" s="36"/>
      <c r="MCI40" s="36"/>
      <c r="MCJ40" s="36"/>
      <c r="MCK40" s="36"/>
      <c r="MCL40" s="36"/>
      <c r="MCM40" s="36"/>
      <c r="MCN40" s="36"/>
      <c r="MCO40" s="36"/>
      <c r="MCP40" s="36"/>
      <c r="MCQ40" s="36"/>
      <c r="MCR40" s="36"/>
      <c r="MCS40" s="36"/>
      <c r="MCT40" s="36"/>
      <c r="MCU40" s="36"/>
      <c r="MCV40" s="36"/>
      <c r="MCW40" s="36"/>
      <c r="MCX40" s="36"/>
      <c r="MCY40" s="36"/>
      <c r="MCZ40" s="36"/>
      <c r="MDA40" s="36"/>
      <c r="MDB40" s="36"/>
      <c r="MDC40" s="36"/>
      <c r="MDD40" s="36"/>
      <c r="MDE40" s="36"/>
      <c r="MDF40" s="36"/>
      <c r="MDG40" s="36"/>
      <c r="MDH40" s="36"/>
      <c r="MDI40" s="36"/>
      <c r="MDJ40" s="36"/>
      <c r="MDK40" s="36"/>
      <c r="MDL40" s="36"/>
      <c r="MDM40" s="36"/>
      <c r="MDN40" s="36"/>
      <c r="MDO40" s="36"/>
      <c r="MDP40" s="36"/>
      <c r="MDQ40" s="36"/>
      <c r="MDR40" s="36"/>
      <c r="MDS40" s="36"/>
      <c r="MDT40" s="36"/>
      <c r="MDU40" s="36"/>
      <c r="MDV40" s="36"/>
      <c r="MDW40" s="36"/>
      <c r="MDX40" s="36"/>
      <c r="MDY40" s="36"/>
      <c r="MDZ40" s="36"/>
      <c r="MEA40" s="36"/>
      <c r="MEB40" s="36"/>
      <c r="MEC40" s="36"/>
      <c r="MED40" s="36"/>
      <c r="MEE40" s="36"/>
      <c r="MEF40" s="36"/>
      <c r="MEG40" s="36"/>
      <c r="MEH40" s="36"/>
      <c r="MEI40" s="36"/>
      <c r="MEJ40" s="36"/>
      <c r="MEK40" s="36"/>
      <c r="MEL40" s="36"/>
      <c r="MEM40" s="36"/>
      <c r="MEN40" s="36"/>
      <c r="MEO40" s="36"/>
      <c r="MEP40" s="36"/>
      <c r="MEQ40" s="36"/>
      <c r="MER40" s="36"/>
      <c r="MES40" s="36"/>
      <c r="MET40" s="36"/>
      <c r="MEU40" s="36"/>
      <c r="MEV40" s="36"/>
      <c r="MEW40" s="36"/>
      <c r="MEX40" s="36"/>
      <c r="MEY40" s="36"/>
      <c r="MEZ40" s="36"/>
      <c r="MFA40" s="36"/>
      <c r="MFB40" s="36"/>
      <c r="MFC40" s="36"/>
      <c r="MFD40" s="36"/>
      <c r="MFE40" s="36"/>
      <c r="MFF40" s="36"/>
      <c r="MFG40" s="36"/>
      <c r="MFH40" s="36"/>
      <c r="MFI40" s="36"/>
      <c r="MFJ40" s="36"/>
      <c r="MFK40" s="36"/>
      <c r="MFL40" s="36"/>
      <c r="MFM40" s="36"/>
      <c r="MFN40" s="36"/>
      <c r="MFO40" s="36"/>
      <c r="MFP40" s="36"/>
      <c r="MFQ40" s="36"/>
      <c r="MFR40" s="36"/>
      <c r="MFS40" s="36"/>
      <c r="MFT40" s="36"/>
      <c r="MFU40" s="36"/>
      <c r="MFV40" s="36"/>
      <c r="MFW40" s="36"/>
      <c r="MFX40" s="36"/>
      <c r="MFY40" s="36"/>
      <c r="MFZ40" s="36"/>
      <c r="MGA40" s="36"/>
      <c r="MGB40" s="36"/>
      <c r="MGC40" s="36"/>
      <c r="MGD40" s="36"/>
      <c r="MGE40" s="36"/>
      <c r="MGF40" s="36"/>
      <c r="MGG40" s="36"/>
      <c r="MGH40" s="36"/>
      <c r="MGI40" s="36"/>
      <c r="MGJ40" s="36"/>
      <c r="MGK40" s="36"/>
      <c r="MGL40" s="36"/>
      <c r="MGM40" s="36"/>
      <c r="MGN40" s="36"/>
      <c r="MGO40" s="36"/>
      <c r="MGP40" s="36"/>
      <c r="MGQ40" s="36"/>
      <c r="MGR40" s="36"/>
      <c r="MGS40" s="36"/>
      <c r="MGT40" s="36"/>
      <c r="MGU40" s="36"/>
      <c r="MGV40" s="36"/>
      <c r="MGW40" s="36"/>
      <c r="MGX40" s="36"/>
      <c r="MGY40" s="36"/>
      <c r="MGZ40" s="36"/>
      <c r="MHA40" s="36"/>
      <c r="MHB40" s="36"/>
      <c r="MHC40" s="36"/>
      <c r="MHD40" s="36"/>
      <c r="MHE40" s="36"/>
      <c r="MHF40" s="36"/>
      <c r="MHG40" s="36"/>
      <c r="MHH40" s="36"/>
      <c r="MHI40" s="36"/>
      <c r="MHJ40" s="36"/>
      <c r="MHK40" s="36"/>
      <c r="MHL40" s="36"/>
      <c r="MHM40" s="36"/>
      <c r="MHN40" s="36"/>
      <c r="MHO40" s="36"/>
      <c r="MHP40" s="36"/>
      <c r="MHQ40" s="36"/>
      <c r="MHR40" s="36"/>
      <c r="MHS40" s="36"/>
      <c r="MHT40" s="36"/>
      <c r="MHU40" s="36"/>
      <c r="MHV40" s="36"/>
      <c r="MHW40" s="36"/>
      <c r="MHX40" s="36"/>
      <c r="MHY40" s="36"/>
      <c r="MHZ40" s="36"/>
      <c r="MIA40" s="36"/>
      <c r="MIB40" s="36"/>
      <c r="MIC40" s="36"/>
      <c r="MID40" s="36"/>
      <c r="MIE40" s="36"/>
      <c r="MIF40" s="36"/>
      <c r="MIG40" s="36"/>
      <c r="MIH40" s="36"/>
      <c r="MII40" s="36"/>
      <c r="MIJ40" s="36"/>
      <c r="MIK40" s="36"/>
      <c r="MIL40" s="36"/>
      <c r="MIM40" s="36"/>
      <c r="MIN40" s="36"/>
      <c r="MIO40" s="36"/>
      <c r="MIP40" s="36"/>
      <c r="MIQ40" s="36"/>
      <c r="MIR40" s="36"/>
      <c r="MIS40" s="36"/>
      <c r="MIT40" s="36"/>
      <c r="MIU40" s="36"/>
      <c r="MIV40" s="36"/>
      <c r="MIW40" s="36"/>
      <c r="MIX40" s="36"/>
      <c r="MIY40" s="36"/>
      <c r="MIZ40" s="36"/>
      <c r="MJA40" s="36"/>
      <c r="MJB40" s="36"/>
      <c r="MJC40" s="36"/>
      <c r="MJD40" s="36"/>
      <c r="MJE40" s="36"/>
      <c r="MJF40" s="36"/>
      <c r="MJG40" s="36"/>
      <c r="MJH40" s="36"/>
      <c r="MJI40" s="36"/>
      <c r="MJJ40" s="36"/>
      <c r="MJK40" s="36"/>
      <c r="MJL40" s="36"/>
      <c r="MJM40" s="36"/>
      <c r="MJN40" s="36"/>
      <c r="MJO40" s="36"/>
      <c r="MJP40" s="36"/>
      <c r="MJQ40" s="36"/>
      <c r="MJR40" s="36"/>
      <c r="MJS40" s="36"/>
      <c r="MJT40" s="36"/>
      <c r="MJU40" s="36"/>
      <c r="MJV40" s="36"/>
      <c r="MJW40" s="36"/>
      <c r="MJX40" s="36"/>
      <c r="MJY40" s="36"/>
      <c r="MJZ40" s="36"/>
      <c r="MKA40" s="36"/>
      <c r="MKB40" s="36"/>
      <c r="MKC40" s="36"/>
      <c r="MKD40" s="36"/>
      <c r="MKE40" s="36"/>
      <c r="MKF40" s="36"/>
      <c r="MKG40" s="36"/>
      <c r="MKH40" s="36"/>
      <c r="MKI40" s="36"/>
      <c r="MKJ40" s="36"/>
      <c r="MKK40" s="36"/>
      <c r="MKL40" s="36"/>
      <c r="MKM40" s="36"/>
      <c r="MKN40" s="36"/>
      <c r="MKO40" s="36"/>
      <c r="MKP40" s="36"/>
      <c r="MKQ40" s="36"/>
      <c r="MKR40" s="36"/>
      <c r="MKS40" s="36"/>
      <c r="MKT40" s="36"/>
      <c r="MKU40" s="36"/>
      <c r="MKV40" s="36"/>
      <c r="MKW40" s="36"/>
      <c r="MKX40" s="36"/>
      <c r="MKY40" s="36"/>
      <c r="MKZ40" s="36"/>
      <c r="MLA40" s="36"/>
      <c r="MLB40" s="36"/>
      <c r="MLC40" s="36"/>
      <c r="MLD40" s="36"/>
      <c r="MLE40" s="36"/>
      <c r="MLF40" s="36"/>
      <c r="MLG40" s="36"/>
      <c r="MLH40" s="36"/>
      <c r="MLI40" s="36"/>
      <c r="MLJ40" s="36"/>
      <c r="MLK40" s="36"/>
      <c r="MLL40" s="36"/>
      <c r="MLM40" s="36"/>
      <c r="MLN40" s="36"/>
      <c r="MLO40" s="36"/>
      <c r="MLP40" s="36"/>
      <c r="MLQ40" s="36"/>
      <c r="MLR40" s="36"/>
      <c r="MLS40" s="36"/>
      <c r="MLT40" s="36"/>
      <c r="MLU40" s="36"/>
      <c r="MLV40" s="36"/>
      <c r="MLW40" s="36"/>
      <c r="MLX40" s="36"/>
      <c r="MLY40" s="36"/>
      <c r="MLZ40" s="36"/>
      <c r="MMA40" s="36"/>
      <c r="MMB40" s="36"/>
      <c r="MMC40" s="36"/>
      <c r="MMD40" s="36"/>
      <c r="MME40" s="36"/>
      <c r="MMF40" s="36"/>
      <c r="MMG40" s="36"/>
      <c r="MMH40" s="36"/>
      <c r="MMI40" s="36"/>
      <c r="MMJ40" s="36"/>
      <c r="MMK40" s="36"/>
      <c r="MML40" s="36"/>
      <c r="MMM40" s="36"/>
      <c r="MMN40" s="36"/>
      <c r="MMO40" s="36"/>
      <c r="MMP40" s="36"/>
      <c r="MMQ40" s="36"/>
      <c r="MMR40" s="36"/>
      <c r="MMS40" s="36"/>
      <c r="MMT40" s="36"/>
      <c r="MMU40" s="36"/>
      <c r="MMV40" s="36"/>
      <c r="MMW40" s="36"/>
      <c r="MMX40" s="36"/>
      <c r="MMY40" s="36"/>
      <c r="MMZ40" s="36"/>
      <c r="MNA40" s="36"/>
      <c r="MNB40" s="36"/>
      <c r="MNC40" s="36"/>
      <c r="MND40" s="36"/>
      <c r="MNE40" s="36"/>
      <c r="MNF40" s="36"/>
      <c r="MNG40" s="36"/>
      <c r="MNH40" s="36"/>
      <c r="MNI40" s="36"/>
      <c r="MNJ40" s="36"/>
      <c r="MNK40" s="36"/>
      <c r="MNL40" s="36"/>
      <c r="MNM40" s="36"/>
      <c r="MNN40" s="36"/>
      <c r="MNO40" s="36"/>
      <c r="MNP40" s="36"/>
      <c r="MNQ40" s="36"/>
      <c r="MNR40" s="36"/>
      <c r="MNS40" s="36"/>
      <c r="MNT40" s="36"/>
      <c r="MNU40" s="36"/>
      <c r="MNV40" s="36"/>
      <c r="MNW40" s="36"/>
      <c r="MNX40" s="36"/>
      <c r="MNY40" s="36"/>
      <c r="MNZ40" s="36"/>
      <c r="MOA40" s="36"/>
      <c r="MOB40" s="36"/>
      <c r="MOC40" s="36"/>
      <c r="MOD40" s="36"/>
      <c r="MOE40" s="36"/>
      <c r="MOF40" s="36"/>
      <c r="MOG40" s="36"/>
      <c r="MOH40" s="36"/>
      <c r="MOI40" s="36"/>
      <c r="MOJ40" s="36"/>
      <c r="MOK40" s="36"/>
      <c r="MOL40" s="36"/>
      <c r="MOM40" s="36"/>
      <c r="MON40" s="36"/>
      <c r="MOO40" s="36"/>
      <c r="MOP40" s="36"/>
      <c r="MOQ40" s="36"/>
      <c r="MOR40" s="36"/>
      <c r="MOS40" s="36"/>
      <c r="MOT40" s="36"/>
      <c r="MOU40" s="36"/>
      <c r="MOV40" s="36"/>
      <c r="MOW40" s="36"/>
      <c r="MOX40" s="36"/>
      <c r="MOY40" s="36"/>
      <c r="MOZ40" s="36"/>
      <c r="MPA40" s="36"/>
      <c r="MPB40" s="36"/>
      <c r="MPC40" s="36"/>
      <c r="MPD40" s="36"/>
      <c r="MPE40" s="36"/>
      <c r="MPF40" s="36"/>
      <c r="MPG40" s="36"/>
      <c r="MPH40" s="36"/>
      <c r="MPI40" s="36"/>
      <c r="MPJ40" s="36"/>
      <c r="MPK40" s="36"/>
      <c r="MPL40" s="36"/>
      <c r="MPM40" s="36"/>
      <c r="MPN40" s="36"/>
      <c r="MPO40" s="36"/>
      <c r="MPP40" s="36"/>
      <c r="MPQ40" s="36"/>
      <c r="MPR40" s="36"/>
      <c r="MPS40" s="36"/>
      <c r="MPT40" s="36"/>
      <c r="MPU40" s="36"/>
      <c r="MPV40" s="36"/>
      <c r="MPW40" s="36"/>
      <c r="MPX40" s="36"/>
      <c r="MPY40" s="36"/>
      <c r="MPZ40" s="36"/>
      <c r="MQA40" s="36"/>
      <c r="MQB40" s="36"/>
      <c r="MQC40" s="36"/>
      <c r="MQD40" s="36"/>
      <c r="MQE40" s="36"/>
      <c r="MQF40" s="36"/>
      <c r="MQG40" s="36"/>
      <c r="MQH40" s="36"/>
      <c r="MQI40" s="36"/>
      <c r="MQJ40" s="36"/>
      <c r="MQK40" s="36"/>
      <c r="MQL40" s="36"/>
      <c r="MQM40" s="36"/>
      <c r="MQN40" s="36"/>
      <c r="MQO40" s="36"/>
      <c r="MQP40" s="36"/>
      <c r="MQQ40" s="36"/>
      <c r="MQR40" s="36"/>
      <c r="MQS40" s="36"/>
      <c r="MQT40" s="36"/>
      <c r="MQU40" s="36"/>
      <c r="MQV40" s="36"/>
      <c r="MQW40" s="36"/>
      <c r="MQX40" s="36"/>
      <c r="MQY40" s="36"/>
      <c r="MQZ40" s="36"/>
      <c r="MRA40" s="36"/>
      <c r="MRB40" s="36"/>
      <c r="MRC40" s="36"/>
      <c r="MRD40" s="36"/>
      <c r="MRE40" s="36"/>
      <c r="MRF40" s="36"/>
      <c r="MRG40" s="36"/>
      <c r="MRH40" s="36"/>
      <c r="MRI40" s="36"/>
      <c r="MRJ40" s="36"/>
      <c r="MRK40" s="36"/>
      <c r="MRL40" s="36"/>
      <c r="MRM40" s="36"/>
      <c r="MRN40" s="36"/>
      <c r="MRO40" s="36"/>
      <c r="MRP40" s="36"/>
      <c r="MRQ40" s="36"/>
      <c r="MRR40" s="36"/>
      <c r="MRS40" s="36"/>
      <c r="MRT40" s="36"/>
      <c r="MRU40" s="36"/>
      <c r="MRV40" s="36"/>
      <c r="MRW40" s="36"/>
      <c r="MRX40" s="36"/>
      <c r="MRY40" s="36"/>
      <c r="MRZ40" s="36"/>
      <c r="MSA40" s="36"/>
      <c r="MSB40" s="36"/>
      <c r="MSC40" s="36"/>
      <c r="MSD40" s="36"/>
      <c r="MSE40" s="36"/>
      <c r="MSF40" s="36"/>
      <c r="MSG40" s="36"/>
      <c r="MSH40" s="36"/>
      <c r="MSI40" s="36"/>
      <c r="MSJ40" s="36"/>
      <c r="MSK40" s="36"/>
      <c r="MSL40" s="36"/>
      <c r="MSM40" s="36"/>
      <c r="MSN40" s="36"/>
      <c r="MSO40" s="36"/>
      <c r="MSP40" s="36"/>
      <c r="MSQ40" s="36"/>
      <c r="MSR40" s="36"/>
      <c r="MSS40" s="36"/>
      <c r="MST40" s="36"/>
      <c r="MSU40" s="36"/>
      <c r="MSV40" s="36"/>
      <c r="MSW40" s="36"/>
      <c r="MSX40" s="36"/>
      <c r="MSY40" s="36"/>
      <c r="MSZ40" s="36"/>
      <c r="MTA40" s="36"/>
      <c r="MTB40" s="36"/>
      <c r="MTC40" s="36"/>
      <c r="MTD40" s="36"/>
      <c r="MTE40" s="36"/>
      <c r="MTF40" s="36"/>
      <c r="MTG40" s="36"/>
      <c r="MTH40" s="36"/>
      <c r="MTI40" s="36"/>
      <c r="MTJ40" s="36"/>
      <c r="MTK40" s="36"/>
      <c r="MTL40" s="36"/>
      <c r="MTM40" s="36"/>
      <c r="MTN40" s="36"/>
      <c r="MTO40" s="36"/>
      <c r="MTP40" s="36"/>
      <c r="MTQ40" s="36"/>
      <c r="MTR40" s="36"/>
      <c r="MTS40" s="36"/>
      <c r="MTT40" s="36"/>
      <c r="MTU40" s="36"/>
      <c r="MTV40" s="36"/>
      <c r="MTW40" s="36"/>
      <c r="MTX40" s="36"/>
      <c r="MTY40" s="36"/>
      <c r="MTZ40" s="36"/>
      <c r="MUA40" s="36"/>
      <c r="MUB40" s="36"/>
      <c r="MUC40" s="36"/>
      <c r="MUD40" s="36"/>
      <c r="MUE40" s="36"/>
      <c r="MUF40" s="36"/>
      <c r="MUG40" s="36"/>
      <c r="MUH40" s="36"/>
      <c r="MUI40" s="36"/>
      <c r="MUJ40" s="36"/>
      <c r="MUK40" s="36"/>
      <c r="MUL40" s="36"/>
      <c r="MUM40" s="36"/>
      <c r="MUN40" s="36"/>
      <c r="MUO40" s="36"/>
      <c r="MUP40" s="36"/>
      <c r="MUQ40" s="36"/>
      <c r="MUR40" s="36"/>
      <c r="MUS40" s="36"/>
      <c r="MUT40" s="36"/>
      <c r="MUU40" s="36"/>
      <c r="MUV40" s="36"/>
      <c r="MUW40" s="36"/>
      <c r="MUX40" s="36"/>
      <c r="MUY40" s="36"/>
      <c r="MUZ40" s="36"/>
      <c r="MVA40" s="36"/>
      <c r="MVB40" s="36"/>
      <c r="MVC40" s="36"/>
      <c r="MVD40" s="36"/>
      <c r="MVE40" s="36"/>
      <c r="MVF40" s="36"/>
      <c r="MVG40" s="36"/>
      <c r="MVH40" s="36"/>
      <c r="MVI40" s="36"/>
      <c r="MVJ40" s="36"/>
      <c r="MVK40" s="36"/>
      <c r="MVL40" s="36"/>
      <c r="MVM40" s="36"/>
      <c r="MVN40" s="36"/>
      <c r="MVO40" s="36"/>
      <c r="MVP40" s="36"/>
      <c r="MVQ40" s="36"/>
      <c r="MVR40" s="36"/>
      <c r="MVS40" s="36"/>
      <c r="MVT40" s="36"/>
      <c r="MVU40" s="36"/>
      <c r="MVV40" s="36"/>
      <c r="MVW40" s="36"/>
      <c r="MVX40" s="36"/>
      <c r="MVY40" s="36"/>
      <c r="MVZ40" s="36"/>
      <c r="MWA40" s="36"/>
      <c r="MWB40" s="36"/>
      <c r="MWC40" s="36"/>
      <c r="MWD40" s="36"/>
      <c r="MWE40" s="36"/>
      <c r="MWF40" s="36"/>
      <c r="MWG40" s="36"/>
      <c r="MWH40" s="36"/>
      <c r="MWI40" s="36"/>
      <c r="MWJ40" s="36"/>
      <c r="MWK40" s="36"/>
      <c r="MWL40" s="36"/>
      <c r="MWM40" s="36"/>
      <c r="MWN40" s="36"/>
      <c r="MWO40" s="36"/>
      <c r="MWP40" s="36"/>
      <c r="MWQ40" s="36"/>
      <c r="MWR40" s="36"/>
      <c r="MWS40" s="36"/>
      <c r="MWT40" s="36"/>
      <c r="MWU40" s="36"/>
      <c r="MWV40" s="36"/>
      <c r="MWW40" s="36"/>
      <c r="MWX40" s="36"/>
      <c r="MWY40" s="36"/>
      <c r="MWZ40" s="36"/>
      <c r="MXA40" s="36"/>
      <c r="MXB40" s="36"/>
      <c r="MXC40" s="36"/>
      <c r="MXD40" s="36"/>
      <c r="MXE40" s="36"/>
      <c r="MXF40" s="36"/>
      <c r="MXG40" s="36"/>
      <c r="MXH40" s="36"/>
      <c r="MXI40" s="36"/>
      <c r="MXJ40" s="36"/>
      <c r="MXK40" s="36"/>
      <c r="MXL40" s="36"/>
      <c r="MXM40" s="36"/>
      <c r="MXN40" s="36"/>
      <c r="MXO40" s="36"/>
      <c r="MXP40" s="36"/>
      <c r="MXQ40" s="36"/>
      <c r="MXR40" s="36"/>
      <c r="MXS40" s="36"/>
      <c r="MXT40" s="36"/>
      <c r="MXU40" s="36"/>
      <c r="MXV40" s="36"/>
      <c r="MXW40" s="36"/>
      <c r="MXX40" s="36"/>
      <c r="MXY40" s="36"/>
      <c r="MXZ40" s="36"/>
      <c r="MYA40" s="36"/>
      <c r="MYB40" s="36"/>
      <c r="MYC40" s="36"/>
      <c r="MYD40" s="36"/>
      <c r="MYE40" s="36"/>
      <c r="MYF40" s="36"/>
      <c r="MYG40" s="36"/>
      <c r="MYH40" s="36"/>
      <c r="MYI40" s="36"/>
      <c r="MYJ40" s="36"/>
      <c r="MYK40" s="36"/>
      <c r="MYL40" s="36"/>
      <c r="MYM40" s="36"/>
      <c r="MYN40" s="36"/>
      <c r="MYO40" s="36"/>
      <c r="MYP40" s="36"/>
      <c r="MYQ40" s="36"/>
      <c r="MYR40" s="36"/>
      <c r="MYS40" s="36"/>
      <c r="MYT40" s="36"/>
      <c r="MYU40" s="36"/>
      <c r="MYV40" s="36"/>
      <c r="MYW40" s="36"/>
      <c r="MYX40" s="36"/>
      <c r="MYY40" s="36"/>
      <c r="MYZ40" s="36"/>
      <c r="MZA40" s="36"/>
      <c r="MZB40" s="36"/>
      <c r="MZC40" s="36"/>
      <c r="MZD40" s="36"/>
      <c r="MZE40" s="36"/>
      <c r="MZF40" s="36"/>
      <c r="MZG40" s="36"/>
      <c r="MZH40" s="36"/>
      <c r="MZI40" s="36"/>
      <c r="MZJ40" s="36"/>
      <c r="MZK40" s="36"/>
      <c r="MZL40" s="36"/>
      <c r="MZM40" s="36"/>
      <c r="MZN40" s="36"/>
      <c r="MZO40" s="36"/>
      <c r="MZP40" s="36"/>
      <c r="MZQ40" s="36"/>
      <c r="MZR40" s="36"/>
      <c r="MZS40" s="36"/>
      <c r="MZT40" s="36"/>
      <c r="MZU40" s="36"/>
      <c r="MZV40" s="36"/>
      <c r="MZW40" s="36"/>
      <c r="MZX40" s="36"/>
      <c r="MZY40" s="36"/>
      <c r="MZZ40" s="36"/>
      <c r="NAA40" s="36"/>
      <c r="NAB40" s="36"/>
      <c r="NAC40" s="36"/>
      <c r="NAD40" s="36"/>
      <c r="NAE40" s="36"/>
      <c r="NAF40" s="36"/>
      <c r="NAG40" s="36"/>
      <c r="NAH40" s="36"/>
      <c r="NAI40" s="36"/>
      <c r="NAJ40" s="36"/>
      <c r="NAK40" s="36"/>
      <c r="NAL40" s="36"/>
      <c r="NAM40" s="36"/>
      <c r="NAN40" s="36"/>
      <c r="NAO40" s="36"/>
      <c r="NAP40" s="36"/>
      <c r="NAQ40" s="36"/>
      <c r="NAR40" s="36"/>
      <c r="NAS40" s="36"/>
      <c r="NAT40" s="36"/>
      <c r="NAU40" s="36"/>
      <c r="NAV40" s="36"/>
      <c r="NAW40" s="36"/>
      <c r="NAX40" s="36"/>
      <c r="NAY40" s="36"/>
      <c r="NAZ40" s="36"/>
      <c r="NBA40" s="36"/>
      <c r="NBB40" s="36"/>
      <c r="NBC40" s="36"/>
      <c r="NBD40" s="36"/>
      <c r="NBE40" s="36"/>
      <c r="NBF40" s="36"/>
      <c r="NBG40" s="36"/>
      <c r="NBH40" s="36"/>
      <c r="NBI40" s="36"/>
      <c r="NBJ40" s="36"/>
      <c r="NBK40" s="36"/>
      <c r="NBL40" s="36"/>
      <c r="NBM40" s="36"/>
      <c r="NBN40" s="36"/>
      <c r="NBO40" s="36"/>
      <c r="NBP40" s="36"/>
      <c r="NBQ40" s="36"/>
      <c r="NBR40" s="36"/>
      <c r="NBS40" s="36"/>
      <c r="NBT40" s="36"/>
      <c r="NBU40" s="36"/>
      <c r="NBV40" s="36"/>
      <c r="NBW40" s="36"/>
      <c r="NBX40" s="36"/>
      <c r="NBY40" s="36"/>
      <c r="NBZ40" s="36"/>
      <c r="NCA40" s="36"/>
      <c r="NCB40" s="36"/>
      <c r="NCC40" s="36"/>
      <c r="NCD40" s="36"/>
      <c r="NCE40" s="36"/>
      <c r="NCF40" s="36"/>
      <c r="NCG40" s="36"/>
      <c r="NCH40" s="36"/>
      <c r="NCI40" s="36"/>
      <c r="NCJ40" s="36"/>
      <c r="NCK40" s="36"/>
      <c r="NCL40" s="36"/>
      <c r="NCM40" s="36"/>
      <c r="NCN40" s="36"/>
      <c r="NCO40" s="36"/>
      <c r="NCP40" s="36"/>
      <c r="NCQ40" s="36"/>
      <c r="NCR40" s="36"/>
      <c r="NCS40" s="36"/>
      <c r="NCT40" s="36"/>
      <c r="NCU40" s="36"/>
      <c r="NCV40" s="36"/>
      <c r="NCW40" s="36"/>
      <c r="NCX40" s="36"/>
      <c r="NCY40" s="36"/>
      <c r="NCZ40" s="36"/>
      <c r="NDA40" s="36"/>
      <c r="NDB40" s="36"/>
      <c r="NDC40" s="36"/>
      <c r="NDD40" s="36"/>
      <c r="NDE40" s="36"/>
      <c r="NDF40" s="36"/>
      <c r="NDG40" s="36"/>
      <c r="NDH40" s="36"/>
      <c r="NDI40" s="36"/>
      <c r="NDJ40" s="36"/>
      <c r="NDK40" s="36"/>
      <c r="NDL40" s="36"/>
      <c r="NDM40" s="36"/>
      <c r="NDN40" s="36"/>
      <c r="NDO40" s="36"/>
      <c r="NDP40" s="36"/>
      <c r="NDQ40" s="36"/>
      <c r="NDR40" s="36"/>
      <c r="NDS40" s="36"/>
      <c r="NDT40" s="36"/>
      <c r="NDU40" s="36"/>
      <c r="NDV40" s="36"/>
      <c r="NDW40" s="36"/>
      <c r="NDX40" s="36"/>
      <c r="NDY40" s="36"/>
      <c r="NDZ40" s="36"/>
      <c r="NEA40" s="36"/>
      <c r="NEB40" s="36"/>
      <c r="NEC40" s="36"/>
      <c r="NED40" s="36"/>
      <c r="NEE40" s="36"/>
      <c r="NEF40" s="36"/>
      <c r="NEG40" s="36"/>
      <c r="NEH40" s="36"/>
      <c r="NEI40" s="36"/>
      <c r="NEJ40" s="36"/>
      <c r="NEK40" s="36"/>
      <c r="NEL40" s="36"/>
      <c r="NEM40" s="36"/>
      <c r="NEN40" s="36"/>
      <c r="NEO40" s="36"/>
      <c r="NEP40" s="36"/>
      <c r="NEQ40" s="36"/>
      <c r="NER40" s="36"/>
      <c r="NES40" s="36"/>
      <c r="NET40" s="36"/>
      <c r="NEU40" s="36"/>
      <c r="NEV40" s="36"/>
      <c r="NEW40" s="36"/>
      <c r="NEX40" s="36"/>
      <c r="NEY40" s="36"/>
      <c r="NEZ40" s="36"/>
      <c r="NFA40" s="36"/>
      <c r="NFB40" s="36"/>
      <c r="NFC40" s="36"/>
      <c r="NFD40" s="36"/>
      <c r="NFE40" s="36"/>
      <c r="NFF40" s="36"/>
      <c r="NFG40" s="36"/>
      <c r="NFH40" s="36"/>
      <c r="NFI40" s="36"/>
      <c r="NFJ40" s="36"/>
      <c r="NFK40" s="36"/>
      <c r="NFL40" s="36"/>
      <c r="NFM40" s="36"/>
      <c r="NFN40" s="36"/>
      <c r="NFO40" s="36"/>
      <c r="NFP40" s="36"/>
      <c r="NFQ40" s="36"/>
      <c r="NFR40" s="36"/>
      <c r="NFS40" s="36"/>
      <c r="NFT40" s="36"/>
      <c r="NFU40" s="36"/>
      <c r="NFV40" s="36"/>
      <c r="NFW40" s="36"/>
      <c r="NFX40" s="36"/>
      <c r="NFY40" s="36"/>
      <c r="NFZ40" s="36"/>
      <c r="NGA40" s="36"/>
      <c r="NGB40" s="36"/>
      <c r="NGC40" s="36"/>
      <c r="NGD40" s="36"/>
      <c r="NGE40" s="36"/>
      <c r="NGF40" s="36"/>
      <c r="NGG40" s="36"/>
      <c r="NGH40" s="36"/>
      <c r="NGI40" s="36"/>
      <c r="NGJ40" s="36"/>
      <c r="NGK40" s="36"/>
      <c r="NGL40" s="36"/>
      <c r="NGM40" s="36"/>
      <c r="NGN40" s="36"/>
      <c r="NGO40" s="36"/>
      <c r="NGP40" s="36"/>
      <c r="NGQ40" s="36"/>
      <c r="NGR40" s="36"/>
      <c r="NGS40" s="36"/>
      <c r="NGT40" s="36"/>
      <c r="NGU40" s="36"/>
      <c r="NGV40" s="36"/>
      <c r="NGW40" s="36"/>
      <c r="NGX40" s="36"/>
      <c r="NGY40" s="36"/>
      <c r="NGZ40" s="36"/>
      <c r="NHA40" s="36"/>
      <c r="NHB40" s="36"/>
      <c r="NHC40" s="36"/>
      <c r="NHD40" s="36"/>
      <c r="NHE40" s="36"/>
      <c r="NHF40" s="36"/>
      <c r="NHG40" s="36"/>
      <c r="NHH40" s="36"/>
      <c r="NHI40" s="36"/>
      <c r="NHJ40" s="36"/>
      <c r="NHK40" s="36"/>
      <c r="NHL40" s="36"/>
      <c r="NHM40" s="36"/>
      <c r="NHN40" s="36"/>
      <c r="NHO40" s="36"/>
      <c r="NHP40" s="36"/>
      <c r="NHQ40" s="36"/>
      <c r="NHR40" s="36"/>
      <c r="NHS40" s="36"/>
      <c r="NHT40" s="36"/>
      <c r="NHU40" s="36"/>
      <c r="NHV40" s="36"/>
      <c r="NHW40" s="36"/>
      <c r="NHX40" s="36"/>
      <c r="NHY40" s="36"/>
      <c r="NHZ40" s="36"/>
      <c r="NIA40" s="36"/>
      <c r="NIB40" s="36"/>
      <c r="NIC40" s="36"/>
      <c r="NID40" s="36"/>
      <c r="NIE40" s="36"/>
      <c r="NIF40" s="36"/>
      <c r="NIG40" s="36"/>
      <c r="NIH40" s="36"/>
      <c r="NII40" s="36"/>
      <c r="NIJ40" s="36"/>
      <c r="NIK40" s="36"/>
      <c r="NIL40" s="36"/>
      <c r="NIM40" s="36"/>
      <c r="NIN40" s="36"/>
      <c r="NIO40" s="36"/>
      <c r="NIP40" s="36"/>
      <c r="NIQ40" s="36"/>
      <c r="NIR40" s="36"/>
      <c r="NIS40" s="36"/>
      <c r="NIT40" s="36"/>
      <c r="NIU40" s="36"/>
      <c r="NIV40" s="36"/>
      <c r="NIW40" s="36"/>
      <c r="NIX40" s="36"/>
      <c r="NIY40" s="36"/>
      <c r="NIZ40" s="36"/>
      <c r="NJA40" s="36"/>
      <c r="NJB40" s="36"/>
      <c r="NJC40" s="36"/>
      <c r="NJD40" s="36"/>
      <c r="NJE40" s="36"/>
      <c r="NJF40" s="36"/>
      <c r="NJG40" s="36"/>
      <c r="NJH40" s="36"/>
      <c r="NJI40" s="36"/>
      <c r="NJJ40" s="36"/>
      <c r="NJK40" s="36"/>
      <c r="NJL40" s="36"/>
      <c r="NJM40" s="36"/>
      <c r="NJN40" s="36"/>
      <c r="NJO40" s="36"/>
      <c r="NJP40" s="36"/>
      <c r="NJQ40" s="36"/>
      <c r="NJR40" s="36"/>
      <c r="NJS40" s="36"/>
      <c r="NJT40" s="36"/>
      <c r="NJU40" s="36"/>
      <c r="NJV40" s="36"/>
      <c r="NJW40" s="36"/>
      <c r="NJX40" s="36"/>
      <c r="NJY40" s="36"/>
      <c r="NJZ40" s="36"/>
      <c r="NKA40" s="36"/>
      <c r="NKB40" s="36"/>
      <c r="NKC40" s="36"/>
      <c r="NKD40" s="36"/>
      <c r="NKE40" s="36"/>
      <c r="NKF40" s="36"/>
      <c r="NKG40" s="36"/>
      <c r="NKH40" s="36"/>
      <c r="NKI40" s="36"/>
      <c r="NKJ40" s="36"/>
      <c r="NKK40" s="36"/>
      <c r="NKL40" s="36"/>
      <c r="NKM40" s="36"/>
      <c r="NKN40" s="36"/>
      <c r="NKO40" s="36"/>
      <c r="NKP40" s="36"/>
      <c r="NKQ40" s="36"/>
      <c r="NKR40" s="36"/>
      <c r="NKS40" s="36"/>
      <c r="NKT40" s="36"/>
      <c r="NKU40" s="36"/>
      <c r="NKV40" s="36"/>
      <c r="NKW40" s="36"/>
      <c r="NKX40" s="36"/>
      <c r="NKY40" s="36"/>
      <c r="NKZ40" s="36"/>
      <c r="NLA40" s="36"/>
      <c r="NLB40" s="36"/>
      <c r="NLC40" s="36"/>
      <c r="NLD40" s="36"/>
      <c r="NLE40" s="36"/>
      <c r="NLF40" s="36"/>
      <c r="NLG40" s="36"/>
      <c r="NLH40" s="36"/>
      <c r="NLI40" s="36"/>
      <c r="NLJ40" s="36"/>
      <c r="NLK40" s="36"/>
      <c r="NLL40" s="36"/>
      <c r="NLM40" s="36"/>
      <c r="NLN40" s="36"/>
      <c r="NLO40" s="36"/>
      <c r="NLP40" s="36"/>
      <c r="NLQ40" s="36"/>
      <c r="NLR40" s="36"/>
      <c r="NLS40" s="36"/>
      <c r="NLT40" s="36"/>
      <c r="NLU40" s="36"/>
      <c r="NLV40" s="36"/>
      <c r="NLW40" s="36"/>
      <c r="NLX40" s="36"/>
      <c r="NLY40" s="36"/>
      <c r="NLZ40" s="36"/>
      <c r="NMA40" s="36"/>
      <c r="NMB40" s="36"/>
      <c r="NMC40" s="36"/>
      <c r="NMD40" s="36"/>
      <c r="NME40" s="36"/>
      <c r="NMF40" s="36"/>
      <c r="NMG40" s="36"/>
      <c r="NMH40" s="36"/>
      <c r="NMI40" s="36"/>
      <c r="NMJ40" s="36"/>
      <c r="NMK40" s="36"/>
      <c r="NML40" s="36"/>
      <c r="NMM40" s="36"/>
      <c r="NMN40" s="36"/>
      <c r="NMO40" s="36"/>
      <c r="NMP40" s="36"/>
      <c r="NMQ40" s="36"/>
      <c r="NMR40" s="36"/>
      <c r="NMS40" s="36"/>
      <c r="NMT40" s="36"/>
      <c r="NMU40" s="36"/>
      <c r="NMV40" s="36"/>
      <c r="NMW40" s="36"/>
      <c r="NMX40" s="36"/>
      <c r="NMY40" s="36"/>
      <c r="NMZ40" s="36"/>
      <c r="NNA40" s="36"/>
      <c r="NNB40" s="36"/>
      <c r="NNC40" s="36"/>
      <c r="NND40" s="36"/>
      <c r="NNE40" s="36"/>
      <c r="NNF40" s="36"/>
      <c r="NNG40" s="36"/>
      <c r="NNH40" s="36"/>
      <c r="NNI40" s="36"/>
      <c r="NNJ40" s="36"/>
      <c r="NNK40" s="36"/>
      <c r="NNL40" s="36"/>
      <c r="NNM40" s="36"/>
      <c r="NNN40" s="36"/>
      <c r="NNO40" s="36"/>
      <c r="NNP40" s="36"/>
      <c r="NNQ40" s="36"/>
      <c r="NNR40" s="36"/>
      <c r="NNS40" s="36"/>
      <c r="NNT40" s="36"/>
      <c r="NNU40" s="36"/>
      <c r="NNV40" s="36"/>
      <c r="NNW40" s="36"/>
      <c r="NNX40" s="36"/>
      <c r="NNY40" s="36"/>
      <c r="NNZ40" s="36"/>
      <c r="NOA40" s="36"/>
      <c r="NOB40" s="36"/>
      <c r="NOC40" s="36"/>
      <c r="NOD40" s="36"/>
      <c r="NOE40" s="36"/>
      <c r="NOF40" s="36"/>
      <c r="NOG40" s="36"/>
      <c r="NOH40" s="36"/>
      <c r="NOI40" s="36"/>
      <c r="NOJ40" s="36"/>
      <c r="NOK40" s="36"/>
      <c r="NOL40" s="36"/>
      <c r="NOM40" s="36"/>
      <c r="NON40" s="36"/>
      <c r="NOO40" s="36"/>
      <c r="NOP40" s="36"/>
      <c r="NOQ40" s="36"/>
      <c r="NOR40" s="36"/>
      <c r="NOS40" s="36"/>
      <c r="NOT40" s="36"/>
      <c r="NOU40" s="36"/>
      <c r="NOV40" s="36"/>
      <c r="NOW40" s="36"/>
      <c r="NOX40" s="36"/>
      <c r="NOY40" s="36"/>
      <c r="NOZ40" s="36"/>
      <c r="NPA40" s="36"/>
      <c r="NPB40" s="36"/>
      <c r="NPC40" s="36"/>
      <c r="NPD40" s="36"/>
      <c r="NPE40" s="36"/>
      <c r="NPF40" s="36"/>
      <c r="NPG40" s="36"/>
      <c r="NPH40" s="36"/>
      <c r="NPI40" s="36"/>
      <c r="NPJ40" s="36"/>
      <c r="NPK40" s="36"/>
      <c r="NPL40" s="36"/>
      <c r="NPM40" s="36"/>
      <c r="NPN40" s="36"/>
      <c r="NPO40" s="36"/>
      <c r="NPP40" s="36"/>
      <c r="NPQ40" s="36"/>
      <c r="NPR40" s="36"/>
      <c r="NPS40" s="36"/>
      <c r="NPT40" s="36"/>
      <c r="NPU40" s="36"/>
      <c r="NPV40" s="36"/>
      <c r="NPW40" s="36"/>
      <c r="NPX40" s="36"/>
      <c r="NPY40" s="36"/>
      <c r="NPZ40" s="36"/>
      <c r="NQA40" s="36"/>
      <c r="NQB40" s="36"/>
      <c r="NQC40" s="36"/>
      <c r="NQD40" s="36"/>
      <c r="NQE40" s="36"/>
      <c r="NQF40" s="36"/>
      <c r="NQG40" s="36"/>
      <c r="NQH40" s="36"/>
      <c r="NQI40" s="36"/>
      <c r="NQJ40" s="36"/>
      <c r="NQK40" s="36"/>
      <c r="NQL40" s="36"/>
      <c r="NQM40" s="36"/>
      <c r="NQN40" s="36"/>
      <c r="NQO40" s="36"/>
      <c r="NQP40" s="36"/>
      <c r="NQQ40" s="36"/>
      <c r="NQR40" s="36"/>
      <c r="NQS40" s="36"/>
      <c r="NQT40" s="36"/>
      <c r="NQU40" s="36"/>
      <c r="NQV40" s="36"/>
      <c r="NQW40" s="36"/>
      <c r="NQX40" s="36"/>
      <c r="NQY40" s="36"/>
      <c r="NQZ40" s="36"/>
      <c r="NRA40" s="36"/>
      <c r="NRB40" s="36"/>
      <c r="NRC40" s="36"/>
      <c r="NRD40" s="36"/>
      <c r="NRE40" s="36"/>
      <c r="NRF40" s="36"/>
      <c r="NRG40" s="36"/>
      <c r="NRH40" s="36"/>
      <c r="NRI40" s="36"/>
      <c r="NRJ40" s="36"/>
      <c r="NRK40" s="36"/>
      <c r="NRL40" s="36"/>
      <c r="NRM40" s="36"/>
      <c r="NRN40" s="36"/>
      <c r="NRO40" s="36"/>
      <c r="NRP40" s="36"/>
      <c r="NRQ40" s="36"/>
      <c r="NRR40" s="36"/>
      <c r="NRS40" s="36"/>
      <c r="NRT40" s="36"/>
      <c r="NRU40" s="36"/>
      <c r="NRV40" s="36"/>
      <c r="NRW40" s="36"/>
      <c r="NRX40" s="36"/>
      <c r="NRY40" s="36"/>
      <c r="NRZ40" s="36"/>
      <c r="NSA40" s="36"/>
      <c r="NSB40" s="36"/>
      <c r="NSC40" s="36"/>
      <c r="NSD40" s="36"/>
      <c r="NSE40" s="36"/>
      <c r="NSF40" s="36"/>
      <c r="NSG40" s="36"/>
      <c r="NSH40" s="36"/>
      <c r="NSI40" s="36"/>
      <c r="NSJ40" s="36"/>
      <c r="NSK40" s="36"/>
      <c r="NSL40" s="36"/>
      <c r="NSM40" s="36"/>
      <c r="NSN40" s="36"/>
      <c r="NSO40" s="36"/>
      <c r="NSP40" s="36"/>
      <c r="NSQ40" s="36"/>
      <c r="NSR40" s="36"/>
      <c r="NSS40" s="36"/>
      <c r="NST40" s="36"/>
      <c r="NSU40" s="36"/>
      <c r="NSV40" s="36"/>
      <c r="NSW40" s="36"/>
      <c r="NSX40" s="36"/>
      <c r="NSY40" s="36"/>
      <c r="NSZ40" s="36"/>
      <c r="NTA40" s="36"/>
      <c r="NTB40" s="36"/>
      <c r="NTC40" s="36"/>
      <c r="NTD40" s="36"/>
      <c r="NTE40" s="36"/>
      <c r="NTF40" s="36"/>
      <c r="NTG40" s="36"/>
      <c r="NTH40" s="36"/>
      <c r="NTI40" s="36"/>
      <c r="NTJ40" s="36"/>
      <c r="NTK40" s="36"/>
      <c r="NTL40" s="36"/>
      <c r="NTM40" s="36"/>
      <c r="NTN40" s="36"/>
      <c r="NTO40" s="36"/>
      <c r="NTP40" s="36"/>
      <c r="NTQ40" s="36"/>
      <c r="NTR40" s="36"/>
      <c r="NTS40" s="36"/>
      <c r="NTT40" s="36"/>
      <c r="NTU40" s="36"/>
      <c r="NTV40" s="36"/>
      <c r="NTW40" s="36"/>
      <c r="NTX40" s="36"/>
      <c r="NTY40" s="36"/>
      <c r="NTZ40" s="36"/>
      <c r="NUA40" s="36"/>
      <c r="NUB40" s="36"/>
      <c r="NUC40" s="36"/>
      <c r="NUD40" s="36"/>
      <c r="NUE40" s="36"/>
      <c r="NUF40" s="36"/>
      <c r="NUG40" s="36"/>
      <c r="NUH40" s="36"/>
      <c r="NUI40" s="36"/>
      <c r="NUJ40" s="36"/>
      <c r="NUK40" s="36"/>
      <c r="NUL40" s="36"/>
      <c r="NUM40" s="36"/>
      <c r="NUN40" s="36"/>
      <c r="NUO40" s="36"/>
      <c r="NUP40" s="36"/>
      <c r="NUQ40" s="36"/>
      <c r="NUR40" s="36"/>
      <c r="NUS40" s="36"/>
      <c r="NUT40" s="36"/>
      <c r="NUU40" s="36"/>
      <c r="NUV40" s="36"/>
      <c r="NUW40" s="36"/>
      <c r="NUX40" s="36"/>
      <c r="NUY40" s="36"/>
      <c r="NUZ40" s="36"/>
      <c r="NVA40" s="36"/>
      <c r="NVB40" s="36"/>
      <c r="NVC40" s="36"/>
      <c r="NVD40" s="36"/>
      <c r="NVE40" s="36"/>
      <c r="NVF40" s="36"/>
      <c r="NVG40" s="36"/>
      <c r="NVH40" s="36"/>
      <c r="NVI40" s="36"/>
      <c r="NVJ40" s="36"/>
      <c r="NVK40" s="36"/>
      <c r="NVL40" s="36"/>
      <c r="NVM40" s="36"/>
      <c r="NVN40" s="36"/>
      <c r="NVO40" s="36"/>
      <c r="NVP40" s="36"/>
      <c r="NVQ40" s="36"/>
      <c r="NVR40" s="36"/>
      <c r="NVS40" s="36"/>
      <c r="NVT40" s="36"/>
      <c r="NVU40" s="36"/>
      <c r="NVV40" s="36"/>
      <c r="NVW40" s="36"/>
      <c r="NVX40" s="36"/>
      <c r="NVY40" s="36"/>
      <c r="NVZ40" s="36"/>
      <c r="NWA40" s="36"/>
      <c r="NWB40" s="36"/>
      <c r="NWC40" s="36"/>
      <c r="NWD40" s="36"/>
      <c r="NWE40" s="36"/>
      <c r="NWF40" s="36"/>
      <c r="NWG40" s="36"/>
      <c r="NWH40" s="36"/>
      <c r="NWI40" s="36"/>
      <c r="NWJ40" s="36"/>
      <c r="NWK40" s="36"/>
      <c r="NWL40" s="36"/>
      <c r="NWM40" s="36"/>
      <c r="NWN40" s="36"/>
      <c r="NWO40" s="36"/>
      <c r="NWP40" s="36"/>
      <c r="NWQ40" s="36"/>
      <c r="NWR40" s="36"/>
      <c r="NWS40" s="36"/>
      <c r="NWT40" s="36"/>
      <c r="NWU40" s="36"/>
      <c r="NWV40" s="36"/>
      <c r="NWW40" s="36"/>
      <c r="NWX40" s="36"/>
      <c r="NWY40" s="36"/>
      <c r="NWZ40" s="36"/>
      <c r="NXA40" s="36"/>
      <c r="NXB40" s="36"/>
      <c r="NXC40" s="36"/>
      <c r="NXD40" s="36"/>
      <c r="NXE40" s="36"/>
      <c r="NXF40" s="36"/>
      <c r="NXG40" s="36"/>
      <c r="NXH40" s="36"/>
      <c r="NXI40" s="36"/>
      <c r="NXJ40" s="36"/>
      <c r="NXK40" s="36"/>
      <c r="NXL40" s="36"/>
      <c r="NXM40" s="36"/>
      <c r="NXN40" s="36"/>
      <c r="NXO40" s="36"/>
      <c r="NXP40" s="36"/>
      <c r="NXQ40" s="36"/>
      <c r="NXR40" s="36"/>
      <c r="NXS40" s="36"/>
      <c r="NXT40" s="36"/>
      <c r="NXU40" s="36"/>
      <c r="NXV40" s="36"/>
      <c r="NXW40" s="36"/>
      <c r="NXX40" s="36"/>
      <c r="NXY40" s="36"/>
      <c r="NXZ40" s="36"/>
      <c r="NYA40" s="36"/>
      <c r="NYB40" s="36"/>
      <c r="NYC40" s="36"/>
      <c r="NYD40" s="36"/>
      <c r="NYE40" s="36"/>
      <c r="NYF40" s="36"/>
      <c r="NYG40" s="36"/>
      <c r="NYH40" s="36"/>
      <c r="NYI40" s="36"/>
      <c r="NYJ40" s="36"/>
      <c r="NYK40" s="36"/>
      <c r="NYL40" s="36"/>
      <c r="NYM40" s="36"/>
      <c r="NYN40" s="36"/>
      <c r="NYO40" s="36"/>
      <c r="NYP40" s="36"/>
      <c r="NYQ40" s="36"/>
      <c r="NYR40" s="36"/>
      <c r="NYS40" s="36"/>
      <c r="NYT40" s="36"/>
      <c r="NYU40" s="36"/>
      <c r="NYV40" s="36"/>
      <c r="NYW40" s="36"/>
      <c r="NYX40" s="36"/>
      <c r="NYY40" s="36"/>
      <c r="NYZ40" s="36"/>
      <c r="NZA40" s="36"/>
      <c r="NZB40" s="36"/>
      <c r="NZC40" s="36"/>
      <c r="NZD40" s="36"/>
      <c r="NZE40" s="36"/>
      <c r="NZF40" s="36"/>
      <c r="NZG40" s="36"/>
      <c r="NZH40" s="36"/>
      <c r="NZI40" s="36"/>
      <c r="NZJ40" s="36"/>
      <c r="NZK40" s="36"/>
      <c r="NZL40" s="36"/>
      <c r="NZM40" s="36"/>
      <c r="NZN40" s="36"/>
      <c r="NZO40" s="36"/>
      <c r="NZP40" s="36"/>
      <c r="NZQ40" s="36"/>
      <c r="NZR40" s="36"/>
      <c r="NZS40" s="36"/>
      <c r="NZT40" s="36"/>
      <c r="NZU40" s="36"/>
      <c r="NZV40" s="36"/>
      <c r="NZW40" s="36"/>
      <c r="NZX40" s="36"/>
      <c r="NZY40" s="36"/>
      <c r="NZZ40" s="36"/>
      <c r="OAA40" s="36"/>
      <c r="OAB40" s="36"/>
      <c r="OAC40" s="36"/>
      <c r="OAD40" s="36"/>
      <c r="OAE40" s="36"/>
      <c r="OAF40" s="36"/>
      <c r="OAG40" s="36"/>
      <c r="OAH40" s="36"/>
      <c r="OAI40" s="36"/>
      <c r="OAJ40" s="36"/>
      <c r="OAK40" s="36"/>
      <c r="OAL40" s="36"/>
      <c r="OAM40" s="36"/>
      <c r="OAN40" s="36"/>
      <c r="OAO40" s="36"/>
      <c r="OAP40" s="36"/>
      <c r="OAQ40" s="36"/>
      <c r="OAR40" s="36"/>
      <c r="OAS40" s="36"/>
      <c r="OAT40" s="36"/>
      <c r="OAU40" s="36"/>
      <c r="OAV40" s="36"/>
      <c r="OAW40" s="36"/>
      <c r="OAX40" s="36"/>
      <c r="OAY40" s="36"/>
      <c r="OAZ40" s="36"/>
      <c r="OBA40" s="36"/>
      <c r="OBB40" s="36"/>
      <c r="OBC40" s="36"/>
      <c r="OBD40" s="36"/>
      <c r="OBE40" s="36"/>
      <c r="OBF40" s="36"/>
      <c r="OBG40" s="36"/>
      <c r="OBH40" s="36"/>
      <c r="OBI40" s="36"/>
      <c r="OBJ40" s="36"/>
      <c r="OBK40" s="36"/>
      <c r="OBL40" s="36"/>
      <c r="OBM40" s="36"/>
      <c r="OBN40" s="36"/>
      <c r="OBO40" s="36"/>
      <c r="OBP40" s="36"/>
      <c r="OBQ40" s="36"/>
      <c r="OBR40" s="36"/>
      <c r="OBS40" s="36"/>
      <c r="OBT40" s="36"/>
      <c r="OBU40" s="36"/>
      <c r="OBV40" s="36"/>
      <c r="OBW40" s="36"/>
      <c r="OBX40" s="36"/>
      <c r="OBY40" s="36"/>
      <c r="OBZ40" s="36"/>
      <c r="OCA40" s="36"/>
      <c r="OCB40" s="36"/>
      <c r="OCC40" s="36"/>
      <c r="OCD40" s="36"/>
      <c r="OCE40" s="36"/>
      <c r="OCF40" s="36"/>
      <c r="OCG40" s="36"/>
      <c r="OCH40" s="36"/>
      <c r="OCI40" s="36"/>
      <c r="OCJ40" s="36"/>
      <c r="OCK40" s="36"/>
      <c r="OCL40" s="36"/>
      <c r="OCM40" s="36"/>
      <c r="OCN40" s="36"/>
      <c r="OCO40" s="36"/>
      <c r="OCP40" s="36"/>
      <c r="OCQ40" s="36"/>
      <c r="OCR40" s="36"/>
      <c r="OCS40" s="36"/>
      <c r="OCT40" s="36"/>
      <c r="OCU40" s="36"/>
      <c r="OCV40" s="36"/>
      <c r="OCW40" s="36"/>
      <c r="OCX40" s="36"/>
      <c r="OCY40" s="36"/>
      <c r="OCZ40" s="36"/>
      <c r="ODA40" s="36"/>
      <c r="ODB40" s="36"/>
      <c r="ODC40" s="36"/>
      <c r="ODD40" s="36"/>
      <c r="ODE40" s="36"/>
      <c r="ODF40" s="36"/>
      <c r="ODG40" s="36"/>
      <c r="ODH40" s="36"/>
      <c r="ODI40" s="36"/>
      <c r="ODJ40" s="36"/>
      <c r="ODK40" s="36"/>
      <c r="ODL40" s="36"/>
      <c r="ODM40" s="36"/>
      <c r="ODN40" s="36"/>
      <c r="ODO40" s="36"/>
      <c r="ODP40" s="36"/>
      <c r="ODQ40" s="36"/>
      <c r="ODR40" s="36"/>
      <c r="ODS40" s="36"/>
      <c r="ODT40" s="36"/>
      <c r="ODU40" s="36"/>
      <c r="ODV40" s="36"/>
      <c r="ODW40" s="36"/>
      <c r="ODX40" s="36"/>
      <c r="ODY40" s="36"/>
      <c r="ODZ40" s="36"/>
      <c r="OEA40" s="36"/>
      <c r="OEB40" s="36"/>
      <c r="OEC40" s="36"/>
      <c r="OED40" s="36"/>
      <c r="OEE40" s="36"/>
      <c r="OEF40" s="36"/>
      <c r="OEG40" s="36"/>
      <c r="OEH40" s="36"/>
      <c r="OEI40" s="36"/>
      <c r="OEJ40" s="36"/>
      <c r="OEK40" s="36"/>
      <c r="OEL40" s="36"/>
      <c r="OEM40" s="36"/>
      <c r="OEN40" s="36"/>
      <c r="OEO40" s="36"/>
      <c r="OEP40" s="36"/>
      <c r="OEQ40" s="36"/>
      <c r="OER40" s="36"/>
      <c r="OES40" s="36"/>
      <c r="OET40" s="36"/>
      <c r="OEU40" s="36"/>
      <c r="OEV40" s="36"/>
      <c r="OEW40" s="36"/>
      <c r="OEX40" s="36"/>
      <c r="OEY40" s="36"/>
      <c r="OEZ40" s="36"/>
      <c r="OFA40" s="36"/>
      <c r="OFB40" s="36"/>
      <c r="OFC40" s="36"/>
      <c r="OFD40" s="36"/>
      <c r="OFE40" s="36"/>
      <c r="OFF40" s="36"/>
      <c r="OFG40" s="36"/>
      <c r="OFH40" s="36"/>
      <c r="OFI40" s="36"/>
      <c r="OFJ40" s="36"/>
      <c r="OFK40" s="36"/>
      <c r="OFL40" s="36"/>
      <c r="OFM40" s="36"/>
      <c r="OFN40" s="36"/>
      <c r="OFO40" s="36"/>
      <c r="OFP40" s="36"/>
      <c r="OFQ40" s="36"/>
      <c r="OFR40" s="36"/>
      <c r="OFS40" s="36"/>
      <c r="OFT40" s="36"/>
      <c r="OFU40" s="36"/>
      <c r="OFV40" s="36"/>
      <c r="OFW40" s="36"/>
      <c r="OFX40" s="36"/>
      <c r="OFY40" s="36"/>
      <c r="OFZ40" s="36"/>
      <c r="OGA40" s="36"/>
      <c r="OGB40" s="36"/>
      <c r="OGC40" s="36"/>
      <c r="OGD40" s="36"/>
      <c r="OGE40" s="36"/>
      <c r="OGF40" s="36"/>
      <c r="OGG40" s="36"/>
      <c r="OGH40" s="36"/>
      <c r="OGI40" s="36"/>
      <c r="OGJ40" s="36"/>
      <c r="OGK40" s="36"/>
      <c r="OGL40" s="36"/>
      <c r="OGM40" s="36"/>
      <c r="OGN40" s="36"/>
      <c r="OGO40" s="36"/>
      <c r="OGP40" s="36"/>
      <c r="OGQ40" s="36"/>
      <c r="OGR40" s="36"/>
      <c r="OGS40" s="36"/>
      <c r="OGT40" s="36"/>
      <c r="OGU40" s="36"/>
      <c r="OGV40" s="36"/>
      <c r="OGW40" s="36"/>
      <c r="OGX40" s="36"/>
      <c r="OGY40" s="36"/>
      <c r="OGZ40" s="36"/>
      <c r="OHA40" s="36"/>
      <c r="OHB40" s="36"/>
      <c r="OHC40" s="36"/>
      <c r="OHD40" s="36"/>
      <c r="OHE40" s="36"/>
      <c r="OHF40" s="36"/>
      <c r="OHG40" s="36"/>
      <c r="OHH40" s="36"/>
      <c r="OHI40" s="36"/>
      <c r="OHJ40" s="36"/>
      <c r="OHK40" s="36"/>
      <c r="OHL40" s="36"/>
      <c r="OHM40" s="36"/>
      <c r="OHN40" s="36"/>
      <c r="OHO40" s="36"/>
      <c r="OHP40" s="36"/>
      <c r="OHQ40" s="36"/>
      <c r="OHR40" s="36"/>
      <c r="OHS40" s="36"/>
      <c r="OHT40" s="36"/>
      <c r="OHU40" s="36"/>
      <c r="OHV40" s="36"/>
      <c r="OHW40" s="36"/>
      <c r="OHX40" s="36"/>
      <c r="OHY40" s="36"/>
      <c r="OHZ40" s="36"/>
      <c r="OIA40" s="36"/>
      <c r="OIB40" s="36"/>
      <c r="OIC40" s="36"/>
      <c r="OID40" s="36"/>
      <c r="OIE40" s="36"/>
      <c r="OIF40" s="36"/>
      <c r="OIG40" s="36"/>
      <c r="OIH40" s="36"/>
      <c r="OII40" s="36"/>
      <c r="OIJ40" s="36"/>
      <c r="OIK40" s="36"/>
      <c r="OIL40" s="36"/>
      <c r="OIM40" s="36"/>
      <c r="OIN40" s="36"/>
      <c r="OIO40" s="36"/>
      <c r="OIP40" s="36"/>
      <c r="OIQ40" s="36"/>
      <c r="OIR40" s="36"/>
      <c r="OIS40" s="36"/>
      <c r="OIT40" s="36"/>
      <c r="OIU40" s="36"/>
      <c r="OIV40" s="36"/>
      <c r="OIW40" s="36"/>
      <c r="OIX40" s="36"/>
      <c r="OIY40" s="36"/>
      <c r="OIZ40" s="36"/>
      <c r="OJA40" s="36"/>
      <c r="OJB40" s="36"/>
      <c r="OJC40" s="36"/>
      <c r="OJD40" s="36"/>
      <c r="OJE40" s="36"/>
      <c r="OJF40" s="36"/>
      <c r="OJG40" s="36"/>
      <c r="OJH40" s="36"/>
      <c r="OJI40" s="36"/>
      <c r="OJJ40" s="36"/>
      <c r="OJK40" s="36"/>
      <c r="OJL40" s="36"/>
      <c r="OJM40" s="36"/>
      <c r="OJN40" s="36"/>
      <c r="OJO40" s="36"/>
      <c r="OJP40" s="36"/>
      <c r="OJQ40" s="36"/>
      <c r="OJR40" s="36"/>
      <c r="OJS40" s="36"/>
      <c r="OJT40" s="36"/>
      <c r="OJU40" s="36"/>
      <c r="OJV40" s="36"/>
      <c r="OJW40" s="36"/>
      <c r="OJX40" s="36"/>
      <c r="OJY40" s="36"/>
      <c r="OJZ40" s="36"/>
      <c r="OKA40" s="36"/>
      <c r="OKB40" s="36"/>
      <c r="OKC40" s="36"/>
      <c r="OKD40" s="36"/>
      <c r="OKE40" s="36"/>
      <c r="OKF40" s="36"/>
      <c r="OKG40" s="36"/>
      <c r="OKH40" s="36"/>
      <c r="OKI40" s="36"/>
      <c r="OKJ40" s="36"/>
      <c r="OKK40" s="36"/>
      <c r="OKL40" s="36"/>
      <c r="OKM40" s="36"/>
      <c r="OKN40" s="36"/>
      <c r="OKO40" s="36"/>
      <c r="OKP40" s="36"/>
      <c r="OKQ40" s="36"/>
      <c r="OKR40" s="36"/>
      <c r="OKS40" s="36"/>
      <c r="OKT40" s="36"/>
      <c r="OKU40" s="36"/>
      <c r="OKV40" s="36"/>
      <c r="OKW40" s="36"/>
      <c r="OKX40" s="36"/>
      <c r="OKY40" s="36"/>
      <c r="OKZ40" s="36"/>
      <c r="OLA40" s="36"/>
      <c r="OLB40" s="36"/>
      <c r="OLC40" s="36"/>
      <c r="OLD40" s="36"/>
      <c r="OLE40" s="36"/>
      <c r="OLF40" s="36"/>
      <c r="OLG40" s="36"/>
      <c r="OLH40" s="36"/>
      <c r="OLI40" s="36"/>
      <c r="OLJ40" s="36"/>
      <c r="OLK40" s="36"/>
      <c r="OLL40" s="36"/>
      <c r="OLM40" s="36"/>
      <c r="OLN40" s="36"/>
      <c r="OLO40" s="36"/>
      <c r="OLP40" s="36"/>
      <c r="OLQ40" s="36"/>
      <c r="OLR40" s="36"/>
      <c r="OLS40" s="36"/>
      <c r="OLT40" s="36"/>
      <c r="OLU40" s="36"/>
      <c r="OLV40" s="36"/>
      <c r="OLW40" s="36"/>
      <c r="OLX40" s="36"/>
      <c r="OLY40" s="36"/>
      <c r="OLZ40" s="36"/>
      <c r="OMA40" s="36"/>
      <c r="OMB40" s="36"/>
      <c r="OMC40" s="36"/>
      <c r="OMD40" s="36"/>
      <c r="OME40" s="36"/>
      <c r="OMF40" s="36"/>
      <c r="OMG40" s="36"/>
      <c r="OMH40" s="36"/>
      <c r="OMI40" s="36"/>
      <c r="OMJ40" s="36"/>
      <c r="OMK40" s="36"/>
      <c r="OML40" s="36"/>
      <c r="OMM40" s="36"/>
      <c r="OMN40" s="36"/>
      <c r="OMO40" s="36"/>
      <c r="OMP40" s="36"/>
      <c r="OMQ40" s="36"/>
      <c r="OMR40" s="36"/>
      <c r="OMS40" s="36"/>
      <c r="OMT40" s="36"/>
      <c r="OMU40" s="36"/>
      <c r="OMV40" s="36"/>
      <c r="OMW40" s="36"/>
      <c r="OMX40" s="36"/>
      <c r="OMY40" s="36"/>
      <c r="OMZ40" s="36"/>
      <c r="ONA40" s="36"/>
      <c r="ONB40" s="36"/>
      <c r="ONC40" s="36"/>
      <c r="OND40" s="36"/>
      <c r="ONE40" s="36"/>
      <c r="ONF40" s="36"/>
      <c r="ONG40" s="36"/>
      <c r="ONH40" s="36"/>
      <c r="ONI40" s="36"/>
      <c r="ONJ40" s="36"/>
      <c r="ONK40" s="36"/>
      <c r="ONL40" s="36"/>
      <c r="ONM40" s="36"/>
      <c r="ONN40" s="36"/>
      <c r="ONO40" s="36"/>
      <c r="ONP40" s="36"/>
      <c r="ONQ40" s="36"/>
      <c r="ONR40" s="36"/>
      <c r="ONS40" s="36"/>
      <c r="ONT40" s="36"/>
      <c r="ONU40" s="36"/>
      <c r="ONV40" s="36"/>
      <c r="ONW40" s="36"/>
      <c r="ONX40" s="36"/>
      <c r="ONY40" s="36"/>
      <c r="ONZ40" s="36"/>
      <c r="OOA40" s="36"/>
      <c r="OOB40" s="36"/>
      <c r="OOC40" s="36"/>
      <c r="OOD40" s="36"/>
      <c r="OOE40" s="36"/>
      <c r="OOF40" s="36"/>
      <c r="OOG40" s="36"/>
      <c r="OOH40" s="36"/>
      <c r="OOI40" s="36"/>
      <c r="OOJ40" s="36"/>
      <c r="OOK40" s="36"/>
      <c r="OOL40" s="36"/>
      <c r="OOM40" s="36"/>
      <c r="OON40" s="36"/>
      <c r="OOO40" s="36"/>
      <c r="OOP40" s="36"/>
      <c r="OOQ40" s="36"/>
      <c r="OOR40" s="36"/>
      <c r="OOS40" s="36"/>
      <c r="OOT40" s="36"/>
      <c r="OOU40" s="36"/>
      <c r="OOV40" s="36"/>
      <c r="OOW40" s="36"/>
      <c r="OOX40" s="36"/>
      <c r="OOY40" s="36"/>
      <c r="OOZ40" s="36"/>
      <c r="OPA40" s="36"/>
      <c r="OPB40" s="36"/>
      <c r="OPC40" s="36"/>
      <c r="OPD40" s="36"/>
      <c r="OPE40" s="36"/>
      <c r="OPF40" s="36"/>
      <c r="OPG40" s="36"/>
      <c r="OPH40" s="36"/>
      <c r="OPI40" s="36"/>
      <c r="OPJ40" s="36"/>
      <c r="OPK40" s="36"/>
      <c r="OPL40" s="36"/>
      <c r="OPM40" s="36"/>
      <c r="OPN40" s="36"/>
      <c r="OPO40" s="36"/>
      <c r="OPP40" s="36"/>
      <c r="OPQ40" s="36"/>
      <c r="OPR40" s="36"/>
      <c r="OPS40" s="36"/>
      <c r="OPT40" s="36"/>
      <c r="OPU40" s="36"/>
      <c r="OPV40" s="36"/>
      <c r="OPW40" s="36"/>
      <c r="OPX40" s="36"/>
      <c r="OPY40" s="36"/>
      <c r="OPZ40" s="36"/>
      <c r="OQA40" s="36"/>
      <c r="OQB40" s="36"/>
      <c r="OQC40" s="36"/>
      <c r="OQD40" s="36"/>
      <c r="OQE40" s="36"/>
      <c r="OQF40" s="36"/>
      <c r="OQG40" s="36"/>
      <c r="OQH40" s="36"/>
      <c r="OQI40" s="36"/>
      <c r="OQJ40" s="36"/>
      <c r="OQK40" s="36"/>
      <c r="OQL40" s="36"/>
      <c r="OQM40" s="36"/>
      <c r="OQN40" s="36"/>
      <c r="OQO40" s="36"/>
      <c r="OQP40" s="36"/>
      <c r="OQQ40" s="36"/>
      <c r="OQR40" s="36"/>
      <c r="OQS40" s="36"/>
      <c r="OQT40" s="36"/>
      <c r="OQU40" s="36"/>
      <c r="OQV40" s="36"/>
      <c r="OQW40" s="36"/>
      <c r="OQX40" s="36"/>
      <c r="OQY40" s="36"/>
      <c r="OQZ40" s="36"/>
      <c r="ORA40" s="36"/>
      <c r="ORB40" s="36"/>
      <c r="ORC40" s="36"/>
      <c r="ORD40" s="36"/>
      <c r="ORE40" s="36"/>
      <c r="ORF40" s="36"/>
      <c r="ORG40" s="36"/>
      <c r="ORH40" s="36"/>
      <c r="ORI40" s="36"/>
      <c r="ORJ40" s="36"/>
      <c r="ORK40" s="36"/>
      <c r="ORL40" s="36"/>
      <c r="ORM40" s="36"/>
      <c r="ORN40" s="36"/>
      <c r="ORO40" s="36"/>
      <c r="ORP40" s="36"/>
      <c r="ORQ40" s="36"/>
      <c r="ORR40" s="36"/>
      <c r="ORS40" s="36"/>
      <c r="ORT40" s="36"/>
      <c r="ORU40" s="36"/>
      <c r="ORV40" s="36"/>
      <c r="ORW40" s="36"/>
      <c r="ORX40" s="36"/>
      <c r="ORY40" s="36"/>
      <c r="ORZ40" s="36"/>
      <c r="OSA40" s="36"/>
      <c r="OSB40" s="36"/>
      <c r="OSC40" s="36"/>
      <c r="OSD40" s="36"/>
      <c r="OSE40" s="36"/>
      <c r="OSF40" s="36"/>
      <c r="OSG40" s="36"/>
      <c r="OSH40" s="36"/>
      <c r="OSI40" s="36"/>
      <c r="OSJ40" s="36"/>
      <c r="OSK40" s="36"/>
      <c r="OSL40" s="36"/>
      <c r="OSM40" s="36"/>
      <c r="OSN40" s="36"/>
      <c r="OSO40" s="36"/>
      <c r="OSP40" s="36"/>
      <c r="OSQ40" s="36"/>
      <c r="OSR40" s="36"/>
      <c r="OSS40" s="36"/>
      <c r="OST40" s="36"/>
      <c r="OSU40" s="36"/>
      <c r="OSV40" s="36"/>
      <c r="OSW40" s="36"/>
      <c r="OSX40" s="36"/>
      <c r="OSY40" s="36"/>
      <c r="OSZ40" s="36"/>
      <c r="OTA40" s="36"/>
      <c r="OTB40" s="36"/>
      <c r="OTC40" s="36"/>
      <c r="OTD40" s="36"/>
      <c r="OTE40" s="36"/>
      <c r="OTF40" s="36"/>
      <c r="OTG40" s="36"/>
      <c r="OTH40" s="36"/>
      <c r="OTI40" s="36"/>
      <c r="OTJ40" s="36"/>
      <c r="OTK40" s="36"/>
      <c r="OTL40" s="36"/>
      <c r="OTM40" s="36"/>
      <c r="OTN40" s="36"/>
      <c r="OTO40" s="36"/>
      <c r="OTP40" s="36"/>
      <c r="OTQ40" s="36"/>
      <c r="OTR40" s="36"/>
      <c r="OTS40" s="36"/>
      <c r="OTT40" s="36"/>
      <c r="OTU40" s="36"/>
      <c r="OTV40" s="36"/>
      <c r="OTW40" s="36"/>
      <c r="OTX40" s="36"/>
      <c r="OTY40" s="36"/>
      <c r="OTZ40" s="36"/>
      <c r="OUA40" s="36"/>
      <c r="OUB40" s="36"/>
      <c r="OUC40" s="36"/>
      <c r="OUD40" s="36"/>
      <c r="OUE40" s="36"/>
      <c r="OUF40" s="36"/>
      <c r="OUG40" s="36"/>
      <c r="OUH40" s="36"/>
      <c r="OUI40" s="36"/>
      <c r="OUJ40" s="36"/>
      <c r="OUK40" s="36"/>
      <c r="OUL40" s="36"/>
      <c r="OUM40" s="36"/>
      <c r="OUN40" s="36"/>
      <c r="OUO40" s="36"/>
      <c r="OUP40" s="36"/>
      <c r="OUQ40" s="36"/>
      <c r="OUR40" s="36"/>
      <c r="OUS40" s="36"/>
      <c r="OUT40" s="36"/>
      <c r="OUU40" s="36"/>
      <c r="OUV40" s="36"/>
      <c r="OUW40" s="36"/>
      <c r="OUX40" s="36"/>
      <c r="OUY40" s="36"/>
      <c r="OUZ40" s="36"/>
      <c r="OVA40" s="36"/>
      <c r="OVB40" s="36"/>
      <c r="OVC40" s="36"/>
      <c r="OVD40" s="36"/>
      <c r="OVE40" s="36"/>
      <c r="OVF40" s="36"/>
      <c r="OVG40" s="36"/>
      <c r="OVH40" s="36"/>
      <c r="OVI40" s="36"/>
      <c r="OVJ40" s="36"/>
      <c r="OVK40" s="36"/>
      <c r="OVL40" s="36"/>
      <c r="OVM40" s="36"/>
      <c r="OVN40" s="36"/>
      <c r="OVO40" s="36"/>
      <c r="OVP40" s="36"/>
      <c r="OVQ40" s="36"/>
      <c r="OVR40" s="36"/>
      <c r="OVS40" s="36"/>
      <c r="OVT40" s="36"/>
      <c r="OVU40" s="36"/>
      <c r="OVV40" s="36"/>
      <c r="OVW40" s="36"/>
      <c r="OVX40" s="36"/>
      <c r="OVY40" s="36"/>
      <c r="OVZ40" s="36"/>
      <c r="OWA40" s="36"/>
      <c r="OWB40" s="36"/>
      <c r="OWC40" s="36"/>
      <c r="OWD40" s="36"/>
      <c r="OWE40" s="36"/>
      <c r="OWF40" s="36"/>
      <c r="OWG40" s="36"/>
      <c r="OWH40" s="36"/>
      <c r="OWI40" s="36"/>
      <c r="OWJ40" s="36"/>
      <c r="OWK40" s="36"/>
      <c r="OWL40" s="36"/>
      <c r="OWM40" s="36"/>
      <c r="OWN40" s="36"/>
      <c r="OWO40" s="36"/>
      <c r="OWP40" s="36"/>
      <c r="OWQ40" s="36"/>
      <c r="OWR40" s="36"/>
      <c r="OWS40" s="36"/>
      <c r="OWT40" s="36"/>
      <c r="OWU40" s="36"/>
      <c r="OWV40" s="36"/>
      <c r="OWW40" s="36"/>
      <c r="OWX40" s="36"/>
      <c r="OWY40" s="36"/>
      <c r="OWZ40" s="36"/>
      <c r="OXA40" s="36"/>
      <c r="OXB40" s="36"/>
      <c r="OXC40" s="36"/>
      <c r="OXD40" s="36"/>
      <c r="OXE40" s="36"/>
      <c r="OXF40" s="36"/>
      <c r="OXG40" s="36"/>
      <c r="OXH40" s="36"/>
      <c r="OXI40" s="36"/>
      <c r="OXJ40" s="36"/>
      <c r="OXK40" s="36"/>
      <c r="OXL40" s="36"/>
      <c r="OXM40" s="36"/>
      <c r="OXN40" s="36"/>
      <c r="OXO40" s="36"/>
      <c r="OXP40" s="36"/>
      <c r="OXQ40" s="36"/>
      <c r="OXR40" s="36"/>
      <c r="OXS40" s="36"/>
      <c r="OXT40" s="36"/>
      <c r="OXU40" s="36"/>
      <c r="OXV40" s="36"/>
      <c r="OXW40" s="36"/>
      <c r="OXX40" s="36"/>
      <c r="OXY40" s="36"/>
      <c r="OXZ40" s="36"/>
      <c r="OYA40" s="36"/>
      <c r="OYB40" s="36"/>
      <c r="OYC40" s="36"/>
      <c r="OYD40" s="36"/>
      <c r="OYE40" s="36"/>
      <c r="OYF40" s="36"/>
      <c r="OYG40" s="36"/>
      <c r="OYH40" s="36"/>
      <c r="OYI40" s="36"/>
      <c r="OYJ40" s="36"/>
      <c r="OYK40" s="36"/>
      <c r="OYL40" s="36"/>
      <c r="OYM40" s="36"/>
      <c r="OYN40" s="36"/>
      <c r="OYO40" s="36"/>
      <c r="OYP40" s="36"/>
      <c r="OYQ40" s="36"/>
      <c r="OYR40" s="36"/>
      <c r="OYS40" s="36"/>
      <c r="OYT40" s="36"/>
      <c r="OYU40" s="36"/>
      <c r="OYV40" s="36"/>
      <c r="OYW40" s="36"/>
      <c r="OYX40" s="36"/>
      <c r="OYY40" s="36"/>
      <c r="OYZ40" s="36"/>
      <c r="OZA40" s="36"/>
      <c r="OZB40" s="36"/>
      <c r="OZC40" s="36"/>
      <c r="OZD40" s="36"/>
      <c r="OZE40" s="36"/>
      <c r="OZF40" s="36"/>
      <c r="OZG40" s="36"/>
      <c r="OZH40" s="36"/>
      <c r="OZI40" s="36"/>
      <c r="OZJ40" s="36"/>
      <c r="OZK40" s="36"/>
      <c r="OZL40" s="36"/>
      <c r="OZM40" s="36"/>
      <c r="OZN40" s="36"/>
      <c r="OZO40" s="36"/>
      <c r="OZP40" s="36"/>
      <c r="OZQ40" s="36"/>
      <c r="OZR40" s="36"/>
      <c r="OZS40" s="36"/>
      <c r="OZT40" s="36"/>
      <c r="OZU40" s="36"/>
      <c r="OZV40" s="36"/>
      <c r="OZW40" s="36"/>
      <c r="OZX40" s="36"/>
      <c r="OZY40" s="36"/>
      <c r="OZZ40" s="36"/>
      <c r="PAA40" s="36"/>
      <c r="PAB40" s="36"/>
      <c r="PAC40" s="36"/>
      <c r="PAD40" s="36"/>
      <c r="PAE40" s="36"/>
      <c r="PAF40" s="36"/>
      <c r="PAG40" s="36"/>
      <c r="PAH40" s="36"/>
      <c r="PAI40" s="36"/>
      <c r="PAJ40" s="36"/>
      <c r="PAK40" s="36"/>
      <c r="PAL40" s="36"/>
      <c r="PAM40" s="36"/>
      <c r="PAN40" s="36"/>
      <c r="PAO40" s="36"/>
      <c r="PAP40" s="36"/>
      <c r="PAQ40" s="36"/>
      <c r="PAR40" s="36"/>
      <c r="PAS40" s="36"/>
      <c r="PAT40" s="36"/>
      <c r="PAU40" s="36"/>
      <c r="PAV40" s="36"/>
      <c r="PAW40" s="36"/>
      <c r="PAX40" s="36"/>
      <c r="PAY40" s="36"/>
      <c r="PAZ40" s="36"/>
      <c r="PBA40" s="36"/>
      <c r="PBB40" s="36"/>
      <c r="PBC40" s="36"/>
      <c r="PBD40" s="36"/>
      <c r="PBE40" s="36"/>
      <c r="PBF40" s="36"/>
      <c r="PBG40" s="36"/>
      <c r="PBH40" s="36"/>
      <c r="PBI40" s="36"/>
      <c r="PBJ40" s="36"/>
      <c r="PBK40" s="36"/>
      <c r="PBL40" s="36"/>
      <c r="PBM40" s="36"/>
      <c r="PBN40" s="36"/>
      <c r="PBO40" s="36"/>
      <c r="PBP40" s="36"/>
      <c r="PBQ40" s="36"/>
      <c r="PBR40" s="36"/>
      <c r="PBS40" s="36"/>
      <c r="PBT40" s="36"/>
      <c r="PBU40" s="36"/>
      <c r="PBV40" s="36"/>
      <c r="PBW40" s="36"/>
      <c r="PBX40" s="36"/>
      <c r="PBY40" s="36"/>
      <c r="PBZ40" s="36"/>
      <c r="PCA40" s="36"/>
      <c r="PCB40" s="36"/>
      <c r="PCC40" s="36"/>
      <c r="PCD40" s="36"/>
      <c r="PCE40" s="36"/>
      <c r="PCF40" s="36"/>
      <c r="PCG40" s="36"/>
      <c r="PCH40" s="36"/>
      <c r="PCI40" s="36"/>
      <c r="PCJ40" s="36"/>
      <c r="PCK40" s="36"/>
      <c r="PCL40" s="36"/>
      <c r="PCM40" s="36"/>
      <c r="PCN40" s="36"/>
      <c r="PCO40" s="36"/>
      <c r="PCP40" s="36"/>
      <c r="PCQ40" s="36"/>
      <c r="PCR40" s="36"/>
      <c r="PCS40" s="36"/>
      <c r="PCT40" s="36"/>
      <c r="PCU40" s="36"/>
      <c r="PCV40" s="36"/>
      <c r="PCW40" s="36"/>
      <c r="PCX40" s="36"/>
      <c r="PCY40" s="36"/>
      <c r="PCZ40" s="36"/>
      <c r="PDA40" s="36"/>
      <c r="PDB40" s="36"/>
      <c r="PDC40" s="36"/>
      <c r="PDD40" s="36"/>
      <c r="PDE40" s="36"/>
      <c r="PDF40" s="36"/>
      <c r="PDG40" s="36"/>
      <c r="PDH40" s="36"/>
      <c r="PDI40" s="36"/>
      <c r="PDJ40" s="36"/>
      <c r="PDK40" s="36"/>
      <c r="PDL40" s="36"/>
      <c r="PDM40" s="36"/>
      <c r="PDN40" s="36"/>
      <c r="PDO40" s="36"/>
      <c r="PDP40" s="36"/>
      <c r="PDQ40" s="36"/>
      <c r="PDR40" s="36"/>
      <c r="PDS40" s="36"/>
      <c r="PDT40" s="36"/>
      <c r="PDU40" s="36"/>
      <c r="PDV40" s="36"/>
      <c r="PDW40" s="36"/>
      <c r="PDX40" s="36"/>
      <c r="PDY40" s="36"/>
      <c r="PDZ40" s="36"/>
      <c r="PEA40" s="36"/>
      <c r="PEB40" s="36"/>
      <c r="PEC40" s="36"/>
      <c r="PED40" s="36"/>
      <c r="PEE40" s="36"/>
      <c r="PEF40" s="36"/>
      <c r="PEG40" s="36"/>
      <c r="PEH40" s="36"/>
      <c r="PEI40" s="36"/>
      <c r="PEJ40" s="36"/>
      <c r="PEK40" s="36"/>
      <c r="PEL40" s="36"/>
      <c r="PEM40" s="36"/>
      <c r="PEN40" s="36"/>
      <c r="PEO40" s="36"/>
      <c r="PEP40" s="36"/>
      <c r="PEQ40" s="36"/>
      <c r="PER40" s="36"/>
      <c r="PES40" s="36"/>
      <c r="PET40" s="36"/>
      <c r="PEU40" s="36"/>
      <c r="PEV40" s="36"/>
      <c r="PEW40" s="36"/>
      <c r="PEX40" s="36"/>
      <c r="PEY40" s="36"/>
      <c r="PEZ40" s="36"/>
      <c r="PFA40" s="36"/>
      <c r="PFB40" s="36"/>
      <c r="PFC40" s="36"/>
      <c r="PFD40" s="36"/>
      <c r="PFE40" s="36"/>
      <c r="PFF40" s="36"/>
      <c r="PFG40" s="36"/>
      <c r="PFH40" s="36"/>
      <c r="PFI40" s="36"/>
      <c r="PFJ40" s="36"/>
      <c r="PFK40" s="36"/>
      <c r="PFL40" s="36"/>
      <c r="PFM40" s="36"/>
      <c r="PFN40" s="36"/>
      <c r="PFO40" s="36"/>
      <c r="PFP40" s="36"/>
      <c r="PFQ40" s="36"/>
      <c r="PFR40" s="36"/>
      <c r="PFS40" s="36"/>
      <c r="PFT40" s="36"/>
      <c r="PFU40" s="36"/>
      <c r="PFV40" s="36"/>
      <c r="PFW40" s="36"/>
      <c r="PFX40" s="36"/>
      <c r="PFY40" s="36"/>
      <c r="PFZ40" s="36"/>
      <c r="PGA40" s="36"/>
      <c r="PGB40" s="36"/>
      <c r="PGC40" s="36"/>
      <c r="PGD40" s="36"/>
      <c r="PGE40" s="36"/>
      <c r="PGF40" s="36"/>
      <c r="PGG40" s="36"/>
      <c r="PGH40" s="36"/>
      <c r="PGI40" s="36"/>
      <c r="PGJ40" s="36"/>
      <c r="PGK40" s="36"/>
      <c r="PGL40" s="36"/>
      <c r="PGM40" s="36"/>
      <c r="PGN40" s="36"/>
      <c r="PGO40" s="36"/>
      <c r="PGP40" s="36"/>
      <c r="PGQ40" s="36"/>
      <c r="PGR40" s="36"/>
      <c r="PGS40" s="36"/>
      <c r="PGT40" s="36"/>
      <c r="PGU40" s="36"/>
      <c r="PGV40" s="36"/>
      <c r="PGW40" s="36"/>
      <c r="PGX40" s="36"/>
      <c r="PGY40" s="36"/>
      <c r="PGZ40" s="36"/>
      <c r="PHA40" s="36"/>
      <c r="PHB40" s="36"/>
      <c r="PHC40" s="36"/>
      <c r="PHD40" s="36"/>
      <c r="PHE40" s="36"/>
      <c r="PHF40" s="36"/>
      <c r="PHG40" s="36"/>
      <c r="PHH40" s="36"/>
      <c r="PHI40" s="36"/>
      <c r="PHJ40" s="36"/>
      <c r="PHK40" s="36"/>
      <c r="PHL40" s="36"/>
      <c r="PHM40" s="36"/>
      <c r="PHN40" s="36"/>
      <c r="PHO40" s="36"/>
      <c r="PHP40" s="36"/>
      <c r="PHQ40" s="36"/>
      <c r="PHR40" s="36"/>
      <c r="PHS40" s="36"/>
      <c r="PHT40" s="36"/>
      <c r="PHU40" s="36"/>
      <c r="PHV40" s="36"/>
      <c r="PHW40" s="36"/>
      <c r="PHX40" s="36"/>
      <c r="PHY40" s="36"/>
      <c r="PHZ40" s="36"/>
      <c r="PIA40" s="36"/>
      <c r="PIB40" s="36"/>
      <c r="PIC40" s="36"/>
      <c r="PID40" s="36"/>
      <c r="PIE40" s="36"/>
      <c r="PIF40" s="36"/>
      <c r="PIG40" s="36"/>
      <c r="PIH40" s="36"/>
      <c r="PII40" s="36"/>
      <c r="PIJ40" s="36"/>
      <c r="PIK40" s="36"/>
      <c r="PIL40" s="36"/>
      <c r="PIM40" s="36"/>
      <c r="PIN40" s="36"/>
      <c r="PIO40" s="36"/>
      <c r="PIP40" s="36"/>
      <c r="PIQ40" s="36"/>
      <c r="PIR40" s="36"/>
      <c r="PIS40" s="36"/>
      <c r="PIT40" s="36"/>
      <c r="PIU40" s="36"/>
      <c r="PIV40" s="36"/>
      <c r="PIW40" s="36"/>
      <c r="PIX40" s="36"/>
      <c r="PIY40" s="36"/>
      <c r="PIZ40" s="36"/>
      <c r="PJA40" s="36"/>
      <c r="PJB40" s="36"/>
      <c r="PJC40" s="36"/>
      <c r="PJD40" s="36"/>
      <c r="PJE40" s="36"/>
      <c r="PJF40" s="36"/>
      <c r="PJG40" s="36"/>
      <c r="PJH40" s="36"/>
      <c r="PJI40" s="36"/>
      <c r="PJJ40" s="36"/>
      <c r="PJK40" s="36"/>
      <c r="PJL40" s="36"/>
      <c r="PJM40" s="36"/>
      <c r="PJN40" s="36"/>
      <c r="PJO40" s="36"/>
      <c r="PJP40" s="36"/>
      <c r="PJQ40" s="36"/>
      <c r="PJR40" s="36"/>
      <c r="PJS40" s="36"/>
      <c r="PJT40" s="36"/>
      <c r="PJU40" s="36"/>
      <c r="PJV40" s="36"/>
      <c r="PJW40" s="36"/>
      <c r="PJX40" s="36"/>
      <c r="PJY40" s="36"/>
      <c r="PJZ40" s="36"/>
      <c r="PKA40" s="36"/>
      <c r="PKB40" s="36"/>
      <c r="PKC40" s="36"/>
      <c r="PKD40" s="36"/>
      <c r="PKE40" s="36"/>
      <c r="PKF40" s="36"/>
      <c r="PKG40" s="36"/>
      <c r="PKH40" s="36"/>
      <c r="PKI40" s="36"/>
      <c r="PKJ40" s="36"/>
      <c r="PKK40" s="36"/>
      <c r="PKL40" s="36"/>
      <c r="PKM40" s="36"/>
      <c r="PKN40" s="36"/>
      <c r="PKO40" s="36"/>
      <c r="PKP40" s="36"/>
      <c r="PKQ40" s="36"/>
      <c r="PKR40" s="36"/>
      <c r="PKS40" s="36"/>
      <c r="PKT40" s="36"/>
      <c r="PKU40" s="36"/>
      <c r="PKV40" s="36"/>
      <c r="PKW40" s="36"/>
      <c r="PKX40" s="36"/>
      <c r="PKY40" s="36"/>
      <c r="PKZ40" s="36"/>
      <c r="PLA40" s="36"/>
      <c r="PLB40" s="36"/>
      <c r="PLC40" s="36"/>
      <c r="PLD40" s="36"/>
      <c r="PLE40" s="36"/>
      <c r="PLF40" s="36"/>
      <c r="PLG40" s="36"/>
      <c r="PLH40" s="36"/>
      <c r="PLI40" s="36"/>
      <c r="PLJ40" s="36"/>
      <c r="PLK40" s="36"/>
      <c r="PLL40" s="36"/>
      <c r="PLM40" s="36"/>
      <c r="PLN40" s="36"/>
      <c r="PLO40" s="36"/>
      <c r="PLP40" s="36"/>
      <c r="PLQ40" s="36"/>
      <c r="PLR40" s="36"/>
      <c r="PLS40" s="36"/>
      <c r="PLT40" s="36"/>
      <c r="PLU40" s="36"/>
      <c r="PLV40" s="36"/>
      <c r="PLW40" s="36"/>
      <c r="PLX40" s="36"/>
      <c r="PLY40" s="36"/>
      <c r="PLZ40" s="36"/>
      <c r="PMA40" s="36"/>
      <c r="PMB40" s="36"/>
      <c r="PMC40" s="36"/>
      <c r="PMD40" s="36"/>
      <c r="PME40" s="36"/>
      <c r="PMF40" s="36"/>
      <c r="PMG40" s="36"/>
      <c r="PMH40" s="36"/>
      <c r="PMI40" s="36"/>
      <c r="PMJ40" s="36"/>
      <c r="PMK40" s="36"/>
      <c r="PML40" s="36"/>
      <c r="PMM40" s="36"/>
      <c r="PMN40" s="36"/>
      <c r="PMO40" s="36"/>
      <c r="PMP40" s="36"/>
      <c r="PMQ40" s="36"/>
      <c r="PMR40" s="36"/>
      <c r="PMS40" s="36"/>
      <c r="PMT40" s="36"/>
      <c r="PMU40" s="36"/>
      <c r="PMV40" s="36"/>
      <c r="PMW40" s="36"/>
      <c r="PMX40" s="36"/>
      <c r="PMY40" s="36"/>
      <c r="PMZ40" s="36"/>
      <c r="PNA40" s="36"/>
      <c r="PNB40" s="36"/>
      <c r="PNC40" s="36"/>
      <c r="PND40" s="36"/>
      <c r="PNE40" s="36"/>
      <c r="PNF40" s="36"/>
      <c r="PNG40" s="36"/>
      <c r="PNH40" s="36"/>
      <c r="PNI40" s="36"/>
      <c r="PNJ40" s="36"/>
      <c r="PNK40" s="36"/>
      <c r="PNL40" s="36"/>
      <c r="PNM40" s="36"/>
      <c r="PNN40" s="36"/>
      <c r="PNO40" s="36"/>
      <c r="PNP40" s="36"/>
      <c r="PNQ40" s="36"/>
      <c r="PNR40" s="36"/>
      <c r="PNS40" s="36"/>
      <c r="PNT40" s="36"/>
      <c r="PNU40" s="36"/>
      <c r="PNV40" s="36"/>
      <c r="PNW40" s="36"/>
      <c r="PNX40" s="36"/>
      <c r="PNY40" s="36"/>
      <c r="PNZ40" s="36"/>
      <c r="POA40" s="36"/>
      <c r="POB40" s="36"/>
      <c r="POC40" s="36"/>
      <c r="POD40" s="36"/>
      <c r="POE40" s="36"/>
      <c r="POF40" s="36"/>
      <c r="POG40" s="36"/>
      <c r="POH40" s="36"/>
      <c r="POI40" s="36"/>
      <c r="POJ40" s="36"/>
      <c r="POK40" s="36"/>
      <c r="POL40" s="36"/>
      <c r="POM40" s="36"/>
      <c r="PON40" s="36"/>
      <c r="POO40" s="36"/>
      <c r="POP40" s="36"/>
      <c r="POQ40" s="36"/>
      <c r="POR40" s="36"/>
      <c r="POS40" s="36"/>
      <c r="POT40" s="36"/>
      <c r="POU40" s="36"/>
      <c r="POV40" s="36"/>
      <c r="POW40" s="36"/>
      <c r="POX40" s="36"/>
      <c r="POY40" s="36"/>
      <c r="POZ40" s="36"/>
      <c r="PPA40" s="36"/>
      <c r="PPB40" s="36"/>
      <c r="PPC40" s="36"/>
      <c r="PPD40" s="36"/>
      <c r="PPE40" s="36"/>
      <c r="PPF40" s="36"/>
      <c r="PPG40" s="36"/>
      <c r="PPH40" s="36"/>
      <c r="PPI40" s="36"/>
      <c r="PPJ40" s="36"/>
      <c r="PPK40" s="36"/>
      <c r="PPL40" s="36"/>
      <c r="PPM40" s="36"/>
      <c r="PPN40" s="36"/>
      <c r="PPO40" s="36"/>
      <c r="PPP40" s="36"/>
      <c r="PPQ40" s="36"/>
      <c r="PPR40" s="36"/>
      <c r="PPS40" s="36"/>
      <c r="PPT40" s="36"/>
      <c r="PPU40" s="36"/>
      <c r="PPV40" s="36"/>
      <c r="PPW40" s="36"/>
      <c r="PPX40" s="36"/>
      <c r="PPY40" s="36"/>
      <c r="PPZ40" s="36"/>
      <c r="PQA40" s="36"/>
      <c r="PQB40" s="36"/>
      <c r="PQC40" s="36"/>
      <c r="PQD40" s="36"/>
      <c r="PQE40" s="36"/>
      <c r="PQF40" s="36"/>
      <c r="PQG40" s="36"/>
      <c r="PQH40" s="36"/>
      <c r="PQI40" s="36"/>
      <c r="PQJ40" s="36"/>
      <c r="PQK40" s="36"/>
      <c r="PQL40" s="36"/>
      <c r="PQM40" s="36"/>
      <c r="PQN40" s="36"/>
      <c r="PQO40" s="36"/>
      <c r="PQP40" s="36"/>
      <c r="PQQ40" s="36"/>
      <c r="PQR40" s="36"/>
      <c r="PQS40" s="36"/>
      <c r="PQT40" s="36"/>
      <c r="PQU40" s="36"/>
      <c r="PQV40" s="36"/>
      <c r="PQW40" s="36"/>
      <c r="PQX40" s="36"/>
      <c r="PQY40" s="36"/>
      <c r="PQZ40" s="36"/>
      <c r="PRA40" s="36"/>
      <c r="PRB40" s="36"/>
      <c r="PRC40" s="36"/>
      <c r="PRD40" s="36"/>
      <c r="PRE40" s="36"/>
      <c r="PRF40" s="36"/>
      <c r="PRG40" s="36"/>
      <c r="PRH40" s="36"/>
      <c r="PRI40" s="36"/>
      <c r="PRJ40" s="36"/>
      <c r="PRK40" s="36"/>
      <c r="PRL40" s="36"/>
      <c r="PRM40" s="36"/>
      <c r="PRN40" s="36"/>
      <c r="PRO40" s="36"/>
      <c r="PRP40" s="36"/>
      <c r="PRQ40" s="36"/>
      <c r="PRR40" s="36"/>
      <c r="PRS40" s="36"/>
      <c r="PRT40" s="36"/>
      <c r="PRU40" s="36"/>
      <c r="PRV40" s="36"/>
      <c r="PRW40" s="36"/>
      <c r="PRX40" s="36"/>
      <c r="PRY40" s="36"/>
      <c r="PRZ40" s="36"/>
      <c r="PSA40" s="36"/>
      <c r="PSB40" s="36"/>
      <c r="PSC40" s="36"/>
      <c r="PSD40" s="36"/>
      <c r="PSE40" s="36"/>
      <c r="PSF40" s="36"/>
      <c r="PSG40" s="36"/>
      <c r="PSH40" s="36"/>
      <c r="PSI40" s="36"/>
      <c r="PSJ40" s="36"/>
      <c r="PSK40" s="36"/>
      <c r="PSL40" s="36"/>
      <c r="PSM40" s="36"/>
      <c r="PSN40" s="36"/>
      <c r="PSO40" s="36"/>
      <c r="PSP40" s="36"/>
      <c r="PSQ40" s="36"/>
      <c r="PSR40" s="36"/>
      <c r="PSS40" s="36"/>
      <c r="PST40" s="36"/>
      <c r="PSU40" s="36"/>
      <c r="PSV40" s="36"/>
      <c r="PSW40" s="36"/>
      <c r="PSX40" s="36"/>
      <c r="PSY40" s="36"/>
      <c r="PSZ40" s="36"/>
      <c r="PTA40" s="36"/>
      <c r="PTB40" s="36"/>
      <c r="PTC40" s="36"/>
      <c r="PTD40" s="36"/>
      <c r="PTE40" s="36"/>
      <c r="PTF40" s="36"/>
      <c r="PTG40" s="36"/>
      <c r="PTH40" s="36"/>
      <c r="PTI40" s="36"/>
      <c r="PTJ40" s="36"/>
      <c r="PTK40" s="36"/>
      <c r="PTL40" s="36"/>
      <c r="PTM40" s="36"/>
      <c r="PTN40" s="36"/>
      <c r="PTO40" s="36"/>
      <c r="PTP40" s="36"/>
      <c r="PTQ40" s="36"/>
      <c r="PTR40" s="36"/>
      <c r="PTS40" s="36"/>
      <c r="PTT40" s="36"/>
      <c r="PTU40" s="36"/>
      <c r="PTV40" s="36"/>
      <c r="PTW40" s="36"/>
      <c r="PTX40" s="36"/>
      <c r="PTY40" s="36"/>
      <c r="PTZ40" s="36"/>
      <c r="PUA40" s="36"/>
      <c r="PUB40" s="36"/>
      <c r="PUC40" s="36"/>
      <c r="PUD40" s="36"/>
      <c r="PUE40" s="36"/>
      <c r="PUF40" s="36"/>
      <c r="PUG40" s="36"/>
      <c r="PUH40" s="36"/>
      <c r="PUI40" s="36"/>
      <c r="PUJ40" s="36"/>
      <c r="PUK40" s="36"/>
      <c r="PUL40" s="36"/>
      <c r="PUM40" s="36"/>
      <c r="PUN40" s="36"/>
      <c r="PUO40" s="36"/>
      <c r="PUP40" s="36"/>
      <c r="PUQ40" s="36"/>
      <c r="PUR40" s="36"/>
      <c r="PUS40" s="36"/>
      <c r="PUT40" s="36"/>
      <c r="PUU40" s="36"/>
      <c r="PUV40" s="36"/>
      <c r="PUW40" s="36"/>
      <c r="PUX40" s="36"/>
      <c r="PUY40" s="36"/>
      <c r="PUZ40" s="36"/>
      <c r="PVA40" s="36"/>
      <c r="PVB40" s="36"/>
      <c r="PVC40" s="36"/>
      <c r="PVD40" s="36"/>
      <c r="PVE40" s="36"/>
      <c r="PVF40" s="36"/>
      <c r="PVG40" s="36"/>
      <c r="PVH40" s="36"/>
      <c r="PVI40" s="36"/>
      <c r="PVJ40" s="36"/>
      <c r="PVK40" s="36"/>
      <c r="PVL40" s="36"/>
      <c r="PVM40" s="36"/>
      <c r="PVN40" s="36"/>
      <c r="PVO40" s="36"/>
      <c r="PVP40" s="36"/>
      <c r="PVQ40" s="36"/>
      <c r="PVR40" s="36"/>
      <c r="PVS40" s="36"/>
      <c r="PVT40" s="36"/>
      <c r="PVU40" s="36"/>
      <c r="PVV40" s="36"/>
      <c r="PVW40" s="36"/>
      <c r="PVX40" s="36"/>
      <c r="PVY40" s="36"/>
      <c r="PVZ40" s="36"/>
      <c r="PWA40" s="36"/>
      <c r="PWB40" s="36"/>
      <c r="PWC40" s="36"/>
      <c r="PWD40" s="36"/>
      <c r="PWE40" s="36"/>
      <c r="PWF40" s="36"/>
      <c r="PWG40" s="36"/>
      <c r="PWH40" s="36"/>
      <c r="PWI40" s="36"/>
      <c r="PWJ40" s="36"/>
      <c r="PWK40" s="36"/>
      <c r="PWL40" s="36"/>
      <c r="PWM40" s="36"/>
      <c r="PWN40" s="36"/>
      <c r="PWO40" s="36"/>
      <c r="PWP40" s="36"/>
      <c r="PWQ40" s="36"/>
      <c r="PWR40" s="36"/>
      <c r="PWS40" s="36"/>
      <c r="PWT40" s="36"/>
      <c r="PWU40" s="36"/>
      <c r="PWV40" s="36"/>
      <c r="PWW40" s="36"/>
      <c r="PWX40" s="36"/>
      <c r="PWY40" s="36"/>
      <c r="PWZ40" s="36"/>
      <c r="PXA40" s="36"/>
      <c r="PXB40" s="36"/>
      <c r="PXC40" s="36"/>
      <c r="PXD40" s="36"/>
      <c r="PXE40" s="36"/>
      <c r="PXF40" s="36"/>
      <c r="PXG40" s="36"/>
      <c r="PXH40" s="36"/>
      <c r="PXI40" s="36"/>
      <c r="PXJ40" s="36"/>
      <c r="PXK40" s="36"/>
      <c r="PXL40" s="36"/>
      <c r="PXM40" s="36"/>
      <c r="PXN40" s="36"/>
      <c r="PXO40" s="36"/>
      <c r="PXP40" s="36"/>
      <c r="PXQ40" s="36"/>
      <c r="PXR40" s="36"/>
      <c r="PXS40" s="36"/>
      <c r="PXT40" s="36"/>
      <c r="PXU40" s="36"/>
      <c r="PXV40" s="36"/>
      <c r="PXW40" s="36"/>
      <c r="PXX40" s="36"/>
      <c r="PXY40" s="36"/>
      <c r="PXZ40" s="36"/>
      <c r="PYA40" s="36"/>
      <c r="PYB40" s="36"/>
      <c r="PYC40" s="36"/>
      <c r="PYD40" s="36"/>
      <c r="PYE40" s="36"/>
      <c r="PYF40" s="36"/>
      <c r="PYG40" s="36"/>
      <c r="PYH40" s="36"/>
      <c r="PYI40" s="36"/>
      <c r="PYJ40" s="36"/>
      <c r="PYK40" s="36"/>
      <c r="PYL40" s="36"/>
      <c r="PYM40" s="36"/>
      <c r="PYN40" s="36"/>
      <c r="PYO40" s="36"/>
      <c r="PYP40" s="36"/>
      <c r="PYQ40" s="36"/>
      <c r="PYR40" s="36"/>
      <c r="PYS40" s="36"/>
      <c r="PYT40" s="36"/>
      <c r="PYU40" s="36"/>
      <c r="PYV40" s="36"/>
      <c r="PYW40" s="36"/>
      <c r="PYX40" s="36"/>
      <c r="PYY40" s="36"/>
      <c r="PYZ40" s="36"/>
      <c r="PZA40" s="36"/>
      <c r="PZB40" s="36"/>
      <c r="PZC40" s="36"/>
      <c r="PZD40" s="36"/>
      <c r="PZE40" s="36"/>
      <c r="PZF40" s="36"/>
      <c r="PZG40" s="36"/>
      <c r="PZH40" s="36"/>
      <c r="PZI40" s="36"/>
      <c r="PZJ40" s="36"/>
      <c r="PZK40" s="36"/>
      <c r="PZL40" s="36"/>
      <c r="PZM40" s="36"/>
      <c r="PZN40" s="36"/>
      <c r="PZO40" s="36"/>
      <c r="PZP40" s="36"/>
      <c r="PZQ40" s="36"/>
      <c r="PZR40" s="36"/>
      <c r="PZS40" s="36"/>
      <c r="PZT40" s="36"/>
      <c r="PZU40" s="36"/>
      <c r="PZV40" s="36"/>
      <c r="PZW40" s="36"/>
      <c r="PZX40" s="36"/>
      <c r="PZY40" s="36"/>
      <c r="PZZ40" s="36"/>
      <c r="QAA40" s="36"/>
      <c r="QAB40" s="36"/>
      <c r="QAC40" s="36"/>
      <c r="QAD40" s="36"/>
      <c r="QAE40" s="36"/>
      <c r="QAF40" s="36"/>
      <c r="QAG40" s="36"/>
      <c r="QAH40" s="36"/>
      <c r="QAI40" s="36"/>
      <c r="QAJ40" s="36"/>
      <c r="QAK40" s="36"/>
      <c r="QAL40" s="36"/>
      <c r="QAM40" s="36"/>
      <c r="QAN40" s="36"/>
      <c r="QAO40" s="36"/>
      <c r="QAP40" s="36"/>
      <c r="QAQ40" s="36"/>
      <c r="QAR40" s="36"/>
      <c r="QAS40" s="36"/>
      <c r="QAT40" s="36"/>
      <c r="QAU40" s="36"/>
      <c r="QAV40" s="36"/>
      <c r="QAW40" s="36"/>
      <c r="QAX40" s="36"/>
      <c r="QAY40" s="36"/>
      <c r="QAZ40" s="36"/>
      <c r="QBA40" s="36"/>
      <c r="QBB40" s="36"/>
      <c r="QBC40" s="36"/>
      <c r="QBD40" s="36"/>
      <c r="QBE40" s="36"/>
      <c r="QBF40" s="36"/>
      <c r="QBG40" s="36"/>
      <c r="QBH40" s="36"/>
      <c r="QBI40" s="36"/>
      <c r="QBJ40" s="36"/>
      <c r="QBK40" s="36"/>
      <c r="QBL40" s="36"/>
      <c r="QBM40" s="36"/>
      <c r="QBN40" s="36"/>
      <c r="QBO40" s="36"/>
      <c r="QBP40" s="36"/>
      <c r="QBQ40" s="36"/>
      <c r="QBR40" s="36"/>
      <c r="QBS40" s="36"/>
      <c r="QBT40" s="36"/>
      <c r="QBU40" s="36"/>
      <c r="QBV40" s="36"/>
      <c r="QBW40" s="36"/>
      <c r="QBX40" s="36"/>
      <c r="QBY40" s="36"/>
      <c r="QBZ40" s="36"/>
      <c r="QCA40" s="36"/>
      <c r="QCB40" s="36"/>
      <c r="QCC40" s="36"/>
      <c r="QCD40" s="36"/>
      <c r="QCE40" s="36"/>
      <c r="QCF40" s="36"/>
      <c r="QCG40" s="36"/>
      <c r="QCH40" s="36"/>
      <c r="QCI40" s="36"/>
      <c r="QCJ40" s="36"/>
      <c r="QCK40" s="36"/>
      <c r="QCL40" s="36"/>
      <c r="QCM40" s="36"/>
      <c r="QCN40" s="36"/>
      <c r="QCO40" s="36"/>
      <c r="QCP40" s="36"/>
      <c r="QCQ40" s="36"/>
      <c r="QCR40" s="36"/>
      <c r="QCS40" s="36"/>
      <c r="QCT40" s="36"/>
      <c r="QCU40" s="36"/>
      <c r="QCV40" s="36"/>
      <c r="QCW40" s="36"/>
      <c r="QCX40" s="36"/>
      <c r="QCY40" s="36"/>
      <c r="QCZ40" s="36"/>
      <c r="QDA40" s="36"/>
      <c r="QDB40" s="36"/>
      <c r="QDC40" s="36"/>
      <c r="QDD40" s="36"/>
      <c r="QDE40" s="36"/>
      <c r="QDF40" s="36"/>
      <c r="QDG40" s="36"/>
      <c r="QDH40" s="36"/>
      <c r="QDI40" s="36"/>
      <c r="QDJ40" s="36"/>
      <c r="QDK40" s="36"/>
      <c r="QDL40" s="36"/>
      <c r="QDM40" s="36"/>
      <c r="QDN40" s="36"/>
      <c r="QDO40" s="36"/>
      <c r="QDP40" s="36"/>
      <c r="QDQ40" s="36"/>
      <c r="QDR40" s="36"/>
      <c r="QDS40" s="36"/>
      <c r="QDT40" s="36"/>
      <c r="QDU40" s="36"/>
      <c r="QDV40" s="36"/>
      <c r="QDW40" s="36"/>
      <c r="QDX40" s="36"/>
      <c r="QDY40" s="36"/>
      <c r="QDZ40" s="36"/>
      <c r="QEA40" s="36"/>
      <c r="QEB40" s="36"/>
      <c r="QEC40" s="36"/>
      <c r="QED40" s="36"/>
      <c r="QEE40" s="36"/>
      <c r="QEF40" s="36"/>
      <c r="QEG40" s="36"/>
      <c r="QEH40" s="36"/>
      <c r="QEI40" s="36"/>
      <c r="QEJ40" s="36"/>
      <c r="QEK40" s="36"/>
      <c r="QEL40" s="36"/>
      <c r="QEM40" s="36"/>
      <c r="QEN40" s="36"/>
      <c r="QEO40" s="36"/>
      <c r="QEP40" s="36"/>
      <c r="QEQ40" s="36"/>
      <c r="QER40" s="36"/>
      <c r="QES40" s="36"/>
      <c r="QET40" s="36"/>
      <c r="QEU40" s="36"/>
      <c r="QEV40" s="36"/>
      <c r="QEW40" s="36"/>
      <c r="QEX40" s="36"/>
      <c r="QEY40" s="36"/>
      <c r="QEZ40" s="36"/>
      <c r="QFA40" s="36"/>
      <c r="QFB40" s="36"/>
      <c r="QFC40" s="36"/>
      <c r="QFD40" s="36"/>
      <c r="QFE40" s="36"/>
      <c r="QFF40" s="36"/>
      <c r="QFG40" s="36"/>
      <c r="QFH40" s="36"/>
      <c r="QFI40" s="36"/>
      <c r="QFJ40" s="36"/>
      <c r="QFK40" s="36"/>
      <c r="QFL40" s="36"/>
      <c r="QFM40" s="36"/>
      <c r="QFN40" s="36"/>
      <c r="QFO40" s="36"/>
      <c r="QFP40" s="36"/>
      <c r="QFQ40" s="36"/>
      <c r="QFR40" s="36"/>
      <c r="QFS40" s="36"/>
      <c r="QFT40" s="36"/>
      <c r="QFU40" s="36"/>
      <c r="QFV40" s="36"/>
      <c r="QFW40" s="36"/>
      <c r="QFX40" s="36"/>
      <c r="QFY40" s="36"/>
      <c r="QFZ40" s="36"/>
      <c r="QGA40" s="36"/>
      <c r="QGB40" s="36"/>
      <c r="QGC40" s="36"/>
      <c r="QGD40" s="36"/>
      <c r="QGE40" s="36"/>
      <c r="QGF40" s="36"/>
      <c r="QGG40" s="36"/>
      <c r="QGH40" s="36"/>
      <c r="QGI40" s="36"/>
      <c r="QGJ40" s="36"/>
      <c r="QGK40" s="36"/>
      <c r="QGL40" s="36"/>
      <c r="QGM40" s="36"/>
      <c r="QGN40" s="36"/>
      <c r="QGO40" s="36"/>
      <c r="QGP40" s="36"/>
      <c r="QGQ40" s="36"/>
      <c r="QGR40" s="36"/>
      <c r="QGS40" s="36"/>
      <c r="QGT40" s="36"/>
      <c r="QGU40" s="36"/>
      <c r="QGV40" s="36"/>
      <c r="QGW40" s="36"/>
      <c r="QGX40" s="36"/>
      <c r="QGY40" s="36"/>
      <c r="QGZ40" s="36"/>
      <c r="QHA40" s="36"/>
      <c r="QHB40" s="36"/>
      <c r="QHC40" s="36"/>
      <c r="QHD40" s="36"/>
      <c r="QHE40" s="36"/>
      <c r="QHF40" s="36"/>
      <c r="QHG40" s="36"/>
      <c r="QHH40" s="36"/>
      <c r="QHI40" s="36"/>
      <c r="QHJ40" s="36"/>
      <c r="QHK40" s="36"/>
      <c r="QHL40" s="36"/>
      <c r="QHM40" s="36"/>
      <c r="QHN40" s="36"/>
      <c r="QHO40" s="36"/>
      <c r="QHP40" s="36"/>
      <c r="QHQ40" s="36"/>
      <c r="QHR40" s="36"/>
      <c r="QHS40" s="36"/>
      <c r="QHT40" s="36"/>
      <c r="QHU40" s="36"/>
      <c r="QHV40" s="36"/>
      <c r="QHW40" s="36"/>
      <c r="QHX40" s="36"/>
      <c r="QHY40" s="36"/>
      <c r="QHZ40" s="36"/>
      <c r="QIA40" s="36"/>
      <c r="QIB40" s="36"/>
      <c r="QIC40" s="36"/>
      <c r="QID40" s="36"/>
      <c r="QIE40" s="36"/>
      <c r="QIF40" s="36"/>
      <c r="QIG40" s="36"/>
      <c r="QIH40" s="36"/>
      <c r="QII40" s="36"/>
      <c r="QIJ40" s="36"/>
      <c r="QIK40" s="36"/>
      <c r="QIL40" s="36"/>
      <c r="QIM40" s="36"/>
      <c r="QIN40" s="36"/>
      <c r="QIO40" s="36"/>
      <c r="QIP40" s="36"/>
      <c r="QIQ40" s="36"/>
      <c r="QIR40" s="36"/>
      <c r="QIS40" s="36"/>
      <c r="QIT40" s="36"/>
      <c r="QIU40" s="36"/>
      <c r="QIV40" s="36"/>
      <c r="QIW40" s="36"/>
      <c r="QIX40" s="36"/>
      <c r="QIY40" s="36"/>
      <c r="QIZ40" s="36"/>
      <c r="QJA40" s="36"/>
      <c r="QJB40" s="36"/>
      <c r="QJC40" s="36"/>
      <c r="QJD40" s="36"/>
      <c r="QJE40" s="36"/>
      <c r="QJF40" s="36"/>
      <c r="QJG40" s="36"/>
      <c r="QJH40" s="36"/>
      <c r="QJI40" s="36"/>
      <c r="QJJ40" s="36"/>
      <c r="QJK40" s="36"/>
      <c r="QJL40" s="36"/>
      <c r="QJM40" s="36"/>
      <c r="QJN40" s="36"/>
      <c r="QJO40" s="36"/>
      <c r="QJP40" s="36"/>
      <c r="QJQ40" s="36"/>
      <c r="QJR40" s="36"/>
      <c r="QJS40" s="36"/>
      <c r="QJT40" s="36"/>
      <c r="QJU40" s="36"/>
      <c r="QJV40" s="36"/>
      <c r="QJW40" s="36"/>
      <c r="QJX40" s="36"/>
      <c r="QJY40" s="36"/>
      <c r="QJZ40" s="36"/>
      <c r="QKA40" s="36"/>
      <c r="QKB40" s="36"/>
      <c r="QKC40" s="36"/>
      <c r="QKD40" s="36"/>
      <c r="QKE40" s="36"/>
      <c r="QKF40" s="36"/>
      <c r="QKG40" s="36"/>
      <c r="QKH40" s="36"/>
      <c r="QKI40" s="36"/>
      <c r="QKJ40" s="36"/>
      <c r="QKK40" s="36"/>
      <c r="QKL40" s="36"/>
      <c r="QKM40" s="36"/>
      <c r="QKN40" s="36"/>
      <c r="QKO40" s="36"/>
      <c r="QKP40" s="36"/>
      <c r="QKQ40" s="36"/>
      <c r="QKR40" s="36"/>
      <c r="QKS40" s="36"/>
      <c r="QKT40" s="36"/>
      <c r="QKU40" s="36"/>
      <c r="QKV40" s="36"/>
      <c r="QKW40" s="36"/>
      <c r="QKX40" s="36"/>
      <c r="QKY40" s="36"/>
      <c r="QKZ40" s="36"/>
      <c r="QLA40" s="36"/>
      <c r="QLB40" s="36"/>
      <c r="QLC40" s="36"/>
      <c r="QLD40" s="36"/>
      <c r="QLE40" s="36"/>
      <c r="QLF40" s="36"/>
      <c r="QLG40" s="36"/>
      <c r="QLH40" s="36"/>
      <c r="QLI40" s="36"/>
      <c r="QLJ40" s="36"/>
      <c r="QLK40" s="36"/>
      <c r="QLL40" s="36"/>
      <c r="QLM40" s="36"/>
      <c r="QLN40" s="36"/>
      <c r="QLO40" s="36"/>
      <c r="QLP40" s="36"/>
      <c r="QLQ40" s="36"/>
      <c r="QLR40" s="36"/>
      <c r="QLS40" s="36"/>
      <c r="QLT40" s="36"/>
      <c r="QLU40" s="36"/>
      <c r="QLV40" s="36"/>
      <c r="QLW40" s="36"/>
      <c r="QLX40" s="36"/>
      <c r="QLY40" s="36"/>
      <c r="QLZ40" s="36"/>
      <c r="QMA40" s="36"/>
      <c r="QMB40" s="36"/>
      <c r="QMC40" s="36"/>
      <c r="QMD40" s="36"/>
      <c r="QME40" s="36"/>
      <c r="QMF40" s="36"/>
      <c r="QMG40" s="36"/>
      <c r="QMH40" s="36"/>
      <c r="QMI40" s="36"/>
      <c r="QMJ40" s="36"/>
      <c r="QMK40" s="36"/>
      <c r="QML40" s="36"/>
      <c r="QMM40" s="36"/>
      <c r="QMN40" s="36"/>
      <c r="QMO40" s="36"/>
      <c r="QMP40" s="36"/>
      <c r="QMQ40" s="36"/>
      <c r="QMR40" s="36"/>
      <c r="QMS40" s="36"/>
      <c r="QMT40" s="36"/>
      <c r="QMU40" s="36"/>
      <c r="QMV40" s="36"/>
      <c r="QMW40" s="36"/>
      <c r="QMX40" s="36"/>
      <c r="QMY40" s="36"/>
      <c r="QMZ40" s="36"/>
      <c r="QNA40" s="36"/>
      <c r="QNB40" s="36"/>
      <c r="QNC40" s="36"/>
      <c r="QND40" s="36"/>
      <c r="QNE40" s="36"/>
      <c r="QNF40" s="36"/>
      <c r="QNG40" s="36"/>
      <c r="QNH40" s="36"/>
      <c r="QNI40" s="36"/>
      <c r="QNJ40" s="36"/>
      <c r="QNK40" s="36"/>
      <c r="QNL40" s="36"/>
      <c r="QNM40" s="36"/>
      <c r="QNN40" s="36"/>
      <c r="QNO40" s="36"/>
      <c r="QNP40" s="36"/>
      <c r="QNQ40" s="36"/>
      <c r="QNR40" s="36"/>
      <c r="QNS40" s="36"/>
      <c r="QNT40" s="36"/>
      <c r="QNU40" s="36"/>
      <c r="QNV40" s="36"/>
      <c r="QNW40" s="36"/>
      <c r="QNX40" s="36"/>
      <c r="QNY40" s="36"/>
      <c r="QNZ40" s="36"/>
      <c r="QOA40" s="36"/>
      <c r="QOB40" s="36"/>
      <c r="QOC40" s="36"/>
      <c r="QOD40" s="36"/>
      <c r="QOE40" s="36"/>
      <c r="QOF40" s="36"/>
      <c r="QOG40" s="36"/>
      <c r="QOH40" s="36"/>
      <c r="QOI40" s="36"/>
      <c r="QOJ40" s="36"/>
      <c r="QOK40" s="36"/>
      <c r="QOL40" s="36"/>
      <c r="QOM40" s="36"/>
      <c r="QON40" s="36"/>
      <c r="QOO40" s="36"/>
      <c r="QOP40" s="36"/>
      <c r="QOQ40" s="36"/>
      <c r="QOR40" s="36"/>
      <c r="QOS40" s="36"/>
      <c r="QOT40" s="36"/>
      <c r="QOU40" s="36"/>
      <c r="QOV40" s="36"/>
      <c r="QOW40" s="36"/>
      <c r="QOX40" s="36"/>
      <c r="QOY40" s="36"/>
      <c r="QOZ40" s="36"/>
      <c r="QPA40" s="36"/>
      <c r="QPB40" s="36"/>
      <c r="QPC40" s="36"/>
      <c r="QPD40" s="36"/>
      <c r="QPE40" s="36"/>
      <c r="QPF40" s="36"/>
      <c r="QPG40" s="36"/>
      <c r="QPH40" s="36"/>
      <c r="QPI40" s="36"/>
      <c r="QPJ40" s="36"/>
      <c r="QPK40" s="36"/>
      <c r="QPL40" s="36"/>
      <c r="QPM40" s="36"/>
      <c r="QPN40" s="36"/>
      <c r="QPO40" s="36"/>
      <c r="QPP40" s="36"/>
      <c r="QPQ40" s="36"/>
      <c r="QPR40" s="36"/>
      <c r="QPS40" s="36"/>
      <c r="QPT40" s="36"/>
      <c r="QPU40" s="36"/>
      <c r="QPV40" s="36"/>
      <c r="QPW40" s="36"/>
      <c r="QPX40" s="36"/>
      <c r="QPY40" s="36"/>
      <c r="QPZ40" s="36"/>
      <c r="QQA40" s="36"/>
      <c r="QQB40" s="36"/>
      <c r="QQC40" s="36"/>
      <c r="QQD40" s="36"/>
      <c r="QQE40" s="36"/>
      <c r="QQF40" s="36"/>
      <c r="QQG40" s="36"/>
      <c r="QQH40" s="36"/>
      <c r="QQI40" s="36"/>
      <c r="QQJ40" s="36"/>
      <c r="QQK40" s="36"/>
      <c r="QQL40" s="36"/>
      <c r="QQM40" s="36"/>
      <c r="QQN40" s="36"/>
      <c r="QQO40" s="36"/>
      <c r="QQP40" s="36"/>
      <c r="QQQ40" s="36"/>
      <c r="QQR40" s="36"/>
      <c r="QQS40" s="36"/>
      <c r="QQT40" s="36"/>
      <c r="QQU40" s="36"/>
      <c r="QQV40" s="36"/>
      <c r="QQW40" s="36"/>
      <c r="QQX40" s="36"/>
      <c r="QQY40" s="36"/>
      <c r="QQZ40" s="36"/>
      <c r="QRA40" s="36"/>
      <c r="QRB40" s="36"/>
      <c r="QRC40" s="36"/>
      <c r="QRD40" s="36"/>
      <c r="QRE40" s="36"/>
      <c r="QRF40" s="36"/>
      <c r="QRG40" s="36"/>
      <c r="QRH40" s="36"/>
      <c r="QRI40" s="36"/>
      <c r="QRJ40" s="36"/>
      <c r="QRK40" s="36"/>
      <c r="QRL40" s="36"/>
      <c r="QRM40" s="36"/>
      <c r="QRN40" s="36"/>
      <c r="QRO40" s="36"/>
      <c r="QRP40" s="36"/>
      <c r="QRQ40" s="36"/>
      <c r="QRR40" s="36"/>
      <c r="QRS40" s="36"/>
      <c r="QRT40" s="36"/>
      <c r="QRU40" s="36"/>
      <c r="QRV40" s="36"/>
      <c r="QRW40" s="36"/>
      <c r="QRX40" s="36"/>
      <c r="QRY40" s="36"/>
      <c r="QRZ40" s="36"/>
      <c r="QSA40" s="36"/>
      <c r="QSB40" s="36"/>
      <c r="QSC40" s="36"/>
      <c r="QSD40" s="36"/>
      <c r="QSE40" s="36"/>
      <c r="QSF40" s="36"/>
      <c r="QSG40" s="36"/>
      <c r="QSH40" s="36"/>
      <c r="QSI40" s="36"/>
      <c r="QSJ40" s="36"/>
      <c r="QSK40" s="36"/>
      <c r="QSL40" s="36"/>
      <c r="QSM40" s="36"/>
      <c r="QSN40" s="36"/>
      <c r="QSO40" s="36"/>
      <c r="QSP40" s="36"/>
      <c r="QSQ40" s="36"/>
      <c r="QSR40" s="36"/>
      <c r="QSS40" s="36"/>
      <c r="QST40" s="36"/>
      <c r="QSU40" s="36"/>
      <c r="QSV40" s="36"/>
      <c r="QSW40" s="36"/>
      <c r="QSX40" s="36"/>
      <c r="QSY40" s="36"/>
      <c r="QSZ40" s="36"/>
      <c r="QTA40" s="36"/>
      <c r="QTB40" s="36"/>
      <c r="QTC40" s="36"/>
      <c r="QTD40" s="36"/>
      <c r="QTE40" s="36"/>
      <c r="QTF40" s="36"/>
      <c r="QTG40" s="36"/>
      <c r="QTH40" s="36"/>
      <c r="QTI40" s="36"/>
      <c r="QTJ40" s="36"/>
      <c r="QTK40" s="36"/>
      <c r="QTL40" s="36"/>
      <c r="QTM40" s="36"/>
      <c r="QTN40" s="36"/>
      <c r="QTO40" s="36"/>
      <c r="QTP40" s="36"/>
      <c r="QTQ40" s="36"/>
      <c r="QTR40" s="36"/>
      <c r="QTS40" s="36"/>
      <c r="QTT40" s="36"/>
      <c r="QTU40" s="36"/>
      <c r="QTV40" s="36"/>
      <c r="QTW40" s="36"/>
      <c r="QTX40" s="36"/>
      <c r="QTY40" s="36"/>
      <c r="QTZ40" s="36"/>
      <c r="QUA40" s="36"/>
      <c r="QUB40" s="36"/>
      <c r="QUC40" s="36"/>
      <c r="QUD40" s="36"/>
      <c r="QUE40" s="36"/>
      <c r="QUF40" s="36"/>
      <c r="QUG40" s="36"/>
      <c r="QUH40" s="36"/>
      <c r="QUI40" s="36"/>
      <c r="QUJ40" s="36"/>
      <c r="QUK40" s="36"/>
      <c r="QUL40" s="36"/>
      <c r="QUM40" s="36"/>
      <c r="QUN40" s="36"/>
      <c r="QUO40" s="36"/>
      <c r="QUP40" s="36"/>
      <c r="QUQ40" s="36"/>
      <c r="QUR40" s="36"/>
      <c r="QUS40" s="36"/>
      <c r="QUT40" s="36"/>
      <c r="QUU40" s="36"/>
      <c r="QUV40" s="36"/>
      <c r="QUW40" s="36"/>
      <c r="QUX40" s="36"/>
      <c r="QUY40" s="36"/>
      <c r="QUZ40" s="36"/>
      <c r="QVA40" s="36"/>
      <c r="QVB40" s="36"/>
      <c r="QVC40" s="36"/>
      <c r="QVD40" s="36"/>
      <c r="QVE40" s="36"/>
      <c r="QVF40" s="36"/>
      <c r="QVG40" s="36"/>
      <c r="QVH40" s="36"/>
      <c r="QVI40" s="36"/>
      <c r="QVJ40" s="36"/>
      <c r="QVK40" s="36"/>
      <c r="QVL40" s="36"/>
      <c r="QVM40" s="36"/>
      <c r="QVN40" s="36"/>
      <c r="QVO40" s="36"/>
      <c r="QVP40" s="36"/>
      <c r="QVQ40" s="36"/>
      <c r="QVR40" s="36"/>
      <c r="QVS40" s="36"/>
      <c r="QVT40" s="36"/>
      <c r="QVU40" s="36"/>
      <c r="QVV40" s="36"/>
      <c r="QVW40" s="36"/>
      <c r="QVX40" s="36"/>
      <c r="QVY40" s="36"/>
      <c r="QVZ40" s="36"/>
      <c r="QWA40" s="36"/>
      <c r="QWB40" s="36"/>
      <c r="QWC40" s="36"/>
      <c r="QWD40" s="36"/>
      <c r="QWE40" s="36"/>
      <c r="QWF40" s="36"/>
      <c r="QWG40" s="36"/>
      <c r="QWH40" s="36"/>
      <c r="QWI40" s="36"/>
      <c r="QWJ40" s="36"/>
      <c r="QWK40" s="36"/>
      <c r="QWL40" s="36"/>
      <c r="QWM40" s="36"/>
      <c r="QWN40" s="36"/>
      <c r="QWO40" s="36"/>
      <c r="QWP40" s="36"/>
      <c r="QWQ40" s="36"/>
      <c r="QWR40" s="36"/>
      <c r="QWS40" s="36"/>
      <c r="QWT40" s="36"/>
      <c r="QWU40" s="36"/>
      <c r="QWV40" s="36"/>
      <c r="QWW40" s="36"/>
      <c r="QWX40" s="36"/>
      <c r="QWY40" s="36"/>
      <c r="QWZ40" s="36"/>
      <c r="QXA40" s="36"/>
      <c r="QXB40" s="36"/>
      <c r="QXC40" s="36"/>
      <c r="QXD40" s="36"/>
      <c r="QXE40" s="36"/>
      <c r="QXF40" s="36"/>
      <c r="QXG40" s="36"/>
      <c r="QXH40" s="36"/>
      <c r="QXI40" s="36"/>
      <c r="QXJ40" s="36"/>
      <c r="QXK40" s="36"/>
      <c r="QXL40" s="36"/>
      <c r="QXM40" s="36"/>
      <c r="QXN40" s="36"/>
      <c r="QXO40" s="36"/>
      <c r="QXP40" s="36"/>
      <c r="QXQ40" s="36"/>
      <c r="QXR40" s="36"/>
      <c r="QXS40" s="36"/>
      <c r="QXT40" s="36"/>
      <c r="QXU40" s="36"/>
      <c r="QXV40" s="36"/>
      <c r="QXW40" s="36"/>
      <c r="QXX40" s="36"/>
      <c r="QXY40" s="36"/>
      <c r="QXZ40" s="36"/>
      <c r="QYA40" s="36"/>
      <c r="QYB40" s="36"/>
      <c r="QYC40" s="36"/>
      <c r="QYD40" s="36"/>
      <c r="QYE40" s="36"/>
      <c r="QYF40" s="36"/>
      <c r="QYG40" s="36"/>
      <c r="QYH40" s="36"/>
      <c r="QYI40" s="36"/>
      <c r="QYJ40" s="36"/>
      <c r="QYK40" s="36"/>
      <c r="QYL40" s="36"/>
      <c r="QYM40" s="36"/>
      <c r="QYN40" s="36"/>
      <c r="QYO40" s="36"/>
      <c r="QYP40" s="36"/>
      <c r="QYQ40" s="36"/>
      <c r="QYR40" s="36"/>
      <c r="QYS40" s="36"/>
      <c r="QYT40" s="36"/>
      <c r="QYU40" s="36"/>
      <c r="QYV40" s="36"/>
      <c r="QYW40" s="36"/>
      <c r="QYX40" s="36"/>
      <c r="QYY40" s="36"/>
      <c r="QYZ40" s="36"/>
      <c r="QZA40" s="36"/>
      <c r="QZB40" s="36"/>
      <c r="QZC40" s="36"/>
      <c r="QZD40" s="36"/>
      <c r="QZE40" s="36"/>
      <c r="QZF40" s="36"/>
      <c r="QZG40" s="36"/>
      <c r="QZH40" s="36"/>
      <c r="QZI40" s="36"/>
      <c r="QZJ40" s="36"/>
      <c r="QZK40" s="36"/>
      <c r="QZL40" s="36"/>
      <c r="QZM40" s="36"/>
      <c r="QZN40" s="36"/>
      <c r="QZO40" s="36"/>
      <c r="QZP40" s="36"/>
      <c r="QZQ40" s="36"/>
      <c r="QZR40" s="36"/>
      <c r="QZS40" s="36"/>
      <c r="QZT40" s="36"/>
      <c r="QZU40" s="36"/>
      <c r="QZV40" s="36"/>
      <c r="QZW40" s="36"/>
      <c r="QZX40" s="36"/>
      <c r="QZY40" s="36"/>
      <c r="QZZ40" s="36"/>
      <c r="RAA40" s="36"/>
      <c r="RAB40" s="36"/>
      <c r="RAC40" s="36"/>
      <c r="RAD40" s="36"/>
      <c r="RAE40" s="36"/>
      <c r="RAF40" s="36"/>
      <c r="RAG40" s="36"/>
      <c r="RAH40" s="36"/>
      <c r="RAI40" s="36"/>
      <c r="RAJ40" s="36"/>
      <c r="RAK40" s="36"/>
      <c r="RAL40" s="36"/>
      <c r="RAM40" s="36"/>
      <c r="RAN40" s="36"/>
      <c r="RAO40" s="36"/>
      <c r="RAP40" s="36"/>
      <c r="RAQ40" s="36"/>
      <c r="RAR40" s="36"/>
      <c r="RAS40" s="36"/>
      <c r="RAT40" s="36"/>
      <c r="RAU40" s="36"/>
      <c r="RAV40" s="36"/>
      <c r="RAW40" s="36"/>
      <c r="RAX40" s="36"/>
      <c r="RAY40" s="36"/>
      <c r="RAZ40" s="36"/>
      <c r="RBA40" s="36"/>
      <c r="RBB40" s="36"/>
      <c r="RBC40" s="36"/>
      <c r="RBD40" s="36"/>
      <c r="RBE40" s="36"/>
      <c r="RBF40" s="36"/>
      <c r="RBG40" s="36"/>
      <c r="RBH40" s="36"/>
      <c r="RBI40" s="36"/>
      <c r="RBJ40" s="36"/>
      <c r="RBK40" s="36"/>
      <c r="RBL40" s="36"/>
      <c r="RBM40" s="36"/>
      <c r="RBN40" s="36"/>
      <c r="RBO40" s="36"/>
      <c r="RBP40" s="36"/>
      <c r="RBQ40" s="36"/>
      <c r="RBR40" s="36"/>
      <c r="RBS40" s="36"/>
      <c r="RBT40" s="36"/>
      <c r="RBU40" s="36"/>
      <c r="RBV40" s="36"/>
      <c r="RBW40" s="36"/>
      <c r="RBX40" s="36"/>
      <c r="RBY40" s="36"/>
      <c r="RBZ40" s="36"/>
      <c r="RCA40" s="36"/>
      <c r="RCB40" s="36"/>
      <c r="RCC40" s="36"/>
      <c r="RCD40" s="36"/>
      <c r="RCE40" s="36"/>
      <c r="RCF40" s="36"/>
      <c r="RCG40" s="36"/>
      <c r="RCH40" s="36"/>
      <c r="RCI40" s="36"/>
      <c r="RCJ40" s="36"/>
      <c r="RCK40" s="36"/>
      <c r="RCL40" s="36"/>
      <c r="RCM40" s="36"/>
      <c r="RCN40" s="36"/>
      <c r="RCO40" s="36"/>
      <c r="RCP40" s="36"/>
      <c r="RCQ40" s="36"/>
      <c r="RCR40" s="36"/>
      <c r="RCS40" s="36"/>
      <c r="RCT40" s="36"/>
      <c r="RCU40" s="36"/>
      <c r="RCV40" s="36"/>
      <c r="RCW40" s="36"/>
      <c r="RCX40" s="36"/>
      <c r="RCY40" s="36"/>
      <c r="RCZ40" s="36"/>
      <c r="RDA40" s="36"/>
      <c r="RDB40" s="36"/>
      <c r="RDC40" s="36"/>
      <c r="RDD40" s="36"/>
      <c r="RDE40" s="36"/>
      <c r="RDF40" s="36"/>
      <c r="RDG40" s="36"/>
      <c r="RDH40" s="36"/>
      <c r="RDI40" s="36"/>
      <c r="RDJ40" s="36"/>
      <c r="RDK40" s="36"/>
      <c r="RDL40" s="36"/>
      <c r="RDM40" s="36"/>
      <c r="RDN40" s="36"/>
      <c r="RDO40" s="36"/>
      <c r="RDP40" s="36"/>
      <c r="RDQ40" s="36"/>
      <c r="RDR40" s="36"/>
      <c r="RDS40" s="36"/>
      <c r="RDT40" s="36"/>
      <c r="RDU40" s="36"/>
      <c r="RDV40" s="36"/>
      <c r="RDW40" s="36"/>
      <c r="RDX40" s="36"/>
      <c r="RDY40" s="36"/>
      <c r="RDZ40" s="36"/>
      <c r="REA40" s="36"/>
      <c r="REB40" s="36"/>
      <c r="REC40" s="36"/>
      <c r="RED40" s="36"/>
      <c r="REE40" s="36"/>
      <c r="REF40" s="36"/>
      <c r="REG40" s="36"/>
      <c r="REH40" s="36"/>
      <c r="REI40" s="36"/>
      <c r="REJ40" s="36"/>
      <c r="REK40" s="36"/>
      <c r="REL40" s="36"/>
      <c r="REM40" s="36"/>
      <c r="REN40" s="36"/>
      <c r="REO40" s="36"/>
      <c r="REP40" s="36"/>
      <c r="REQ40" s="36"/>
      <c r="RER40" s="36"/>
      <c r="RES40" s="36"/>
      <c r="RET40" s="36"/>
      <c r="REU40" s="36"/>
      <c r="REV40" s="36"/>
      <c r="REW40" s="36"/>
      <c r="REX40" s="36"/>
      <c r="REY40" s="36"/>
      <c r="REZ40" s="36"/>
      <c r="RFA40" s="36"/>
      <c r="RFB40" s="36"/>
      <c r="RFC40" s="36"/>
      <c r="RFD40" s="36"/>
      <c r="RFE40" s="36"/>
      <c r="RFF40" s="36"/>
      <c r="RFG40" s="36"/>
      <c r="RFH40" s="36"/>
      <c r="RFI40" s="36"/>
      <c r="RFJ40" s="36"/>
      <c r="RFK40" s="36"/>
      <c r="RFL40" s="36"/>
      <c r="RFM40" s="36"/>
      <c r="RFN40" s="36"/>
      <c r="RFO40" s="36"/>
      <c r="RFP40" s="36"/>
      <c r="RFQ40" s="36"/>
      <c r="RFR40" s="36"/>
      <c r="RFS40" s="36"/>
      <c r="RFT40" s="36"/>
      <c r="RFU40" s="36"/>
      <c r="RFV40" s="36"/>
      <c r="RFW40" s="36"/>
      <c r="RFX40" s="36"/>
      <c r="RFY40" s="36"/>
      <c r="RFZ40" s="36"/>
      <c r="RGA40" s="36"/>
      <c r="RGB40" s="36"/>
      <c r="RGC40" s="36"/>
      <c r="RGD40" s="36"/>
      <c r="RGE40" s="36"/>
      <c r="RGF40" s="36"/>
      <c r="RGG40" s="36"/>
      <c r="RGH40" s="36"/>
      <c r="RGI40" s="36"/>
      <c r="RGJ40" s="36"/>
      <c r="RGK40" s="36"/>
      <c r="RGL40" s="36"/>
      <c r="RGM40" s="36"/>
      <c r="RGN40" s="36"/>
      <c r="RGO40" s="36"/>
      <c r="RGP40" s="36"/>
      <c r="RGQ40" s="36"/>
      <c r="RGR40" s="36"/>
      <c r="RGS40" s="36"/>
      <c r="RGT40" s="36"/>
      <c r="RGU40" s="36"/>
      <c r="RGV40" s="36"/>
      <c r="RGW40" s="36"/>
      <c r="RGX40" s="36"/>
      <c r="RGY40" s="36"/>
      <c r="RGZ40" s="36"/>
      <c r="RHA40" s="36"/>
      <c r="RHB40" s="36"/>
      <c r="RHC40" s="36"/>
      <c r="RHD40" s="36"/>
      <c r="RHE40" s="36"/>
      <c r="RHF40" s="36"/>
      <c r="RHG40" s="36"/>
      <c r="RHH40" s="36"/>
      <c r="RHI40" s="36"/>
      <c r="RHJ40" s="36"/>
      <c r="RHK40" s="36"/>
      <c r="RHL40" s="36"/>
      <c r="RHM40" s="36"/>
      <c r="RHN40" s="36"/>
      <c r="RHO40" s="36"/>
      <c r="RHP40" s="36"/>
      <c r="RHQ40" s="36"/>
      <c r="RHR40" s="36"/>
      <c r="RHS40" s="36"/>
      <c r="RHT40" s="36"/>
      <c r="RHU40" s="36"/>
      <c r="RHV40" s="36"/>
      <c r="RHW40" s="36"/>
      <c r="RHX40" s="36"/>
      <c r="RHY40" s="36"/>
      <c r="RHZ40" s="36"/>
      <c r="RIA40" s="36"/>
      <c r="RIB40" s="36"/>
      <c r="RIC40" s="36"/>
      <c r="RID40" s="36"/>
      <c r="RIE40" s="36"/>
      <c r="RIF40" s="36"/>
      <c r="RIG40" s="36"/>
      <c r="RIH40" s="36"/>
      <c r="RII40" s="36"/>
      <c r="RIJ40" s="36"/>
      <c r="RIK40" s="36"/>
      <c r="RIL40" s="36"/>
      <c r="RIM40" s="36"/>
      <c r="RIN40" s="36"/>
      <c r="RIO40" s="36"/>
      <c r="RIP40" s="36"/>
      <c r="RIQ40" s="36"/>
      <c r="RIR40" s="36"/>
      <c r="RIS40" s="36"/>
      <c r="RIT40" s="36"/>
      <c r="RIU40" s="36"/>
      <c r="RIV40" s="36"/>
      <c r="RIW40" s="36"/>
      <c r="RIX40" s="36"/>
      <c r="RIY40" s="36"/>
      <c r="RIZ40" s="36"/>
      <c r="RJA40" s="36"/>
      <c r="RJB40" s="36"/>
      <c r="RJC40" s="36"/>
      <c r="RJD40" s="36"/>
      <c r="RJE40" s="36"/>
      <c r="RJF40" s="36"/>
      <c r="RJG40" s="36"/>
      <c r="RJH40" s="36"/>
      <c r="RJI40" s="36"/>
      <c r="RJJ40" s="36"/>
      <c r="RJK40" s="36"/>
      <c r="RJL40" s="36"/>
      <c r="RJM40" s="36"/>
      <c r="RJN40" s="36"/>
      <c r="RJO40" s="36"/>
      <c r="RJP40" s="36"/>
      <c r="RJQ40" s="36"/>
      <c r="RJR40" s="36"/>
      <c r="RJS40" s="36"/>
      <c r="RJT40" s="36"/>
      <c r="RJU40" s="36"/>
      <c r="RJV40" s="36"/>
      <c r="RJW40" s="36"/>
      <c r="RJX40" s="36"/>
      <c r="RJY40" s="36"/>
      <c r="RJZ40" s="36"/>
      <c r="RKA40" s="36"/>
      <c r="RKB40" s="36"/>
      <c r="RKC40" s="36"/>
      <c r="RKD40" s="36"/>
      <c r="RKE40" s="36"/>
      <c r="RKF40" s="36"/>
      <c r="RKG40" s="36"/>
      <c r="RKH40" s="36"/>
      <c r="RKI40" s="36"/>
      <c r="RKJ40" s="36"/>
      <c r="RKK40" s="36"/>
      <c r="RKL40" s="36"/>
      <c r="RKM40" s="36"/>
      <c r="RKN40" s="36"/>
      <c r="RKO40" s="36"/>
      <c r="RKP40" s="36"/>
      <c r="RKQ40" s="36"/>
      <c r="RKR40" s="36"/>
      <c r="RKS40" s="36"/>
      <c r="RKT40" s="36"/>
      <c r="RKU40" s="36"/>
      <c r="RKV40" s="36"/>
      <c r="RKW40" s="36"/>
      <c r="RKX40" s="36"/>
      <c r="RKY40" s="36"/>
      <c r="RKZ40" s="36"/>
      <c r="RLA40" s="36"/>
      <c r="RLB40" s="36"/>
      <c r="RLC40" s="36"/>
      <c r="RLD40" s="36"/>
      <c r="RLE40" s="36"/>
      <c r="RLF40" s="36"/>
      <c r="RLG40" s="36"/>
      <c r="RLH40" s="36"/>
      <c r="RLI40" s="36"/>
      <c r="RLJ40" s="36"/>
      <c r="RLK40" s="36"/>
      <c r="RLL40" s="36"/>
      <c r="RLM40" s="36"/>
      <c r="RLN40" s="36"/>
      <c r="RLO40" s="36"/>
      <c r="RLP40" s="36"/>
      <c r="RLQ40" s="36"/>
      <c r="RLR40" s="36"/>
      <c r="RLS40" s="36"/>
      <c r="RLT40" s="36"/>
      <c r="RLU40" s="36"/>
      <c r="RLV40" s="36"/>
      <c r="RLW40" s="36"/>
      <c r="RLX40" s="36"/>
      <c r="RLY40" s="36"/>
      <c r="RLZ40" s="36"/>
      <c r="RMA40" s="36"/>
      <c r="RMB40" s="36"/>
      <c r="RMC40" s="36"/>
      <c r="RMD40" s="36"/>
      <c r="RME40" s="36"/>
      <c r="RMF40" s="36"/>
      <c r="RMG40" s="36"/>
      <c r="RMH40" s="36"/>
      <c r="RMI40" s="36"/>
      <c r="RMJ40" s="36"/>
      <c r="RMK40" s="36"/>
      <c r="RML40" s="36"/>
      <c r="RMM40" s="36"/>
      <c r="RMN40" s="36"/>
      <c r="RMO40" s="36"/>
      <c r="RMP40" s="36"/>
      <c r="RMQ40" s="36"/>
      <c r="RMR40" s="36"/>
      <c r="RMS40" s="36"/>
      <c r="RMT40" s="36"/>
      <c r="RMU40" s="36"/>
      <c r="RMV40" s="36"/>
      <c r="RMW40" s="36"/>
      <c r="RMX40" s="36"/>
      <c r="RMY40" s="36"/>
      <c r="RMZ40" s="36"/>
      <c r="RNA40" s="36"/>
      <c r="RNB40" s="36"/>
      <c r="RNC40" s="36"/>
      <c r="RND40" s="36"/>
      <c r="RNE40" s="36"/>
      <c r="RNF40" s="36"/>
      <c r="RNG40" s="36"/>
      <c r="RNH40" s="36"/>
      <c r="RNI40" s="36"/>
      <c r="RNJ40" s="36"/>
      <c r="RNK40" s="36"/>
      <c r="RNL40" s="36"/>
      <c r="RNM40" s="36"/>
      <c r="RNN40" s="36"/>
      <c r="RNO40" s="36"/>
      <c r="RNP40" s="36"/>
      <c r="RNQ40" s="36"/>
      <c r="RNR40" s="36"/>
      <c r="RNS40" s="36"/>
      <c r="RNT40" s="36"/>
      <c r="RNU40" s="36"/>
      <c r="RNV40" s="36"/>
      <c r="RNW40" s="36"/>
      <c r="RNX40" s="36"/>
      <c r="RNY40" s="36"/>
      <c r="RNZ40" s="36"/>
      <c r="ROA40" s="36"/>
      <c r="ROB40" s="36"/>
      <c r="ROC40" s="36"/>
      <c r="ROD40" s="36"/>
      <c r="ROE40" s="36"/>
      <c r="ROF40" s="36"/>
      <c r="ROG40" s="36"/>
      <c r="ROH40" s="36"/>
      <c r="ROI40" s="36"/>
      <c r="ROJ40" s="36"/>
      <c r="ROK40" s="36"/>
      <c r="ROL40" s="36"/>
      <c r="ROM40" s="36"/>
      <c r="RON40" s="36"/>
      <c r="ROO40" s="36"/>
      <c r="ROP40" s="36"/>
      <c r="ROQ40" s="36"/>
      <c r="ROR40" s="36"/>
      <c r="ROS40" s="36"/>
      <c r="ROT40" s="36"/>
      <c r="ROU40" s="36"/>
      <c r="ROV40" s="36"/>
      <c r="ROW40" s="36"/>
      <c r="ROX40" s="36"/>
      <c r="ROY40" s="36"/>
      <c r="ROZ40" s="36"/>
      <c r="RPA40" s="36"/>
      <c r="RPB40" s="36"/>
      <c r="RPC40" s="36"/>
      <c r="RPD40" s="36"/>
      <c r="RPE40" s="36"/>
      <c r="RPF40" s="36"/>
      <c r="RPG40" s="36"/>
      <c r="RPH40" s="36"/>
      <c r="RPI40" s="36"/>
      <c r="RPJ40" s="36"/>
      <c r="RPK40" s="36"/>
      <c r="RPL40" s="36"/>
      <c r="RPM40" s="36"/>
      <c r="RPN40" s="36"/>
      <c r="RPO40" s="36"/>
      <c r="RPP40" s="36"/>
      <c r="RPQ40" s="36"/>
      <c r="RPR40" s="36"/>
      <c r="RPS40" s="36"/>
      <c r="RPT40" s="36"/>
      <c r="RPU40" s="36"/>
      <c r="RPV40" s="36"/>
      <c r="RPW40" s="36"/>
      <c r="RPX40" s="36"/>
      <c r="RPY40" s="36"/>
      <c r="RPZ40" s="36"/>
      <c r="RQA40" s="36"/>
      <c r="RQB40" s="36"/>
      <c r="RQC40" s="36"/>
      <c r="RQD40" s="36"/>
      <c r="RQE40" s="36"/>
      <c r="RQF40" s="36"/>
      <c r="RQG40" s="36"/>
      <c r="RQH40" s="36"/>
      <c r="RQI40" s="36"/>
      <c r="RQJ40" s="36"/>
      <c r="RQK40" s="36"/>
      <c r="RQL40" s="36"/>
      <c r="RQM40" s="36"/>
      <c r="RQN40" s="36"/>
      <c r="RQO40" s="36"/>
      <c r="RQP40" s="36"/>
      <c r="RQQ40" s="36"/>
      <c r="RQR40" s="36"/>
      <c r="RQS40" s="36"/>
      <c r="RQT40" s="36"/>
      <c r="RQU40" s="36"/>
      <c r="RQV40" s="36"/>
      <c r="RQW40" s="36"/>
      <c r="RQX40" s="36"/>
      <c r="RQY40" s="36"/>
      <c r="RQZ40" s="36"/>
      <c r="RRA40" s="36"/>
      <c r="RRB40" s="36"/>
      <c r="RRC40" s="36"/>
      <c r="RRD40" s="36"/>
      <c r="RRE40" s="36"/>
      <c r="RRF40" s="36"/>
      <c r="RRG40" s="36"/>
      <c r="RRH40" s="36"/>
      <c r="RRI40" s="36"/>
      <c r="RRJ40" s="36"/>
      <c r="RRK40" s="36"/>
      <c r="RRL40" s="36"/>
      <c r="RRM40" s="36"/>
      <c r="RRN40" s="36"/>
      <c r="RRO40" s="36"/>
      <c r="RRP40" s="36"/>
      <c r="RRQ40" s="36"/>
      <c r="RRR40" s="36"/>
      <c r="RRS40" s="36"/>
      <c r="RRT40" s="36"/>
      <c r="RRU40" s="36"/>
      <c r="RRV40" s="36"/>
      <c r="RRW40" s="36"/>
      <c r="RRX40" s="36"/>
      <c r="RRY40" s="36"/>
      <c r="RRZ40" s="36"/>
      <c r="RSA40" s="36"/>
      <c r="RSB40" s="36"/>
      <c r="RSC40" s="36"/>
      <c r="RSD40" s="36"/>
      <c r="RSE40" s="36"/>
      <c r="RSF40" s="36"/>
      <c r="RSG40" s="36"/>
      <c r="RSH40" s="36"/>
      <c r="RSI40" s="36"/>
      <c r="RSJ40" s="36"/>
      <c r="RSK40" s="36"/>
      <c r="RSL40" s="36"/>
      <c r="RSM40" s="36"/>
      <c r="RSN40" s="36"/>
      <c r="RSO40" s="36"/>
      <c r="RSP40" s="36"/>
      <c r="RSQ40" s="36"/>
      <c r="RSR40" s="36"/>
      <c r="RSS40" s="36"/>
      <c r="RST40" s="36"/>
      <c r="RSU40" s="36"/>
      <c r="RSV40" s="36"/>
      <c r="RSW40" s="36"/>
      <c r="RSX40" s="36"/>
      <c r="RSY40" s="36"/>
      <c r="RSZ40" s="36"/>
      <c r="RTA40" s="36"/>
      <c r="RTB40" s="36"/>
      <c r="RTC40" s="36"/>
      <c r="RTD40" s="36"/>
      <c r="RTE40" s="36"/>
      <c r="RTF40" s="36"/>
      <c r="RTG40" s="36"/>
      <c r="RTH40" s="36"/>
      <c r="RTI40" s="36"/>
      <c r="RTJ40" s="36"/>
      <c r="RTK40" s="36"/>
      <c r="RTL40" s="36"/>
      <c r="RTM40" s="36"/>
      <c r="RTN40" s="36"/>
      <c r="RTO40" s="36"/>
      <c r="RTP40" s="36"/>
      <c r="RTQ40" s="36"/>
      <c r="RTR40" s="36"/>
      <c r="RTS40" s="36"/>
      <c r="RTT40" s="36"/>
      <c r="RTU40" s="36"/>
      <c r="RTV40" s="36"/>
      <c r="RTW40" s="36"/>
      <c r="RTX40" s="36"/>
      <c r="RTY40" s="36"/>
      <c r="RTZ40" s="36"/>
      <c r="RUA40" s="36"/>
      <c r="RUB40" s="36"/>
      <c r="RUC40" s="36"/>
      <c r="RUD40" s="36"/>
      <c r="RUE40" s="36"/>
      <c r="RUF40" s="36"/>
      <c r="RUG40" s="36"/>
      <c r="RUH40" s="36"/>
      <c r="RUI40" s="36"/>
      <c r="RUJ40" s="36"/>
      <c r="RUK40" s="36"/>
      <c r="RUL40" s="36"/>
      <c r="RUM40" s="36"/>
      <c r="RUN40" s="36"/>
      <c r="RUO40" s="36"/>
      <c r="RUP40" s="36"/>
      <c r="RUQ40" s="36"/>
      <c r="RUR40" s="36"/>
      <c r="RUS40" s="36"/>
      <c r="RUT40" s="36"/>
      <c r="RUU40" s="36"/>
      <c r="RUV40" s="36"/>
      <c r="RUW40" s="36"/>
      <c r="RUX40" s="36"/>
      <c r="RUY40" s="36"/>
      <c r="RUZ40" s="36"/>
      <c r="RVA40" s="36"/>
      <c r="RVB40" s="36"/>
      <c r="RVC40" s="36"/>
      <c r="RVD40" s="36"/>
      <c r="RVE40" s="36"/>
      <c r="RVF40" s="36"/>
      <c r="RVG40" s="36"/>
      <c r="RVH40" s="36"/>
      <c r="RVI40" s="36"/>
      <c r="RVJ40" s="36"/>
      <c r="RVK40" s="36"/>
      <c r="RVL40" s="36"/>
      <c r="RVM40" s="36"/>
      <c r="RVN40" s="36"/>
      <c r="RVO40" s="36"/>
      <c r="RVP40" s="36"/>
      <c r="RVQ40" s="36"/>
      <c r="RVR40" s="36"/>
      <c r="RVS40" s="36"/>
      <c r="RVT40" s="36"/>
      <c r="RVU40" s="36"/>
      <c r="RVV40" s="36"/>
      <c r="RVW40" s="36"/>
      <c r="RVX40" s="36"/>
      <c r="RVY40" s="36"/>
      <c r="RVZ40" s="36"/>
      <c r="RWA40" s="36"/>
      <c r="RWB40" s="36"/>
      <c r="RWC40" s="36"/>
      <c r="RWD40" s="36"/>
      <c r="RWE40" s="36"/>
      <c r="RWF40" s="36"/>
      <c r="RWG40" s="36"/>
      <c r="RWH40" s="36"/>
      <c r="RWI40" s="36"/>
      <c r="RWJ40" s="36"/>
      <c r="RWK40" s="36"/>
      <c r="RWL40" s="36"/>
      <c r="RWM40" s="36"/>
      <c r="RWN40" s="36"/>
      <c r="RWO40" s="36"/>
      <c r="RWP40" s="36"/>
      <c r="RWQ40" s="36"/>
      <c r="RWR40" s="36"/>
      <c r="RWS40" s="36"/>
      <c r="RWT40" s="36"/>
      <c r="RWU40" s="36"/>
      <c r="RWV40" s="36"/>
      <c r="RWW40" s="36"/>
      <c r="RWX40" s="36"/>
      <c r="RWY40" s="36"/>
      <c r="RWZ40" s="36"/>
      <c r="RXA40" s="36"/>
      <c r="RXB40" s="36"/>
      <c r="RXC40" s="36"/>
      <c r="RXD40" s="36"/>
      <c r="RXE40" s="36"/>
      <c r="RXF40" s="36"/>
      <c r="RXG40" s="36"/>
      <c r="RXH40" s="36"/>
      <c r="RXI40" s="36"/>
      <c r="RXJ40" s="36"/>
      <c r="RXK40" s="36"/>
      <c r="RXL40" s="36"/>
      <c r="RXM40" s="36"/>
      <c r="RXN40" s="36"/>
      <c r="RXO40" s="36"/>
      <c r="RXP40" s="36"/>
      <c r="RXQ40" s="36"/>
      <c r="RXR40" s="36"/>
      <c r="RXS40" s="36"/>
      <c r="RXT40" s="36"/>
      <c r="RXU40" s="36"/>
      <c r="RXV40" s="36"/>
      <c r="RXW40" s="36"/>
      <c r="RXX40" s="36"/>
      <c r="RXY40" s="36"/>
      <c r="RXZ40" s="36"/>
      <c r="RYA40" s="36"/>
      <c r="RYB40" s="36"/>
      <c r="RYC40" s="36"/>
      <c r="RYD40" s="36"/>
      <c r="RYE40" s="36"/>
      <c r="RYF40" s="36"/>
      <c r="RYG40" s="36"/>
      <c r="RYH40" s="36"/>
      <c r="RYI40" s="36"/>
      <c r="RYJ40" s="36"/>
      <c r="RYK40" s="36"/>
      <c r="RYL40" s="36"/>
      <c r="RYM40" s="36"/>
      <c r="RYN40" s="36"/>
      <c r="RYO40" s="36"/>
      <c r="RYP40" s="36"/>
      <c r="RYQ40" s="36"/>
      <c r="RYR40" s="36"/>
      <c r="RYS40" s="36"/>
      <c r="RYT40" s="36"/>
      <c r="RYU40" s="36"/>
      <c r="RYV40" s="36"/>
      <c r="RYW40" s="36"/>
      <c r="RYX40" s="36"/>
      <c r="RYY40" s="36"/>
      <c r="RYZ40" s="36"/>
      <c r="RZA40" s="36"/>
      <c r="RZB40" s="36"/>
      <c r="RZC40" s="36"/>
      <c r="RZD40" s="36"/>
      <c r="RZE40" s="36"/>
      <c r="RZF40" s="36"/>
      <c r="RZG40" s="36"/>
      <c r="RZH40" s="36"/>
      <c r="RZI40" s="36"/>
      <c r="RZJ40" s="36"/>
      <c r="RZK40" s="36"/>
      <c r="RZL40" s="36"/>
      <c r="RZM40" s="36"/>
      <c r="RZN40" s="36"/>
      <c r="RZO40" s="36"/>
      <c r="RZP40" s="36"/>
      <c r="RZQ40" s="36"/>
      <c r="RZR40" s="36"/>
      <c r="RZS40" s="36"/>
      <c r="RZT40" s="36"/>
      <c r="RZU40" s="36"/>
      <c r="RZV40" s="36"/>
      <c r="RZW40" s="36"/>
      <c r="RZX40" s="36"/>
      <c r="RZY40" s="36"/>
      <c r="RZZ40" s="36"/>
      <c r="SAA40" s="36"/>
      <c r="SAB40" s="36"/>
      <c r="SAC40" s="36"/>
      <c r="SAD40" s="36"/>
      <c r="SAE40" s="36"/>
      <c r="SAF40" s="36"/>
      <c r="SAG40" s="36"/>
      <c r="SAH40" s="36"/>
      <c r="SAI40" s="36"/>
      <c r="SAJ40" s="36"/>
      <c r="SAK40" s="36"/>
      <c r="SAL40" s="36"/>
      <c r="SAM40" s="36"/>
      <c r="SAN40" s="36"/>
      <c r="SAO40" s="36"/>
      <c r="SAP40" s="36"/>
      <c r="SAQ40" s="36"/>
      <c r="SAR40" s="36"/>
      <c r="SAS40" s="36"/>
      <c r="SAT40" s="36"/>
      <c r="SAU40" s="36"/>
      <c r="SAV40" s="36"/>
      <c r="SAW40" s="36"/>
      <c r="SAX40" s="36"/>
      <c r="SAY40" s="36"/>
      <c r="SAZ40" s="36"/>
      <c r="SBA40" s="36"/>
      <c r="SBB40" s="36"/>
      <c r="SBC40" s="36"/>
      <c r="SBD40" s="36"/>
      <c r="SBE40" s="36"/>
      <c r="SBF40" s="36"/>
      <c r="SBG40" s="36"/>
      <c r="SBH40" s="36"/>
      <c r="SBI40" s="36"/>
      <c r="SBJ40" s="36"/>
      <c r="SBK40" s="36"/>
      <c r="SBL40" s="36"/>
      <c r="SBM40" s="36"/>
      <c r="SBN40" s="36"/>
      <c r="SBO40" s="36"/>
      <c r="SBP40" s="36"/>
      <c r="SBQ40" s="36"/>
      <c r="SBR40" s="36"/>
      <c r="SBS40" s="36"/>
      <c r="SBT40" s="36"/>
      <c r="SBU40" s="36"/>
      <c r="SBV40" s="36"/>
      <c r="SBW40" s="36"/>
      <c r="SBX40" s="36"/>
      <c r="SBY40" s="36"/>
      <c r="SBZ40" s="36"/>
      <c r="SCA40" s="36"/>
      <c r="SCB40" s="36"/>
      <c r="SCC40" s="36"/>
      <c r="SCD40" s="36"/>
      <c r="SCE40" s="36"/>
      <c r="SCF40" s="36"/>
      <c r="SCG40" s="36"/>
      <c r="SCH40" s="36"/>
      <c r="SCI40" s="36"/>
      <c r="SCJ40" s="36"/>
      <c r="SCK40" s="36"/>
      <c r="SCL40" s="36"/>
      <c r="SCM40" s="36"/>
      <c r="SCN40" s="36"/>
      <c r="SCO40" s="36"/>
      <c r="SCP40" s="36"/>
      <c r="SCQ40" s="36"/>
      <c r="SCR40" s="36"/>
      <c r="SCS40" s="36"/>
      <c r="SCT40" s="36"/>
      <c r="SCU40" s="36"/>
      <c r="SCV40" s="36"/>
      <c r="SCW40" s="36"/>
      <c r="SCX40" s="36"/>
      <c r="SCY40" s="36"/>
      <c r="SCZ40" s="36"/>
      <c r="SDA40" s="36"/>
      <c r="SDB40" s="36"/>
      <c r="SDC40" s="36"/>
      <c r="SDD40" s="36"/>
      <c r="SDE40" s="36"/>
      <c r="SDF40" s="36"/>
      <c r="SDG40" s="36"/>
      <c r="SDH40" s="36"/>
      <c r="SDI40" s="36"/>
      <c r="SDJ40" s="36"/>
      <c r="SDK40" s="36"/>
      <c r="SDL40" s="36"/>
      <c r="SDM40" s="36"/>
      <c r="SDN40" s="36"/>
      <c r="SDO40" s="36"/>
      <c r="SDP40" s="36"/>
      <c r="SDQ40" s="36"/>
      <c r="SDR40" s="36"/>
      <c r="SDS40" s="36"/>
      <c r="SDT40" s="36"/>
      <c r="SDU40" s="36"/>
      <c r="SDV40" s="36"/>
      <c r="SDW40" s="36"/>
      <c r="SDX40" s="36"/>
      <c r="SDY40" s="36"/>
      <c r="SDZ40" s="36"/>
      <c r="SEA40" s="36"/>
      <c r="SEB40" s="36"/>
      <c r="SEC40" s="36"/>
      <c r="SED40" s="36"/>
      <c r="SEE40" s="36"/>
      <c r="SEF40" s="36"/>
      <c r="SEG40" s="36"/>
      <c r="SEH40" s="36"/>
      <c r="SEI40" s="36"/>
      <c r="SEJ40" s="36"/>
      <c r="SEK40" s="36"/>
      <c r="SEL40" s="36"/>
      <c r="SEM40" s="36"/>
      <c r="SEN40" s="36"/>
      <c r="SEO40" s="36"/>
      <c r="SEP40" s="36"/>
      <c r="SEQ40" s="36"/>
      <c r="SER40" s="36"/>
      <c r="SES40" s="36"/>
      <c r="SET40" s="36"/>
      <c r="SEU40" s="36"/>
      <c r="SEV40" s="36"/>
      <c r="SEW40" s="36"/>
      <c r="SEX40" s="36"/>
      <c r="SEY40" s="36"/>
      <c r="SEZ40" s="36"/>
      <c r="SFA40" s="36"/>
      <c r="SFB40" s="36"/>
      <c r="SFC40" s="36"/>
      <c r="SFD40" s="36"/>
      <c r="SFE40" s="36"/>
      <c r="SFF40" s="36"/>
      <c r="SFG40" s="36"/>
      <c r="SFH40" s="36"/>
      <c r="SFI40" s="36"/>
      <c r="SFJ40" s="36"/>
      <c r="SFK40" s="36"/>
      <c r="SFL40" s="36"/>
      <c r="SFM40" s="36"/>
      <c r="SFN40" s="36"/>
      <c r="SFO40" s="36"/>
      <c r="SFP40" s="36"/>
      <c r="SFQ40" s="36"/>
      <c r="SFR40" s="36"/>
      <c r="SFS40" s="36"/>
      <c r="SFT40" s="36"/>
      <c r="SFU40" s="36"/>
      <c r="SFV40" s="36"/>
      <c r="SFW40" s="36"/>
      <c r="SFX40" s="36"/>
      <c r="SFY40" s="36"/>
      <c r="SFZ40" s="36"/>
      <c r="SGA40" s="36"/>
      <c r="SGB40" s="36"/>
      <c r="SGC40" s="36"/>
      <c r="SGD40" s="36"/>
      <c r="SGE40" s="36"/>
      <c r="SGF40" s="36"/>
      <c r="SGG40" s="36"/>
      <c r="SGH40" s="36"/>
      <c r="SGI40" s="36"/>
      <c r="SGJ40" s="36"/>
      <c r="SGK40" s="36"/>
      <c r="SGL40" s="36"/>
      <c r="SGM40" s="36"/>
      <c r="SGN40" s="36"/>
      <c r="SGO40" s="36"/>
      <c r="SGP40" s="36"/>
      <c r="SGQ40" s="36"/>
      <c r="SGR40" s="36"/>
      <c r="SGS40" s="36"/>
      <c r="SGT40" s="36"/>
      <c r="SGU40" s="36"/>
      <c r="SGV40" s="36"/>
      <c r="SGW40" s="36"/>
      <c r="SGX40" s="36"/>
      <c r="SGY40" s="36"/>
      <c r="SGZ40" s="36"/>
      <c r="SHA40" s="36"/>
      <c r="SHB40" s="36"/>
      <c r="SHC40" s="36"/>
      <c r="SHD40" s="36"/>
      <c r="SHE40" s="36"/>
      <c r="SHF40" s="36"/>
      <c r="SHG40" s="36"/>
      <c r="SHH40" s="36"/>
      <c r="SHI40" s="36"/>
      <c r="SHJ40" s="36"/>
      <c r="SHK40" s="36"/>
      <c r="SHL40" s="36"/>
      <c r="SHM40" s="36"/>
      <c r="SHN40" s="36"/>
      <c r="SHO40" s="36"/>
      <c r="SHP40" s="36"/>
      <c r="SHQ40" s="36"/>
      <c r="SHR40" s="36"/>
      <c r="SHS40" s="36"/>
      <c r="SHT40" s="36"/>
      <c r="SHU40" s="36"/>
      <c r="SHV40" s="36"/>
      <c r="SHW40" s="36"/>
      <c r="SHX40" s="36"/>
      <c r="SHY40" s="36"/>
      <c r="SHZ40" s="36"/>
      <c r="SIA40" s="36"/>
      <c r="SIB40" s="36"/>
      <c r="SIC40" s="36"/>
      <c r="SID40" s="36"/>
      <c r="SIE40" s="36"/>
      <c r="SIF40" s="36"/>
      <c r="SIG40" s="36"/>
      <c r="SIH40" s="36"/>
      <c r="SII40" s="36"/>
      <c r="SIJ40" s="36"/>
      <c r="SIK40" s="36"/>
      <c r="SIL40" s="36"/>
      <c r="SIM40" s="36"/>
      <c r="SIN40" s="36"/>
      <c r="SIO40" s="36"/>
      <c r="SIP40" s="36"/>
      <c r="SIQ40" s="36"/>
      <c r="SIR40" s="36"/>
      <c r="SIS40" s="36"/>
      <c r="SIT40" s="36"/>
      <c r="SIU40" s="36"/>
      <c r="SIV40" s="36"/>
      <c r="SIW40" s="36"/>
      <c r="SIX40" s="36"/>
      <c r="SIY40" s="36"/>
      <c r="SIZ40" s="36"/>
      <c r="SJA40" s="36"/>
      <c r="SJB40" s="36"/>
      <c r="SJC40" s="36"/>
      <c r="SJD40" s="36"/>
      <c r="SJE40" s="36"/>
      <c r="SJF40" s="36"/>
      <c r="SJG40" s="36"/>
      <c r="SJH40" s="36"/>
      <c r="SJI40" s="36"/>
      <c r="SJJ40" s="36"/>
      <c r="SJK40" s="36"/>
      <c r="SJL40" s="36"/>
      <c r="SJM40" s="36"/>
      <c r="SJN40" s="36"/>
      <c r="SJO40" s="36"/>
      <c r="SJP40" s="36"/>
      <c r="SJQ40" s="36"/>
      <c r="SJR40" s="36"/>
      <c r="SJS40" s="36"/>
      <c r="SJT40" s="36"/>
      <c r="SJU40" s="36"/>
      <c r="SJV40" s="36"/>
      <c r="SJW40" s="36"/>
      <c r="SJX40" s="36"/>
      <c r="SJY40" s="36"/>
      <c r="SJZ40" s="36"/>
      <c r="SKA40" s="36"/>
      <c r="SKB40" s="36"/>
      <c r="SKC40" s="36"/>
      <c r="SKD40" s="36"/>
      <c r="SKE40" s="36"/>
      <c r="SKF40" s="36"/>
      <c r="SKG40" s="36"/>
      <c r="SKH40" s="36"/>
      <c r="SKI40" s="36"/>
      <c r="SKJ40" s="36"/>
      <c r="SKK40" s="36"/>
      <c r="SKL40" s="36"/>
      <c r="SKM40" s="36"/>
      <c r="SKN40" s="36"/>
      <c r="SKO40" s="36"/>
      <c r="SKP40" s="36"/>
      <c r="SKQ40" s="36"/>
      <c r="SKR40" s="36"/>
      <c r="SKS40" s="36"/>
      <c r="SKT40" s="36"/>
      <c r="SKU40" s="36"/>
      <c r="SKV40" s="36"/>
      <c r="SKW40" s="36"/>
      <c r="SKX40" s="36"/>
      <c r="SKY40" s="36"/>
      <c r="SKZ40" s="36"/>
      <c r="SLA40" s="36"/>
      <c r="SLB40" s="36"/>
      <c r="SLC40" s="36"/>
      <c r="SLD40" s="36"/>
      <c r="SLE40" s="36"/>
      <c r="SLF40" s="36"/>
      <c r="SLG40" s="36"/>
      <c r="SLH40" s="36"/>
      <c r="SLI40" s="36"/>
      <c r="SLJ40" s="36"/>
      <c r="SLK40" s="36"/>
      <c r="SLL40" s="36"/>
      <c r="SLM40" s="36"/>
      <c r="SLN40" s="36"/>
      <c r="SLO40" s="36"/>
      <c r="SLP40" s="36"/>
      <c r="SLQ40" s="36"/>
      <c r="SLR40" s="36"/>
      <c r="SLS40" s="36"/>
      <c r="SLT40" s="36"/>
      <c r="SLU40" s="36"/>
      <c r="SLV40" s="36"/>
      <c r="SLW40" s="36"/>
      <c r="SLX40" s="36"/>
      <c r="SLY40" s="36"/>
      <c r="SLZ40" s="36"/>
      <c r="SMA40" s="36"/>
      <c r="SMB40" s="36"/>
      <c r="SMC40" s="36"/>
      <c r="SMD40" s="36"/>
      <c r="SME40" s="36"/>
      <c r="SMF40" s="36"/>
      <c r="SMG40" s="36"/>
      <c r="SMH40" s="36"/>
      <c r="SMI40" s="36"/>
      <c r="SMJ40" s="36"/>
      <c r="SMK40" s="36"/>
      <c r="SML40" s="36"/>
      <c r="SMM40" s="36"/>
      <c r="SMN40" s="36"/>
      <c r="SMO40" s="36"/>
      <c r="SMP40" s="36"/>
      <c r="SMQ40" s="36"/>
      <c r="SMR40" s="36"/>
      <c r="SMS40" s="36"/>
      <c r="SMT40" s="36"/>
      <c r="SMU40" s="36"/>
      <c r="SMV40" s="36"/>
      <c r="SMW40" s="36"/>
      <c r="SMX40" s="36"/>
      <c r="SMY40" s="36"/>
      <c r="SMZ40" s="36"/>
      <c r="SNA40" s="36"/>
      <c r="SNB40" s="36"/>
      <c r="SNC40" s="36"/>
      <c r="SND40" s="36"/>
      <c r="SNE40" s="36"/>
      <c r="SNF40" s="36"/>
      <c r="SNG40" s="36"/>
      <c r="SNH40" s="36"/>
      <c r="SNI40" s="36"/>
      <c r="SNJ40" s="36"/>
      <c r="SNK40" s="36"/>
      <c r="SNL40" s="36"/>
      <c r="SNM40" s="36"/>
      <c r="SNN40" s="36"/>
      <c r="SNO40" s="36"/>
      <c r="SNP40" s="36"/>
      <c r="SNQ40" s="36"/>
      <c r="SNR40" s="36"/>
      <c r="SNS40" s="36"/>
      <c r="SNT40" s="36"/>
      <c r="SNU40" s="36"/>
      <c r="SNV40" s="36"/>
      <c r="SNW40" s="36"/>
      <c r="SNX40" s="36"/>
      <c r="SNY40" s="36"/>
      <c r="SNZ40" s="36"/>
      <c r="SOA40" s="36"/>
      <c r="SOB40" s="36"/>
      <c r="SOC40" s="36"/>
      <c r="SOD40" s="36"/>
      <c r="SOE40" s="36"/>
      <c r="SOF40" s="36"/>
      <c r="SOG40" s="36"/>
      <c r="SOH40" s="36"/>
      <c r="SOI40" s="36"/>
      <c r="SOJ40" s="36"/>
      <c r="SOK40" s="36"/>
      <c r="SOL40" s="36"/>
      <c r="SOM40" s="36"/>
      <c r="SON40" s="36"/>
      <c r="SOO40" s="36"/>
      <c r="SOP40" s="36"/>
      <c r="SOQ40" s="36"/>
      <c r="SOR40" s="36"/>
      <c r="SOS40" s="36"/>
      <c r="SOT40" s="36"/>
      <c r="SOU40" s="36"/>
      <c r="SOV40" s="36"/>
      <c r="SOW40" s="36"/>
      <c r="SOX40" s="36"/>
      <c r="SOY40" s="36"/>
      <c r="SOZ40" s="36"/>
      <c r="SPA40" s="36"/>
      <c r="SPB40" s="36"/>
      <c r="SPC40" s="36"/>
      <c r="SPD40" s="36"/>
      <c r="SPE40" s="36"/>
      <c r="SPF40" s="36"/>
      <c r="SPG40" s="36"/>
      <c r="SPH40" s="36"/>
      <c r="SPI40" s="36"/>
      <c r="SPJ40" s="36"/>
      <c r="SPK40" s="36"/>
      <c r="SPL40" s="36"/>
      <c r="SPM40" s="36"/>
      <c r="SPN40" s="36"/>
      <c r="SPO40" s="36"/>
      <c r="SPP40" s="36"/>
      <c r="SPQ40" s="36"/>
      <c r="SPR40" s="36"/>
      <c r="SPS40" s="36"/>
      <c r="SPT40" s="36"/>
      <c r="SPU40" s="36"/>
      <c r="SPV40" s="36"/>
      <c r="SPW40" s="36"/>
      <c r="SPX40" s="36"/>
      <c r="SPY40" s="36"/>
      <c r="SPZ40" s="36"/>
      <c r="SQA40" s="36"/>
      <c r="SQB40" s="36"/>
      <c r="SQC40" s="36"/>
      <c r="SQD40" s="36"/>
      <c r="SQE40" s="36"/>
      <c r="SQF40" s="36"/>
      <c r="SQG40" s="36"/>
      <c r="SQH40" s="36"/>
      <c r="SQI40" s="36"/>
      <c r="SQJ40" s="36"/>
      <c r="SQK40" s="36"/>
      <c r="SQL40" s="36"/>
      <c r="SQM40" s="36"/>
      <c r="SQN40" s="36"/>
      <c r="SQO40" s="36"/>
      <c r="SQP40" s="36"/>
      <c r="SQQ40" s="36"/>
      <c r="SQR40" s="36"/>
      <c r="SQS40" s="36"/>
      <c r="SQT40" s="36"/>
      <c r="SQU40" s="36"/>
      <c r="SQV40" s="36"/>
      <c r="SQW40" s="36"/>
      <c r="SQX40" s="36"/>
      <c r="SQY40" s="36"/>
      <c r="SQZ40" s="36"/>
      <c r="SRA40" s="36"/>
      <c r="SRB40" s="36"/>
      <c r="SRC40" s="36"/>
      <c r="SRD40" s="36"/>
      <c r="SRE40" s="36"/>
      <c r="SRF40" s="36"/>
      <c r="SRG40" s="36"/>
      <c r="SRH40" s="36"/>
      <c r="SRI40" s="36"/>
      <c r="SRJ40" s="36"/>
      <c r="SRK40" s="36"/>
      <c r="SRL40" s="36"/>
      <c r="SRM40" s="36"/>
      <c r="SRN40" s="36"/>
      <c r="SRO40" s="36"/>
      <c r="SRP40" s="36"/>
      <c r="SRQ40" s="36"/>
      <c r="SRR40" s="36"/>
      <c r="SRS40" s="36"/>
      <c r="SRT40" s="36"/>
      <c r="SRU40" s="36"/>
      <c r="SRV40" s="36"/>
      <c r="SRW40" s="36"/>
      <c r="SRX40" s="36"/>
      <c r="SRY40" s="36"/>
      <c r="SRZ40" s="36"/>
      <c r="SSA40" s="36"/>
      <c r="SSB40" s="36"/>
      <c r="SSC40" s="36"/>
      <c r="SSD40" s="36"/>
      <c r="SSE40" s="36"/>
      <c r="SSF40" s="36"/>
      <c r="SSG40" s="36"/>
      <c r="SSH40" s="36"/>
      <c r="SSI40" s="36"/>
      <c r="SSJ40" s="36"/>
      <c r="SSK40" s="36"/>
      <c r="SSL40" s="36"/>
      <c r="SSM40" s="36"/>
      <c r="SSN40" s="36"/>
      <c r="SSO40" s="36"/>
      <c r="SSP40" s="36"/>
      <c r="SSQ40" s="36"/>
      <c r="SSR40" s="36"/>
      <c r="SSS40" s="36"/>
      <c r="SST40" s="36"/>
      <c r="SSU40" s="36"/>
      <c r="SSV40" s="36"/>
      <c r="SSW40" s="36"/>
      <c r="SSX40" s="36"/>
      <c r="SSY40" s="36"/>
      <c r="SSZ40" s="36"/>
      <c r="STA40" s="36"/>
      <c r="STB40" s="36"/>
      <c r="STC40" s="36"/>
      <c r="STD40" s="36"/>
      <c r="STE40" s="36"/>
      <c r="STF40" s="36"/>
      <c r="STG40" s="36"/>
      <c r="STH40" s="36"/>
      <c r="STI40" s="36"/>
      <c r="STJ40" s="36"/>
      <c r="STK40" s="36"/>
      <c r="STL40" s="36"/>
      <c r="STM40" s="36"/>
      <c r="STN40" s="36"/>
      <c r="STO40" s="36"/>
      <c r="STP40" s="36"/>
      <c r="STQ40" s="36"/>
      <c r="STR40" s="36"/>
      <c r="STS40" s="36"/>
      <c r="STT40" s="36"/>
      <c r="STU40" s="36"/>
      <c r="STV40" s="36"/>
      <c r="STW40" s="36"/>
      <c r="STX40" s="36"/>
      <c r="STY40" s="36"/>
      <c r="STZ40" s="36"/>
      <c r="SUA40" s="36"/>
      <c r="SUB40" s="36"/>
      <c r="SUC40" s="36"/>
      <c r="SUD40" s="36"/>
      <c r="SUE40" s="36"/>
      <c r="SUF40" s="36"/>
      <c r="SUG40" s="36"/>
      <c r="SUH40" s="36"/>
      <c r="SUI40" s="36"/>
      <c r="SUJ40" s="36"/>
      <c r="SUK40" s="36"/>
      <c r="SUL40" s="36"/>
      <c r="SUM40" s="36"/>
      <c r="SUN40" s="36"/>
      <c r="SUO40" s="36"/>
      <c r="SUP40" s="36"/>
      <c r="SUQ40" s="36"/>
      <c r="SUR40" s="36"/>
      <c r="SUS40" s="36"/>
      <c r="SUT40" s="36"/>
      <c r="SUU40" s="36"/>
      <c r="SUV40" s="36"/>
      <c r="SUW40" s="36"/>
      <c r="SUX40" s="36"/>
      <c r="SUY40" s="36"/>
      <c r="SUZ40" s="36"/>
      <c r="SVA40" s="36"/>
      <c r="SVB40" s="36"/>
      <c r="SVC40" s="36"/>
      <c r="SVD40" s="36"/>
      <c r="SVE40" s="36"/>
      <c r="SVF40" s="36"/>
      <c r="SVG40" s="36"/>
      <c r="SVH40" s="36"/>
      <c r="SVI40" s="36"/>
      <c r="SVJ40" s="36"/>
      <c r="SVK40" s="36"/>
      <c r="SVL40" s="36"/>
      <c r="SVM40" s="36"/>
      <c r="SVN40" s="36"/>
      <c r="SVO40" s="36"/>
      <c r="SVP40" s="36"/>
      <c r="SVQ40" s="36"/>
      <c r="SVR40" s="36"/>
      <c r="SVS40" s="36"/>
      <c r="SVT40" s="36"/>
      <c r="SVU40" s="36"/>
      <c r="SVV40" s="36"/>
      <c r="SVW40" s="36"/>
      <c r="SVX40" s="36"/>
      <c r="SVY40" s="36"/>
      <c r="SVZ40" s="36"/>
      <c r="SWA40" s="36"/>
      <c r="SWB40" s="36"/>
      <c r="SWC40" s="36"/>
      <c r="SWD40" s="36"/>
      <c r="SWE40" s="36"/>
      <c r="SWF40" s="36"/>
      <c r="SWG40" s="36"/>
      <c r="SWH40" s="36"/>
      <c r="SWI40" s="36"/>
      <c r="SWJ40" s="36"/>
      <c r="SWK40" s="36"/>
      <c r="SWL40" s="36"/>
      <c r="SWM40" s="36"/>
      <c r="SWN40" s="36"/>
      <c r="SWO40" s="36"/>
      <c r="SWP40" s="36"/>
      <c r="SWQ40" s="36"/>
      <c r="SWR40" s="36"/>
      <c r="SWS40" s="36"/>
      <c r="SWT40" s="36"/>
      <c r="SWU40" s="36"/>
      <c r="SWV40" s="36"/>
      <c r="SWW40" s="36"/>
      <c r="SWX40" s="36"/>
      <c r="SWY40" s="36"/>
      <c r="SWZ40" s="36"/>
      <c r="SXA40" s="36"/>
      <c r="SXB40" s="36"/>
      <c r="SXC40" s="36"/>
      <c r="SXD40" s="36"/>
      <c r="SXE40" s="36"/>
      <c r="SXF40" s="36"/>
      <c r="SXG40" s="36"/>
      <c r="SXH40" s="36"/>
      <c r="SXI40" s="36"/>
      <c r="SXJ40" s="36"/>
      <c r="SXK40" s="36"/>
      <c r="SXL40" s="36"/>
      <c r="SXM40" s="36"/>
      <c r="SXN40" s="36"/>
      <c r="SXO40" s="36"/>
      <c r="SXP40" s="36"/>
      <c r="SXQ40" s="36"/>
      <c r="SXR40" s="36"/>
      <c r="SXS40" s="36"/>
      <c r="SXT40" s="36"/>
      <c r="SXU40" s="36"/>
      <c r="SXV40" s="36"/>
      <c r="SXW40" s="36"/>
      <c r="SXX40" s="36"/>
      <c r="SXY40" s="36"/>
      <c r="SXZ40" s="36"/>
      <c r="SYA40" s="36"/>
      <c r="SYB40" s="36"/>
      <c r="SYC40" s="36"/>
      <c r="SYD40" s="36"/>
      <c r="SYE40" s="36"/>
      <c r="SYF40" s="36"/>
      <c r="SYG40" s="36"/>
      <c r="SYH40" s="36"/>
      <c r="SYI40" s="36"/>
      <c r="SYJ40" s="36"/>
      <c r="SYK40" s="36"/>
      <c r="SYL40" s="36"/>
      <c r="SYM40" s="36"/>
      <c r="SYN40" s="36"/>
      <c r="SYO40" s="36"/>
      <c r="SYP40" s="36"/>
      <c r="SYQ40" s="36"/>
      <c r="SYR40" s="36"/>
      <c r="SYS40" s="36"/>
      <c r="SYT40" s="36"/>
      <c r="SYU40" s="36"/>
      <c r="SYV40" s="36"/>
      <c r="SYW40" s="36"/>
      <c r="SYX40" s="36"/>
      <c r="SYY40" s="36"/>
      <c r="SYZ40" s="36"/>
      <c r="SZA40" s="36"/>
      <c r="SZB40" s="36"/>
      <c r="SZC40" s="36"/>
      <c r="SZD40" s="36"/>
      <c r="SZE40" s="36"/>
      <c r="SZF40" s="36"/>
      <c r="SZG40" s="36"/>
      <c r="SZH40" s="36"/>
      <c r="SZI40" s="36"/>
      <c r="SZJ40" s="36"/>
      <c r="SZK40" s="36"/>
      <c r="SZL40" s="36"/>
      <c r="SZM40" s="36"/>
      <c r="SZN40" s="36"/>
      <c r="SZO40" s="36"/>
      <c r="SZP40" s="36"/>
      <c r="SZQ40" s="36"/>
      <c r="SZR40" s="36"/>
      <c r="SZS40" s="36"/>
      <c r="SZT40" s="36"/>
      <c r="SZU40" s="36"/>
      <c r="SZV40" s="36"/>
      <c r="SZW40" s="36"/>
      <c r="SZX40" s="36"/>
      <c r="SZY40" s="36"/>
      <c r="SZZ40" s="36"/>
      <c r="TAA40" s="36"/>
      <c r="TAB40" s="36"/>
      <c r="TAC40" s="36"/>
      <c r="TAD40" s="36"/>
      <c r="TAE40" s="36"/>
      <c r="TAF40" s="36"/>
      <c r="TAG40" s="36"/>
      <c r="TAH40" s="36"/>
      <c r="TAI40" s="36"/>
      <c r="TAJ40" s="36"/>
      <c r="TAK40" s="36"/>
      <c r="TAL40" s="36"/>
      <c r="TAM40" s="36"/>
      <c r="TAN40" s="36"/>
      <c r="TAO40" s="36"/>
      <c r="TAP40" s="36"/>
      <c r="TAQ40" s="36"/>
      <c r="TAR40" s="36"/>
      <c r="TAS40" s="36"/>
      <c r="TAT40" s="36"/>
      <c r="TAU40" s="36"/>
      <c r="TAV40" s="36"/>
      <c r="TAW40" s="36"/>
      <c r="TAX40" s="36"/>
      <c r="TAY40" s="36"/>
      <c r="TAZ40" s="36"/>
      <c r="TBA40" s="36"/>
      <c r="TBB40" s="36"/>
      <c r="TBC40" s="36"/>
      <c r="TBD40" s="36"/>
      <c r="TBE40" s="36"/>
      <c r="TBF40" s="36"/>
      <c r="TBG40" s="36"/>
      <c r="TBH40" s="36"/>
      <c r="TBI40" s="36"/>
      <c r="TBJ40" s="36"/>
      <c r="TBK40" s="36"/>
      <c r="TBL40" s="36"/>
      <c r="TBM40" s="36"/>
      <c r="TBN40" s="36"/>
      <c r="TBO40" s="36"/>
      <c r="TBP40" s="36"/>
      <c r="TBQ40" s="36"/>
      <c r="TBR40" s="36"/>
      <c r="TBS40" s="36"/>
      <c r="TBT40" s="36"/>
      <c r="TBU40" s="36"/>
      <c r="TBV40" s="36"/>
      <c r="TBW40" s="36"/>
      <c r="TBX40" s="36"/>
      <c r="TBY40" s="36"/>
      <c r="TBZ40" s="36"/>
      <c r="TCA40" s="36"/>
      <c r="TCB40" s="36"/>
      <c r="TCC40" s="36"/>
      <c r="TCD40" s="36"/>
      <c r="TCE40" s="36"/>
      <c r="TCF40" s="36"/>
      <c r="TCG40" s="36"/>
      <c r="TCH40" s="36"/>
      <c r="TCI40" s="36"/>
      <c r="TCJ40" s="36"/>
      <c r="TCK40" s="36"/>
      <c r="TCL40" s="36"/>
      <c r="TCM40" s="36"/>
      <c r="TCN40" s="36"/>
      <c r="TCO40" s="36"/>
      <c r="TCP40" s="36"/>
      <c r="TCQ40" s="36"/>
      <c r="TCR40" s="36"/>
      <c r="TCS40" s="36"/>
      <c r="TCT40" s="36"/>
      <c r="TCU40" s="36"/>
      <c r="TCV40" s="36"/>
      <c r="TCW40" s="36"/>
      <c r="TCX40" s="36"/>
      <c r="TCY40" s="36"/>
      <c r="TCZ40" s="36"/>
      <c r="TDA40" s="36"/>
      <c r="TDB40" s="36"/>
      <c r="TDC40" s="36"/>
      <c r="TDD40" s="36"/>
      <c r="TDE40" s="36"/>
      <c r="TDF40" s="36"/>
      <c r="TDG40" s="36"/>
      <c r="TDH40" s="36"/>
      <c r="TDI40" s="36"/>
      <c r="TDJ40" s="36"/>
      <c r="TDK40" s="36"/>
      <c r="TDL40" s="36"/>
      <c r="TDM40" s="36"/>
      <c r="TDN40" s="36"/>
      <c r="TDO40" s="36"/>
      <c r="TDP40" s="36"/>
      <c r="TDQ40" s="36"/>
      <c r="TDR40" s="36"/>
      <c r="TDS40" s="36"/>
      <c r="TDT40" s="36"/>
      <c r="TDU40" s="36"/>
      <c r="TDV40" s="36"/>
      <c r="TDW40" s="36"/>
      <c r="TDX40" s="36"/>
      <c r="TDY40" s="36"/>
      <c r="TDZ40" s="36"/>
      <c r="TEA40" s="36"/>
      <c r="TEB40" s="36"/>
      <c r="TEC40" s="36"/>
      <c r="TED40" s="36"/>
      <c r="TEE40" s="36"/>
      <c r="TEF40" s="36"/>
      <c r="TEG40" s="36"/>
      <c r="TEH40" s="36"/>
      <c r="TEI40" s="36"/>
      <c r="TEJ40" s="36"/>
      <c r="TEK40" s="36"/>
      <c r="TEL40" s="36"/>
      <c r="TEM40" s="36"/>
      <c r="TEN40" s="36"/>
      <c r="TEO40" s="36"/>
      <c r="TEP40" s="36"/>
      <c r="TEQ40" s="36"/>
      <c r="TER40" s="36"/>
      <c r="TES40" s="36"/>
      <c r="TET40" s="36"/>
      <c r="TEU40" s="36"/>
      <c r="TEV40" s="36"/>
      <c r="TEW40" s="36"/>
      <c r="TEX40" s="36"/>
      <c r="TEY40" s="36"/>
      <c r="TEZ40" s="36"/>
      <c r="TFA40" s="36"/>
      <c r="TFB40" s="36"/>
      <c r="TFC40" s="36"/>
      <c r="TFD40" s="36"/>
      <c r="TFE40" s="36"/>
      <c r="TFF40" s="36"/>
      <c r="TFG40" s="36"/>
      <c r="TFH40" s="36"/>
      <c r="TFI40" s="36"/>
      <c r="TFJ40" s="36"/>
      <c r="TFK40" s="36"/>
      <c r="TFL40" s="36"/>
      <c r="TFM40" s="36"/>
      <c r="TFN40" s="36"/>
      <c r="TFO40" s="36"/>
      <c r="TFP40" s="36"/>
      <c r="TFQ40" s="36"/>
      <c r="TFR40" s="36"/>
      <c r="TFS40" s="36"/>
      <c r="TFT40" s="36"/>
      <c r="TFU40" s="36"/>
      <c r="TFV40" s="36"/>
      <c r="TFW40" s="36"/>
      <c r="TFX40" s="36"/>
      <c r="TFY40" s="36"/>
      <c r="TFZ40" s="36"/>
      <c r="TGA40" s="36"/>
      <c r="TGB40" s="36"/>
      <c r="TGC40" s="36"/>
      <c r="TGD40" s="36"/>
      <c r="TGE40" s="36"/>
      <c r="TGF40" s="36"/>
      <c r="TGG40" s="36"/>
      <c r="TGH40" s="36"/>
      <c r="TGI40" s="36"/>
      <c r="TGJ40" s="36"/>
      <c r="TGK40" s="36"/>
      <c r="TGL40" s="36"/>
      <c r="TGM40" s="36"/>
      <c r="TGN40" s="36"/>
      <c r="TGO40" s="36"/>
      <c r="TGP40" s="36"/>
      <c r="TGQ40" s="36"/>
      <c r="TGR40" s="36"/>
      <c r="TGS40" s="36"/>
      <c r="TGT40" s="36"/>
      <c r="TGU40" s="36"/>
      <c r="TGV40" s="36"/>
      <c r="TGW40" s="36"/>
      <c r="TGX40" s="36"/>
      <c r="TGY40" s="36"/>
      <c r="TGZ40" s="36"/>
      <c r="THA40" s="36"/>
      <c r="THB40" s="36"/>
      <c r="THC40" s="36"/>
      <c r="THD40" s="36"/>
      <c r="THE40" s="36"/>
      <c r="THF40" s="36"/>
      <c r="THG40" s="36"/>
      <c r="THH40" s="36"/>
      <c r="THI40" s="36"/>
      <c r="THJ40" s="36"/>
      <c r="THK40" s="36"/>
      <c r="THL40" s="36"/>
      <c r="THM40" s="36"/>
      <c r="THN40" s="36"/>
      <c r="THO40" s="36"/>
      <c r="THP40" s="36"/>
      <c r="THQ40" s="36"/>
      <c r="THR40" s="36"/>
      <c r="THS40" s="36"/>
      <c r="THT40" s="36"/>
      <c r="THU40" s="36"/>
      <c r="THV40" s="36"/>
      <c r="THW40" s="36"/>
      <c r="THX40" s="36"/>
      <c r="THY40" s="36"/>
      <c r="THZ40" s="36"/>
      <c r="TIA40" s="36"/>
      <c r="TIB40" s="36"/>
      <c r="TIC40" s="36"/>
      <c r="TID40" s="36"/>
      <c r="TIE40" s="36"/>
      <c r="TIF40" s="36"/>
      <c r="TIG40" s="36"/>
      <c r="TIH40" s="36"/>
      <c r="TII40" s="36"/>
      <c r="TIJ40" s="36"/>
      <c r="TIK40" s="36"/>
      <c r="TIL40" s="36"/>
      <c r="TIM40" s="36"/>
      <c r="TIN40" s="36"/>
      <c r="TIO40" s="36"/>
      <c r="TIP40" s="36"/>
      <c r="TIQ40" s="36"/>
      <c r="TIR40" s="36"/>
      <c r="TIS40" s="36"/>
      <c r="TIT40" s="36"/>
      <c r="TIU40" s="36"/>
      <c r="TIV40" s="36"/>
      <c r="TIW40" s="36"/>
      <c r="TIX40" s="36"/>
      <c r="TIY40" s="36"/>
      <c r="TIZ40" s="36"/>
      <c r="TJA40" s="36"/>
      <c r="TJB40" s="36"/>
      <c r="TJC40" s="36"/>
      <c r="TJD40" s="36"/>
      <c r="TJE40" s="36"/>
      <c r="TJF40" s="36"/>
      <c r="TJG40" s="36"/>
      <c r="TJH40" s="36"/>
      <c r="TJI40" s="36"/>
      <c r="TJJ40" s="36"/>
      <c r="TJK40" s="36"/>
      <c r="TJL40" s="36"/>
      <c r="TJM40" s="36"/>
      <c r="TJN40" s="36"/>
      <c r="TJO40" s="36"/>
      <c r="TJP40" s="36"/>
      <c r="TJQ40" s="36"/>
      <c r="TJR40" s="36"/>
      <c r="TJS40" s="36"/>
      <c r="TJT40" s="36"/>
      <c r="TJU40" s="36"/>
      <c r="TJV40" s="36"/>
      <c r="TJW40" s="36"/>
      <c r="TJX40" s="36"/>
      <c r="TJY40" s="36"/>
      <c r="TJZ40" s="36"/>
      <c r="TKA40" s="36"/>
      <c r="TKB40" s="36"/>
      <c r="TKC40" s="36"/>
      <c r="TKD40" s="36"/>
      <c r="TKE40" s="36"/>
      <c r="TKF40" s="36"/>
      <c r="TKG40" s="36"/>
      <c r="TKH40" s="36"/>
      <c r="TKI40" s="36"/>
      <c r="TKJ40" s="36"/>
      <c r="TKK40" s="36"/>
      <c r="TKL40" s="36"/>
      <c r="TKM40" s="36"/>
      <c r="TKN40" s="36"/>
      <c r="TKO40" s="36"/>
      <c r="TKP40" s="36"/>
      <c r="TKQ40" s="36"/>
      <c r="TKR40" s="36"/>
      <c r="TKS40" s="36"/>
      <c r="TKT40" s="36"/>
      <c r="TKU40" s="36"/>
      <c r="TKV40" s="36"/>
      <c r="TKW40" s="36"/>
      <c r="TKX40" s="36"/>
      <c r="TKY40" s="36"/>
      <c r="TKZ40" s="36"/>
      <c r="TLA40" s="36"/>
      <c r="TLB40" s="36"/>
      <c r="TLC40" s="36"/>
      <c r="TLD40" s="36"/>
      <c r="TLE40" s="36"/>
      <c r="TLF40" s="36"/>
      <c r="TLG40" s="36"/>
      <c r="TLH40" s="36"/>
      <c r="TLI40" s="36"/>
      <c r="TLJ40" s="36"/>
      <c r="TLK40" s="36"/>
      <c r="TLL40" s="36"/>
      <c r="TLM40" s="36"/>
      <c r="TLN40" s="36"/>
      <c r="TLO40" s="36"/>
      <c r="TLP40" s="36"/>
      <c r="TLQ40" s="36"/>
      <c r="TLR40" s="36"/>
      <c r="TLS40" s="36"/>
      <c r="TLT40" s="36"/>
      <c r="TLU40" s="36"/>
      <c r="TLV40" s="36"/>
      <c r="TLW40" s="36"/>
      <c r="TLX40" s="36"/>
      <c r="TLY40" s="36"/>
      <c r="TLZ40" s="36"/>
      <c r="TMA40" s="36"/>
      <c r="TMB40" s="36"/>
      <c r="TMC40" s="36"/>
      <c r="TMD40" s="36"/>
      <c r="TME40" s="36"/>
      <c r="TMF40" s="36"/>
      <c r="TMG40" s="36"/>
      <c r="TMH40" s="36"/>
      <c r="TMI40" s="36"/>
      <c r="TMJ40" s="36"/>
      <c r="TMK40" s="36"/>
      <c r="TML40" s="36"/>
      <c r="TMM40" s="36"/>
      <c r="TMN40" s="36"/>
      <c r="TMO40" s="36"/>
      <c r="TMP40" s="36"/>
      <c r="TMQ40" s="36"/>
      <c r="TMR40" s="36"/>
      <c r="TMS40" s="36"/>
      <c r="TMT40" s="36"/>
      <c r="TMU40" s="36"/>
      <c r="TMV40" s="36"/>
      <c r="TMW40" s="36"/>
      <c r="TMX40" s="36"/>
      <c r="TMY40" s="36"/>
      <c r="TMZ40" s="36"/>
      <c r="TNA40" s="36"/>
      <c r="TNB40" s="36"/>
      <c r="TNC40" s="36"/>
      <c r="TND40" s="36"/>
      <c r="TNE40" s="36"/>
      <c r="TNF40" s="36"/>
      <c r="TNG40" s="36"/>
      <c r="TNH40" s="36"/>
      <c r="TNI40" s="36"/>
      <c r="TNJ40" s="36"/>
      <c r="TNK40" s="36"/>
      <c r="TNL40" s="36"/>
      <c r="TNM40" s="36"/>
      <c r="TNN40" s="36"/>
      <c r="TNO40" s="36"/>
      <c r="TNP40" s="36"/>
      <c r="TNQ40" s="36"/>
      <c r="TNR40" s="36"/>
      <c r="TNS40" s="36"/>
      <c r="TNT40" s="36"/>
      <c r="TNU40" s="36"/>
      <c r="TNV40" s="36"/>
      <c r="TNW40" s="36"/>
      <c r="TNX40" s="36"/>
      <c r="TNY40" s="36"/>
      <c r="TNZ40" s="36"/>
      <c r="TOA40" s="36"/>
      <c r="TOB40" s="36"/>
      <c r="TOC40" s="36"/>
      <c r="TOD40" s="36"/>
      <c r="TOE40" s="36"/>
      <c r="TOF40" s="36"/>
      <c r="TOG40" s="36"/>
      <c r="TOH40" s="36"/>
      <c r="TOI40" s="36"/>
      <c r="TOJ40" s="36"/>
      <c r="TOK40" s="36"/>
      <c r="TOL40" s="36"/>
      <c r="TOM40" s="36"/>
      <c r="TON40" s="36"/>
      <c r="TOO40" s="36"/>
      <c r="TOP40" s="36"/>
      <c r="TOQ40" s="36"/>
      <c r="TOR40" s="36"/>
      <c r="TOS40" s="36"/>
      <c r="TOT40" s="36"/>
      <c r="TOU40" s="36"/>
      <c r="TOV40" s="36"/>
      <c r="TOW40" s="36"/>
      <c r="TOX40" s="36"/>
      <c r="TOY40" s="36"/>
      <c r="TOZ40" s="36"/>
      <c r="TPA40" s="36"/>
      <c r="TPB40" s="36"/>
      <c r="TPC40" s="36"/>
      <c r="TPD40" s="36"/>
      <c r="TPE40" s="36"/>
      <c r="TPF40" s="36"/>
      <c r="TPG40" s="36"/>
      <c r="TPH40" s="36"/>
      <c r="TPI40" s="36"/>
      <c r="TPJ40" s="36"/>
      <c r="TPK40" s="36"/>
      <c r="TPL40" s="36"/>
      <c r="TPM40" s="36"/>
      <c r="TPN40" s="36"/>
      <c r="TPO40" s="36"/>
      <c r="TPP40" s="36"/>
      <c r="TPQ40" s="36"/>
      <c r="TPR40" s="36"/>
      <c r="TPS40" s="36"/>
      <c r="TPT40" s="36"/>
      <c r="TPU40" s="36"/>
      <c r="TPV40" s="36"/>
      <c r="TPW40" s="36"/>
      <c r="TPX40" s="36"/>
      <c r="TPY40" s="36"/>
      <c r="TPZ40" s="36"/>
      <c r="TQA40" s="36"/>
      <c r="TQB40" s="36"/>
      <c r="TQC40" s="36"/>
      <c r="TQD40" s="36"/>
      <c r="TQE40" s="36"/>
      <c r="TQF40" s="36"/>
      <c r="TQG40" s="36"/>
      <c r="TQH40" s="36"/>
      <c r="TQI40" s="36"/>
      <c r="TQJ40" s="36"/>
      <c r="TQK40" s="36"/>
      <c r="TQL40" s="36"/>
      <c r="TQM40" s="36"/>
      <c r="TQN40" s="36"/>
      <c r="TQO40" s="36"/>
      <c r="TQP40" s="36"/>
      <c r="TQQ40" s="36"/>
      <c r="TQR40" s="36"/>
      <c r="TQS40" s="36"/>
      <c r="TQT40" s="36"/>
      <c r="TQU40" s="36"/>
      <c r="TQV40" s="36"/>
      <c r="TQW40" s="36"/>
      <c r="TQX40" s="36"/>
      <c r="TQY40" s="36"/>
      <c r="TQZ40" s="36"/>
      <c r="TRA40" s="36"/>
      <c r="TRB40" s="36"/>
      <c r="TRC40" s="36"/>
      <c r="TRD40" s="36"/>
      <c r="TRE40" s="36"/>
      <c r="TRF40" s="36"/>
      <c r="TRG40" s="36"/>
      <c r="TRH40" s="36"/>
      <c r="TRI40" s="36"/>
      <c r="TRJ40" s="36"/>
      <c r="TRK40" s="36"/>
      <c r="TRL40" s="36"/>
      <c r="TRM40" s="36"/>
      <c r="TRN40" s="36"/>
      <c r="TRO40" s="36"/>
      <c r="TRP40" s="36"/>
      <c r="TRQ40" s="36"/>
      <c r="TRR40" s="36"/>
      <c r="TRS40" s="36"/>
      <c r="TRT40" s="36"/>
      <c r="TRU40" s="36"/>
      <c r="TRV40" s="36"/>
      <c r="TRW40" s="36"/>
      <c r="TRX40" s="36"/>
      <c r="TRY40" s="36"/>
      <c r="TRZ40" s="36"/>
      <c r="TSA40" s="36"/>
      <c r="TSB40" s="36"/>
      <c r="TSC40" s="36"/>
      <c r="TSD40" s="36"/>
      <c r="TSE40" s="36"/>
      <c r="TSF40" s="36"/>
      <c r="TSG40" s="36"/>
      <c r="TSH40" s="36"/>
      <c r="TSI40" s="36"/>
      <c r="TSJ40" s="36"/>
      <c r="TSK40" s="36"/>
      <c r="TSL40" s="36"/>
      <c r="TSM40" s="36"/>
      <c r="TSN40" s="36"/>
      <c r="TSO40" s="36"/>
      <c r="TSP40" s="36"/>
      <c r="TSQ40" s="36"/>
      <c r="TSR40" s="36"/>
      <c r="TSS40" s="36"/>
      <c r="TST40" s="36"/>
      <c r="TSU40" s="36"/>
      <c r="TSV40" s="36"/>
      <c r="TSW40" s="36"/>
      <c r="TSX40" s="36"/>
      <c r="TSY40" s="36"/>
      <c r="TSZ40" s="36"/>
      <c r="TTA40" s="36"/>
      <c r="TTB40" s="36"/>
      <c r="TTC40" s="36"/>
      <c r="TTD40" s="36"/>
      <c r="TTE40" s="36"/>
      <c r="TTF40" s="36"/>
      <c r="TTG40" s="36"/>
      <c r="TTH40" s="36"/>
      <c r="TTI40" s="36"/>
      <c r="TTJ40" s="36"/>
      <c r="TTK40" s="36"/>
      <c r="TTL40" s="36"/>
      <c r="TTM40" s="36"/>
      <c r="TTN40" s="36"/>
      <c r="TTO40" s="36"/>
      <c r="TTP40" s="36"/>
      <c r="TTQ40" s="36"/>
      <c r="TTR40" s="36"/>
      <c r="TTS40" s="36"/>
      <c r="TTT40" s="36"/>
      <c r="TTU40" s="36"/>
      <c r="TTV40" s="36"/>
      <c r="TTW40" s="36"/>
      <c r="TTX40" s="36"/>
      <c r="TTY40" s="36"/>
      <c r="TTZ40" s="36"/>
      <c r="TUA40" s="36"/>
      <c r="TUB40" s="36"/>
      <c r="TUC40" s="36"/>
      <c r="TUD40" s="36"/>
      <c r="TUE40" s="36"/>
      <c r="TUF40" s="36"/>
      <c r="TUG40" s="36"/>
      <c r="TUH40" s="36"/>
      <c r="TUI40" s="36"/>
      <c r="TUJ40" s="36"/>
      <c r="TUK40" s="36"/>
      <c r="TUL40" s="36"/>
      <c r="TUM40" s="36"/>
      <c r="TUN40" s="36"/>
      <c r="TUO40" s="36"/>
      <c r="TUP40" s="36"/>
      <c r="TUQ40" s="36"/>
      <c r="TUR40" s="36"/>
      <c r="TUS40" s="36"/>
      <c r="TUT40" s="36"/>
      <c r="TUU40" s="36"/>
      <c r="TUV40" s="36"/>
      <c r="TUW40" s="36"/>
      <c r="TUX40" s="36"/>
      <c r="TUY40" s="36"/>
      <c r="TUZ40" s="36"/>
      <c r="TVA40" s="36"/>
      <c r="TVB40" s="36"/>
      <c r="TVC40" s="36"/>
      <c r="TVD40" s="36"/>
      <c r="TVE40" s="36"/>
      <c r="TVF40" s="36"/>
      <c r="TVG40" s="36"/>
      <c r="TVH40" s="36"/>
      <c r="TVI40" s="36"/>
      <c r="TVJ40" s="36"/>
      <c r="TVK40" s="36"/>
      <c r="TVL40" s="36"/>
      <c r="TVM40" s="36"/>
      <c r="TVN40" s="36"/>
      <c r="TVO40" s="36"/>
      <c r="TVP40" s="36"/>
      <c r="TVQ40" s="36"/>
      <c r="TVR40" s="36"/>
      <c r="TVS40" s="36"/>
      <c r="TVT40" s="36"/>
      <c r="TVU40" s="36"/>
      <c r="TVV40" s="36"/>
      <c r="TVW40" s="36"/>
      <c r="TVX40" s="36"/>
      <c r="TVY40" s="36"/>
      <c r="TVZ40" s="36"/>
      <c r="TWA40" s="36"/>
      <c r="TWB40" s="36"/>
      <c r="TWC40" s="36"/>
      <c r="TWD40" s="36"/>
      <c r="TWE40" s="36"/>
      <c r="TWF40" s="36"/>
      <c r="TWG40" s="36"/>
      <c r="TWH40" s="36"/>
      <c r="TWI40" s="36"/>
      <c r="TWJ40" s="36"/>
      <c r="TWK40" s="36"/>
      <c r="TWL40" s="36"/>
      <c r="TWM40" s="36"/>
      <c r="TWN40" s="36"/>
      <c r="TWO40" s="36"/>
      <c r="TWP40" s="36"/>
      <c r="TWQ40" s="36"/>
      <c r="TWR40" s="36"/>
      <c r="TWS40" s="36"/>
      <c r="TWT40" s="36"/>
      <c r="TWU40" s="36"/>
      <c r="TWV40" s="36"/>
      <c r="TWW40" s="36"/>
      <c r="TWX40" s="36"/>
      <c r="TWY40" s="36"/>
      <c r="TWZ40" s="36"/>
      <c r="TXA40" s="36"/>
      <c r="TXB40" s="36"/>
      <c r="TXC40" s="36"/>
      <c r="TXD40" s="36"/>
      <c r="TXE40" s="36"/>
      <c r="TXF40" s="36"/>
      <c r="TXG40" s="36"/>
      <c r="TXH40" s="36"/>
      <c r="TXI40" s="36"/>
      <c r="TXJ40" s="36"/>
      <c r="TXK40" s="36"/>
      <c r="TXL40" s="36"/>
      <c r="TXM40" s="36"/>
      <c r="TXN40" s="36"/>
      <c r="TXO40" s="36"/>
      <c r="TXP40" s="36"/>
      <c r="TXQ40" s="36"/>
      <c r="TXR40" s="36"/>
      <c r="TXS40" s="36"/>
      <c r="TXT40" s="36"/>
      <c r="TXU40" s="36"/>
      <c r="TXV40" s="36"/>
      <c r="TXW40" s="36"/>
      <c r="TXX40" s="36"/>
      <c r="TXY40" s="36"/>
      <c r="TXZ40" s="36"/>
      <c r="TYA40" s="36"/>
      <c r="TYB40" s="36"/>
      <c r="TYC40" s="36"/>
      <c r="TYD40" s="36"/>
      <c r="TYE40" s="36"/>
      <c r="TYF40" s="36"/>
      <c r="TYG40" s="36"/>
      <c r="TYH40" s="36"/>
      <c r="TYI40" s="36"/>
      <c r="TYJ40" s="36"/>
      <c r="TYK40" s="36"/>
      <c r="TYL40" s="36"/>
      <c r="TYM40" s="36"/>
      <c r="TYN40" s="36"/>
      <c r="TYO40" s="36"/>
      <c r="TYP40" s="36"/>
      <c r="TYQ40" s="36"/>
      <c r="TYR40" s="36"/>
      <c r="TYS40" s="36"/>
      <c r="TYT40" s="36"/>
      <c r="TYU40" s="36"/>
      <c r="TYV40" s="36"/>
      <c r="TYW40" s="36"/>
      <c r="TYX40" s="36"/>
      <c r="TYY40" s="36"/>
      <c r="TYZ40" s="36"/>
      <c r="TZA40" s="36"/>
      <c r="TZB40" s="36"/>
      <c r="TZC40" s="36"/>
      <c r="TZD40" s="36"/>
      <c r="TZE40" s="36"/>
      <c r="TZF40" s="36"/>
      <c r="TZG40" s="36"/>
      <c r="TZH40" s="36"/>
      <c r="TZI40" s="36"/>
      <c r="TZJ40" s="36"/>
      <c r="TZK40" s="36"/>
      <c r="TZL40" s="36"/>
      <c r="TZM40" s="36"/>
      <c r="TZN40" s="36"/>
      <c r="TZO40" s="36"/>
      <c r="TZP40" s="36"/>
      <c r="TZQ40" s="36"/>
      <c r="TZR40" s="36"/>
      <c r="TZS40" s="36"/>
      <c r="TZT40" s="36"/>
      <c r="TZU40" s="36"/>
      <c r="TZV40" s="36"/>
      <c r="TZW40" s="36"/>
      <c r="TZX40" s="36"/>
      <c r="TZY40" s="36"/>
      <c r="TZZ40" s="36"/>
      <c r="UAA40" s="36"/>
      <c r="UAB40" s="36"/>
      <c r="UAC40" s="36"/>
      <c r="UAD40" s="36"/>
      <c r="UAE40" s="36"/>
      <c r="UAF40" s="36"/>
      <c r="UAG40" s="36"/>
      <c r="UAH40" s="36"/>
      <c r="UAI40" s="36"/>
      <c r="UAJ40" s="36"/>
      <c r="UAK40" s="36"/>
      <c r="UAL40" s="36"/>
      <c r="UAM40" s="36"/>
      <c r="UAN40" s="36"/>
      <c r="UAO40" s="36"/>
      <c r="UAP40" s="36"/>
      <c r="UAQ40" s="36"/>
      <c r="UAR40" s="36"/>
      <c r="UAS40" s="36"/>
      <c r="UAT40" s="36"/>
      <c r="UAU40" s="36"/>
      <c r="UAV40" s="36"/>
      <c r="UAW40" s="36"/>
      <c r="UAX40" s="36"/>
      <c r="UAY40" s="36"/>
      <c r="UAZ40" s="36"/>
      <c r="UBA40" s="36"/>
      <c r="UBB40" s="36"/>
      <c r="UBC40" s="36"/>
      <c r="UBD40" s="36"/>
      <c r="UBE40" s="36"/>
      <c r="UBF40" s="36"/>
      <c r="UBG40" s="36"/>
      <c r="UBH40" s="36"/>
      <c r="UBI40" s="36"/>
      <c r="UBJ40" s="36"/>
      <c r="UBK40" s="36"/>
      <c r="UBL40" s="36"/>
      <c r="UBM40" s="36"/>
      <c r="UBN40" s="36"/>
      <c r="UBO40" s="36"/>
      <c r="UBP40" s="36"/>
      <c r="UBQ40" s="36"/>
      <c r="UBR40" s="36"/>
      <c r="UBS40" s="36"/>
      <c r="UBT40" s="36"/>
      <c r="UBU40" s="36"/>
      <c r="UBV40" s="36"/>
      <c r="UBW40" s="36"/>
      <c r="UBX40" s="36"/>
      <c r="UBY40" s="36"/>
      <c r="UBZ40" s="36"/>
      <c r="UCA40" s="36"/>
      <c r="UCB40" s="36"/>
      <c r="UCC40" s="36"/>
      <c r="UCD40" s="36"/>
      <c r="UCE40" s="36"/>
      <c r="UCF40" s="36"/>
      <c r="UCG40" s="36"/>
      <c r="UCH40" s="36"/>
      <c r="UCI40" s="36"/>
      <c r="UCJ40" s="36"/>
      <c r="UCK40" s="36"/>
      <c r="UCL40" s="36"/>
      <c r="UCM40" s="36"/>
      <c r="UCN40" s="36"/>
      <c r="UCO40" s="36"/>
      <c r="UCP40" s="36"/>
      <c r="UCQ40" s="36"/>
      <c r="UCR40" s="36"/>
      <c r="UCS40" s="36"/>
      <c r="UCT40" s="36"/>
      <c r="UCU40" s="36"/>
      <c r="UCV40" s="36"/>
      <c r="UCW40" s="36"/>
      <c r="UCX40" s="36"/>
      <c r="UCY40" s="36"/>
      <c r="UCZ40" s="36"/>
      <c r="UDA40" s="36"/>
      <c r="UDB40" s="36"/>
      <c r="UDC40" s="36"/>
      <c r="UDD40" s="36"/>
      <c r="UDE40" s="36"/>
      <c r="UDF40" s="36"/>
      <c r="UDG40" s="36"/>
      <c r="UDH40" s="36"/>
      <c r="UDI40" s="36"/>
      <c r="UDJ40" s="36"/>
      <c r="UDK40" s="36"/>
      <c r="UDL40" s="36"/>
      <c r="UDM40" s="36"/>
      <c r="UDN40" s="36"/>
      <c r="UDO40" s="36"/>
      <c r="UDP40" s="36"/>
      <c r="UDQ40" s="36"/>
      <c r="UDR40" s="36"/>
      <c r="UDS40" s="36"/>
      <c r="UDT40" s="36"/>
      <c r="UDU40" s="36"/>
      <c r="UDV40" s="36"/>
      <c r="UDW40" s="36"/>
      <c r="UDX40" s="36"/>
      <c r="UDY40" s="36"/>
      <c r="UDZ40" s="36"/>
      <c r="UEA40" s="36"/>
      <c r="UEB40" s="36"/>
      <c r="UEC40" s="36"/>
      <c r="UED40" s="36"/>
      <c r="UEE40" s="36"/>
      <c r="UEF40" s="36"/>
      <c r="UEG40" s="36"/>
      <c r="UEH40" s="36"/>
      <c r="UEI40" s="36"/>
      <c r="UEJ40" s="36"/>
      <c r="UEK40" s="36"/>
      <c r="UEL40" s="36"/>
      <c r="UEM40" s="36"/>
      <c r="UEN40" s="36"/>
      <c r="UEO40" s="36"/>
      <c r="UEP40" s="36"/>
      <c r="UEQ40" s="36"/>
      <c r="UER40" s="36"/>
      <c r="UES40" s="36"/>
      <c r="UET40" s="36"/>
      <c r="UEU40" s="36"/>
      <c r="UEV40" s="36"/>
      <c r="UEW40" s="36"/>
      <c r="UEX40" s="36"/>
      <c r="UEY40" s="36"/>
      <c r="UEZ40" s="36"/>
      <c r="UFA40" s="36"/>
      <c r="UFB40" s="36"/>
      <c r="UFC40" s="36"/>
      <c r="UFD40" s="36"/>
      <c r="UFE40" s="36"/>
      <c r="UFF40" s="36"/>
      <c r="UFG40" s="36"/>
      <c r="UFH40" s="36"/>
      <c r="UFI40" s="36"/>
      <c r="UFJ40" s="36"/>
      <c r="UFK40" s="36"/>
      <c r="UFL40" s="36"/>
      <c r="UFM40" s="36"/>
      <c r="UFN40" s="36"/>
      <c r="UFO40" s="36"/>
      <c r="UFP40" s="36"/>
      <c r="UFQ40" s="36"/>
      <c r="UFR40" s="36"/>
      <c r="UFS40" s="36"/>
      <c r="UFT40" s="36"/>
      <c r="UFU40" s="36"/>
      <c r="UFV40" s="36"/>
      <c r="UFW40" s="36"/>
      <c r="UFX40" s="36"/>
      <c r="UFY40" s="36"/>
      <c r="UFZ40" s="36"/>
      <c r="UGA40" s="36"/>
      <c r="UGB40" s="36"/>
      <c r="UGC40" s="36"/>
      <c r="UGD40" s="36"/>
      <c r="UGE40" s="36"/>
      <c r="UGF40" s="36"/>
      <c r="UGG40" s="36"/>
      <c r="UGH40" s="36"/>
      <c r="UGI40" s="36"/>
      <c r="UGJ40" s="36"/>
      <c r="UGK40" s="36"/>
      <c r="UGL40" s="36"/>
      <c r="UGM40" s="36"/>
      <c r="UGN40" s="36"/>
      <c r="UGO40" s="36"/>
      <c r="UGP40" s="36"/>
      <c r="UGQ40" s="36"/>
      <c r="UGR40" s="36"/>
      <c r="UGS40" s="36"/>
      <c r="UGT40" s="36"/>
      <c r="UGU40" s="36"/>
      <c r="UGV40" s="36"/>
      <c r="UGW40" s="36"/>
      <c r="UGX40" s="36"/>
      <c r="UGY40" s="36"/>
      <c r="UGZ40" s="36"/>
      <c r="UHA40" s="36"/>
      <c r="UHB40" s="36"/>
      <c r="UHC40" s="36"/>
      <c r="UHD40" s="36"/>
      <c r="UHE40" s="36"/>
      <c r="UHF40" s="36"/>
      <c r="UHG40" s="36"/>
      <c r="UHH40" s="36"/>
      <c r="UHI40" s="36"/>
      <c r="UHJ40" s="36"/>
      <c r="UHK40" s="36"/>
      <c r="UHL40" s="36"/>
      <c r="UHM40" s="36"/>
      <c r="UHN40" s="36"/>
      <c r="UHO40" s="36"/>
      <c r="UHP40" s="36"/>
      <c r="UHQ40" s="36"/>
      <c r="UHR40" s="36"/>
      <c r="UHS40" s="36"/>
      <c r="UHT40" s="36"/>
      <c r="UHU40" s="36"/>
      <c r="UHV40" s="36"/>
      <c r="UHW40" s="36"/>
      <c r="UHX40" s="36"/>
      <c r="UHY40" s="36"/>
      <c r="UHZ40" s="36"/>
      <c r="UIA40" s="36"/>
      <c r="UIB40" s="36"/>
      <c r="UIC40" s="36"/>
      <c r="UID40" s="36"/>
      <c r="UIE40" s="36"/>
      <c r="UIF40" s="36"/>
      <c r="UIG40" s="36"/>
      <c r="UIH40" s="36"/>
      <c r="UII40" s="36"/>
      <c r="UIJ40" s="36"/>
      <c r="UIK40" s="36"/>
      <c r="UIL40" s="36"/>
      <c r="UIM40" s="36"/>
      <c r="UIN40" s="36"/>
      <c r="UIO40" s="36"/>
      <c r="UIP40" s="36"/>
      <c r="UIQ40" s="36"/>
      <c r="UIR40" s="36"/>
      <c r="UIS40" s="36"/>
      <c r="UIT40" s="36"/>
      <c r="UIU40" s="36"/>
      <c r="UIV40" s="36"/>
      <c r="UIW40" s="36"/>
      <c r="UIX40" s="36"/>
      <c r="UIY40" s="36"/>
      <c r="UIZ40" s="36"/>
      <c r="UJA40" s="36"/>
      <c r="UJB40" s="36"/>
      <c r="UJC40" s="36"/>
      <c r="UJD40" s="36"/>
      <c r="UJE40" s="36"/>
      <c r="UJF40" s="36"/>
      <c r="UJG40" s="36"/>
      <c r="UJH40" s="36"/>
      <c r="UJI40" s="36"/>
      <c r="UJJ40" s="36"/>
      <c r="UJK40" s="36"/>
      <c r="UJL40" s="36"/>
      <c r="UJM40" s="36"/>
      <c r="UJN40" s="36"/>
      <c r="UJO40" s="36"/>
      <c r="UJP40" s="36"/>
      <c r="UJQ40" s="36"/>
      <c r="UJR40" s="36"/>
      <c r="UJS40" s="36"/>
      <c r="UJT40" s="36"/>
      <c r="UJU40" s="36"/>
      <c r="UJV40" s="36"/>
      <c r="UJW40" s="36"/>
      <c r="UJX40" s="36"/>
      <c r="UJY40" s="36"/>
      <c r="UJZ40" s="36"/>
      <c r="UKA40" s="36"/>
      <c r="UKB40" s="36"/>
      <c r="UKC40" s="36"/>
      <c r="UKD40" s="36"/>
      <c r="UKE40" s="36"/>
      <c r="UKF40" s="36"/>
      <c r="UKG40" s="36"/>
      <c r="UKH40" s="36"/>
      <c r="UKI40" s="36"/>
      <c r="UKJ40" s="36"/>
      <c r="UKK40" s="36"/>
      <c r="UKL40" s="36"/>
      <c r="UKM40" s="36"/>
      <c r="UKN40" s="36"/>
      <c r="UKO40" s="36"/>
      <c r="UKP40" s="36"/>
      <c r="UKQ40" s="36"/>
      <c r="UKR40" s="36"/>
      <c r="UKS40" s="36"/>
      <c r="UKT40" s="36"/>
      <c r="UKU40" s="36"/>
      <c r="UKV40" s="36"/>
      <c r="UKW40" s="36"/>
      <c r="UKX40" s="36"/>
      <c r="UKY40" s="36"/>
      <c r="UKZ40" s="36"/>
      <c r="ULA40" s="36"/>
      <c r="ULB40" s="36"/>
      <c r="ULC40" s="36"/>
      <c r="ULD40" s="36"/>
      <c r="ULE40" s="36"/>
      <c r="ULF40" s="36"/>
      <c r="ULG40" s="36"/>
      <c r="ULH40" s="36"/>
      <c r="ULI40" s="36"/>
      <c r="ULJ40" s="36"/>
      <c r="ULK40" s="36"/>
      <c r="ULL40" s="36"/>
      <c r="ULM40" s="36"/>
      <c r="ULN40" s="36"/>
      <c r="ULO40" s="36"/>
      <c r="ULP40" s="36"/>
      <c r="ULQ40" s="36"/>
      <c r="ULR40" s="36"/>
      <c r="ULS40" s="36"/>
      <c r="ULT40" s="36"/>
      <c r="ULU40" s="36"/>
      <c r="ULV40" s="36"/>
      <c r="ULW40" s="36"/>
      <c r="ULX40" s="36"/>
      <c r="ULY40" s="36"/>
      <c r="ULZ40" s="36"/>
      <c r="UMA40" s="36"/>
      <c r="UMB40" s="36"/>
      <c r="UMC40" s="36"/>
      <c r="UMD40" s="36"/>
      <c r="UME40" s="36"/>
      <c r="UMF40" s="36"/>
      <c r="UMG40" s="36"/>
      <c r="UMH40" s="36"/>
      <c r="UMI40" s="36"/>
      <c r="UMJ40" s="36"/>
      <c r="UMK40" s="36"/>
      <c r="UML40" s="36"/>
      <c r="UMM40" s="36"/>
      <c r="UMN40" s="36"/>
      <c r="UMO40" s="36"/>
      <c r="UMP40" s="36"/>
      <c r="UMQ40" s="36"/>
      <c r="UMR40" s="36"/>
      <c r="UMS40" s="36"/>
      <c r="UMT40" s="36"/>
      <c r="UMU40" s="36"/>
      <c r="UMV40" s="36"/>
      <c r="UMW40" s="36"/>
      <c r="UMX40" s="36"/>
      <c r="UMY40" s="36"/>
      <c r="UMZ40" s="36"/>
      <c r="UNA40" s="36"/>
      <c r="UNB40" s="36"/>
      <c r="UNC40" s="36"/>
      <c r="UND40" s="36"/>
      <c r="UNE40" s="36"/>
      <c r="UNF40" s="36"/>
      <c r="UNG40" s="36"/>
      <c r="UNH40" s="36"/>
      <c r="UNI40" s="36"/>
      <c r="UNJ40" s="36"/>
      <c r="UNK40" s="36"/>
      <c r="UNL40" s="36"/>
      <c r="UNM40" s="36"/>
      <c r="UNN40" s="36"/>
      <c r="UNO40" s="36"/>
      <c r="UNP40" s="36"/>
      <c r="UNQ40" s="36"/>
      <c r="UNR40" s="36"/>
      <c r="UNS40" s="36"/>
      <c r="UNT40" s="36"/>
      <c r="UNU40" s="36"/>
      <c r="UNV40" s="36"/>
      <c r="UNW40" s="36"/>
      <c r="UNX40" s="36"/>
      <c r="UNY40" s="36"/>
      <c r="UNZ40" s="36"/>
      <c r="UOA40" s="36"/>
      <c r="UOB40" s="36"/>
      <c r="UOC40" s="36"/>
      <c r="UOD40" s="36"/>
      <c r="UOE40" s="36"/>
      <c r="UOF40" s="36"/>
      <c r="UOG40" s="36"/>
      <c r="UOH40" s="36"/>
      <c r="UOI40" s="36"/>
      <c r="UOJ40" s="36"/>
      <c r="UOK40" s="36"/>
      <c r="UOL40" s="36"/>
      <c r="UOM40" s="36"/>
      <c r="UON40" s="36"/>
      <c r="UOO40" s="36"/>
      <c r="UOP40" s="36"/>
      <c r="UOQ40" s="36"/>
      <c r="UOR40" s="36"/>
      <c r="UOS40" s="36"/>
      <c r="UOT40" s="36"/>
      <c r="UOU40" s="36"/>
      <c r="UOV40" s="36"/>
      <c r="UOW40" s="36"/>
      <c r="UOX40" s="36"/>
      <c r="UOY40" s="36"/>
      <c r="UOZ40" s="36"/>
      <c r="UPA40" s="36"/>
      <c r="UPB40" s="36"/>
      <c r="UPC40" s="36"/>
      <c r="UPD40" s="36"/>
      <c r="UPE40" s="36"/>
      <c r="UPF40" s="36"/>
      <c r="UPG40" s="36"/>
      <c r="UPH40" s="36"/>
      <c r="UPI40" s="36"/>
      <c r="UPJ40" s="36"/>
      <c r="UPK40" s="36"/>
      <c r="UPL40" s="36"/>
      <c r="UPM40" s="36"/>
      <c r="UPN40" s="36"/>
      <c r="UPO40" s="36"/>
      <c r="UPP40" s="36"/>
      <c r="UPQ40" s="36"/>
      <c r="UPR40" s="36"/>
      <c r="UPS40" s="36"/>
      <c r="UPT40" s="36"/>
      <c r="UPU40" s="36"/>
      <c r="UPV40" s="36"/>
      <c r="UPW40" s="36"/>
      <c r="UPX40" s="36"/>
      <c r="UPY40" s="36"/>
      <c r="UPZ40" s="36"/>
      <c r="UQA40" s="36"/>
      <c r="UQB40" s="36"/>
      <c r="UQC40" s="36"/>
      <c r="UQD40" s="36"/>
      <c r="UQE40" s="36"/>
      <c r="UQF40" s="36"/>
      <c r="UQG40" s="36"/>
      <c r="UQH40" s="36"/>
      <c r="UQI40" s="36"/>
      <c r="UQJ40" s="36"/>
      <c r="UQK40" s="36"/>
      <c r="UQL40" s="36"/>
      <c r="UQM40" s="36"/>
      <c r="UQN40" s="36"/>
      <c r="UQO40" s="36"/>
      <c r="UQP40" s="36"/>
      <c r="UQQ40" s="36"/>
      <c r="UQR40" s="36"/>
      <c r="UQS40" s="36"/>
      <c r="UQT40" s="36"/>
      <c r="UQU40" s="36"/>
      <c r="UQV40" s="36"/>
      <c r="UQW40" s="36"/>
      <c r="UQX40" s="36"/>
      <c r="UQY40" s="36"/>
      <c r="UQZ40" s="36"/>
      <c r="URA40" s="36"/>
      <c r="URB40" s="36"/>
      <c r="URC40" s="36"/>
      <c r="URD40" s="36"/>
      <c r="URE40" s="36"/>
      <c r="URF40" s="36"/>
      <c r="URG40" s="36"/>
      <c r="URH40" s="36"/>
      <c r="URI40" s="36"/>
      <c r="URJ40" s="36"/>
      <c r="URK40" s="36"/>
      <c r="URL40" s="36"/>
      <c r="URM40" s="36"/>
      <c r="URN40" s="36"/>
      <c r="URO40" s="36"/>
      <c r="URP40" s="36"/>
      <c r="URQ40" s="36"/>
      <c r="URR40" s="36"/>
      <c r="URS40" s="36"/>
      <c r="URT40" s="36"/>
      <c r="URU40" s="36"/>
      <c r="URV40" s="36"/>
      <c r="URW40" s="36"/>
      <c r="URX40" s="36"/>
      <c r="URY40" s="36"/>
      <c r="URZ40" s="36"/>
      <c r="USA40" s="36"/>
      <c r="USB40" s="36"/>
      <c r="USC40" s="36"/>
      <c r="USD40" s="36"/>
      <c r="USE40" s="36"/>
      <c r="USF40" s="36"/>
      <c r="USG40" s="36"/>
      <c r="USH40" s="36"/>
      <c r="USI40" s="36"/>
      <c r="USJ40" s="36"/>
      <c r="USK40" s="36"/>
      <c r="USL40" s="36"/>
      <c r="USM40" s="36"/>
      <c r="USN40" s="36"/>
      <c r="USO40" s="36"/>
      <c r="USP40" s="36"/>
      <c r="USQ40" s="36"/>
      <c r="USR40" s="36"/>
      <c r="USS40" s="36"/>
      <c r="UST40" s="36"/>
      <c r="USU40" s="36"/>
      <c r="USV40" s="36"/>
      <c r="USW40" s="36"/>
      <c r="USX40" s="36"/>
      <c r="USY40" s="36"/>
      <c r="USZ40" s="36"/>
      <c r="UTA40" s="36"/>
      <c r="UTB40" s="36"/>
      <c r="UTC40" s="36"/>
      <c r="UTD40" s="36"/>
      <c r="UTE40" s="36"/>
      <c r="UTF40" s="36"/>
      <c r="UTG40" s="36"/>
      <c r="UTH40" s="36"/>
      <c r="UTI40" s="36"/>
      <c r="UTJ40" s="36"/>
      <c r="UTK40" s="36"/>
      <c r="UTL40" s="36"/>
      <c r="UTM40" s="36"/>
      <c r="UTN40" s="36"/>
      <c r="UTO40" s="36"/>
      <c r="UTP40" s="36"/>
      <c r="UTQ40" s="36"/>
      <c r="UTR40" s="36"/>
      <c r="UTS40" s="36"/>
      <c r="UTT40" s="36"/>
      <c r="UTU40" s="36"/>
      <c r="UTV40" s="36"/>
      <c r="UTW40" s="36"/>
      <c r="UTX40" s="36"/>
      <c r="UTY40" s="36"/>
      <c r="UTZ40" s="36"/>
      <c r="UUA40" s="36"/>
      <c r="UUB40" s="36"/>
      <c r="UUC40" s="36"/>
      <c r="UUD40" s="36"/>
      <c r="UUE40" s="36"/>
      <c r="UUF40" s="36"/>
      <c r="UUG40" s="36"/>
      <c r="UUH40" s="36"/>
      <c r="UUI40" s="36"/>
      <c r="UUJ40" s="36"/>
      <c r="UUK40" s="36"/>
      <c r="UUL40" s="36"/>
      <c r="UUM40" s="36"/>
      <c r="UUN40" s="36"/>
      <c r="UUO40" s="36"/>
      <c r="UUP40" s="36"/>
      <c r="UUQ40" s="36"/>
      <c r="UUR40" s="36"/>
      <c r="UUS40" s="36"/>
      <c r="UUT40" s="36"/>
      <c r="UUU40" s="36"/>
      <c r="UUV40" s="36"/>
      <c r="UUW40" s="36"/>
      <c r="UUX40" s="36"/>
      <c r="UUY40" s="36"/>
      <c r="UUZ40" s="36"/>
      <c r="UVA40" s="36"/>
      <c r="UVB40" s="36"/>
      <c r="UVC40" s="36"/>
      <c r="UVD40" s="36"/>
      <c r="UVE40" s="36"/>
      <c r="UVF40" s="36"/>
      <c r="UVG40" s="36"/>
      <c r="UVH40" s="36"/>
      <c r="UVI40" s="36"/>
      <c r="UVJ40" s="36"/>
      <c r="UVK40" s="36"/>
      <c r="UVL40" s="36"/>
      <c r="UVM40" s="36"/>
      <c r="UVN40" s="36"/>
      <c r="UVO40" s="36"/>
      <c r="UVP40" s="36"/>
      <c r="UVQ40" s="36"/>
      <c r="UVR40" s="36"/>
      <c r="UVS40" s="36"/>
      <c r="UVT40" s="36"/>
      <c r="UVU40" s="36"/>
      <c r="UVV40" s="36"/>
      <c r="UVW40" s="36"/>
      <c r="UVX40" s="36"/>
      <c r="UVY40" s="36"/>
      <c r="UVZ40" s="36"/>
      <c r="UWA40" s="36"/>
      <c r="UWB40" s="36"/>
      <c r="UWC40" s="36"/>
      <c r="UWD40" s="36"/>
      <c r="UWE40" s="36"/>
      <c r="UWF40" s="36"/>
      <c r="UWG40" s="36"/>
      <c r="UWH40" s="36"/>
      <c r="UWI40" s="36"/>
      <c r="UWJ40" s="36"/>
      <c r="UWK40" s="36"/>
      <c r="UWL40" s="36"/>
      <c r="UWM40" s="36"/>
      <c r="UWN40" s="36"/>
      <c r="UWO40" s="36"/>
      <c r="UWP40" s="36"/>
      <c r="UWQ40" s="36"/>
      <c r="UWR40" s="36"/>
      <c r="UWS40" s="36"/>
      <c r="UWT40" s="36"/>
      <c r="UWU40" s="36"/>
      <c r="UWV40" s="36"/>
      <c r="UWW40" s="36"/>
      <c r="UWX40" s="36"/>
      <c r="UWY40" s="36"/>
      <c r="UWZ40" s="36"/>
      <c r="UXA40" s="36"/>
      <c r="UXB40" s="36"/>
      <c r="UXC40" s="36"/>
      <c r="UXD40" s="36"/>
      <c r="UXE40" s="36"/>
      <c r="UXF40" s="36"/>
      <c r="UXG40" s="36"/>
      <c r="UXH40" s="36"/>
      <c r="UXI40" s="36"/>
      <c r="UXJ40" s="36"/>
      <c r="UXK40" s="36"/>
      <c r="UXL40" s="36"/>
      <c r="UXM40" s="36"/>
      <c r="UXN40" s="36"/>
      <c r="UXO40" s="36"/>
      <c r="UXP40" s="36"/>
      <c r="UXQ40" s="36"/>
      <c r="UXR40" s="36"/>
      <c r="UXS40" s="36"/>
      <c r="UXT40" s="36"/>
      <c r="UXU40" s="36"/>
      <c r="UXV40" s="36"/>
      <c r="UXW40" s="36"/>
      <c r="UXX40" s="36"/>
      <c r="UXY40" s="36"/>
      <c r="UXZ40" s="36"/>
      <c r="UYA40" s="36"/>
      <c r="UYB40" s="36"/>
      <c r="UYC40" s="36"/>
      <c r="UYD40" s="36"/>
      <c r="UYE40" s="36"/>
      <c r="UYF40" s="36"/>
      <c r="UYG40" s="36"/>
      <c r="UYH40" s="36"/>
      <c r="UYI40" s="36"/>
      <c r="UYJ40" s="36"/>
      <c r="UYK40" s="36"/>
      <c r="UYL40" s="36"/>
      <c r="UYM40" s="36"/>
      <c r="UYN40" s="36"/>
      <c r="UYO40" s="36"/>
      <c r="UYP40" s="36"/>
      <c r="UYQ40" s="36"/>
      <c r="UYR40" s="36"/>
      <c r="UYS40" s="36"/>
      <c r="UYT40" s="36"/>
      <c r="UYU40" s="36"/>
      <c r="UYV40" s="36"/>
      <c r="UYW40" s="36"/>
      <c r="UYX40" s="36"/>
      <c r="UYY40" s="36"/>
      <c r="UYZ40" s="36"/>
      <c r="UZA40" s="36"/>
      <c r="UZB40" s="36"/>
      <c r="UZC40" s="36"/>
      <c r="UZD40" s="36"/>
      <c r="UZE40" s="36"/>
      <c r="UZF40" s="36"/>
      <c r="UZG40" s="36"/>
      <c r="UZH40" s="36"/>
      <c r="UZI40" s="36"/>
      <c r="UZJ40" s="36"/>
      <c r="UZK40" s="36"/>
      <c r="UZL40" s="36"/>
      <c r="UZM40" s="36"/>
      <c r="UZN40" s="36"/>
      <c r="UZO40" s="36"/>
      <c r="UZP40" s="36"/>
      <c r="UZQ40" s="36"/>
      <c r="UZR40" s="36"/>
      <c r="UZS40" s="36"/>
      <c r="UZT40" s="36"/>
      <c r="UZU40" s="36"/>
      <c r="UZV40" s="36"/>
      <c r="UZW40" s="36"/>
      <c r="UZX40" s="36"/>
      <c r="UZY40" s="36"/>
      <c r="UZZ40" s="36"/>
      <c r="VAA40" s="36"/>
      <c r="VAB40" s="36"/>
      <c r="VAC40" s="36"/>
      <c r="VAD40" s="36"/>
      <c r="VAE40" s="36"/>
      <c r="VAF40" s="36"/>
      <c r="VAG40" s="36"/>
      <c r="VAH40" s="36"/>
      <c r="VAI40" s="36"/>
      <c r="VAJ40" s="36"/>
      <c r="VAK40" s="36"/>
      <c r="VAL40" s="36"/>
      <c r="VAM40" s="36"/>
      <c r="VAN40" s="36"/>
      <c r="VAO40" s="36"/>
      <c r="VAP40" s="36"/>
      <c r="VAQ40" s="36"/>
      <c r="VAR40" s="36"/>
      <c r="VAS40" s="36"/>
      <c r="VAT40" s="36"/>
      <c r="VAU40" s="36"/>
      <c r="VAV40" s="36"/>
      <c r="VAW40" s="36"/>
      <c r="VAX40" s="36"/>
      <c r="VAY40" s="36"/>
      <c r="VAZ40" s="36"/>
      <c r="VBA40" s="36"/>
      <c r="VBB40" s="36"/>
      <c r="VBC40" s="36"/>
      <c r="VBD40" s="36"/>
      <c r="VBE40" s="36"/>
      <c r="VBF40" s="36"/>
      <c r="VBG40" s="36"/>
      <c r="VBH40" s="36"/>
      <c r="VBI40" s="36"/>
      <c r="VBJ40" s="36"/>
      <c r="VBK40" s="36"/>
      <c r="VBL40" s="36"/>
      <c r="VBM40" s="36"/>
      <c r="VBN40" s="36"/>
      <c r="VBO40" s="36"/>
      <c r="VBP40" s="36"/>
      <c r="VBQ40" s="36"/>
      <c r="VBR40" s="36"/>
      <c r="VBS40" s="36"/>
      <c r="VBT40" s="36"/>
      <c r="VBU40" s="36"/>
      <c r="VBV40" s="36"/>
      <c r="VBW40" s="36"/>
      <c r="VBX40" s="36"/>
      <c r="VBY40" s="36"/>
      <c r="VBZ40" s="36"/>
      <c r="VCA40" s="36"/>
      <c r="VCB40" s="36"/>
      <c r="VCC40" s="36"/>
      <c r="VCD40" s="36"/>
      <c r="VCE40" s="36"/>
      <c r="VCF40" s="36"/>
      <c r="VCG40" s="36"/>
      <c r="VCH40" s="36"/>
      <c r="VCI40" s="36"/>
      <c r="VCJ40" s="36"/>
      <c r="VCK40" s="36"/>
      <c r="VCL40" s="36"/>
      <c r="VCM40" s="36"/>
      <c r="VCN40" s="36"/>
      <c r="VCO40" s="36"/>
      <c r="VCP40" s="36"/>
      <c r="VCQ40" s="36"/>
      <c r="VCR40" s="36"/>
      <c r="VCS40" s="36"/>
      <c r="VCT40" s="36"/>
      <c r="VCU40" s="36"/>
      <c r="VCV40" s="36"/>
      <c r="VCW40" s="36"/>
      <c r="VCX40" s="36"/>
      <c r="VCY40" s="36"/>
      <c r="VCZ40" s="36"/>
      <c r="VDA40" s="36"/>
      <c r="VDB40" s="36"/>
      <c r="VDC40" s="36"/>
      <c r="VDD40" s="36"/>
      <c r="VDE40" s="36"/>
      <c r="VDF40" s="36"/>
      <c r="VDG40" s="36"/>
      <c r="VDH40" s="36"/>
      <c r="VDI40" s="36"/>
      <c r="VDJ40" s="36"/>
      <c r="VDK40" s="36"/>
      <c r="VDL40" s="36"/>
      <c r="VDM40" s="36"/>
      <c r="VDN40" s="36"/>
      <c r="VDO40" s="36"/>
      <c r="VDP40" s="36"/>
      <c r="VDQ40" s="36"/>
      <c r="VDR40" s="36"/>
      <c r="VDS40" s="36"/>
      <c r="VDT40" s="36"/>
      <c r="VDU40" s="36"/>
      <c r="VDV40" s="36"/>
      <c r="VDW40" s="36"/>
      <c r="VDX40" s="36"/>
      <c r="VDY40" s="36"/>
      <c r="VDZ40" s="36"/>
      <c r="VEA40" s="36"/>
      <c r="VEB40" s="36"/>
      <c r="VEC40" s="36"/>
      <c r="VED40" s="36"/>
      <c r="VEE40" s="36"/>
      <c r="VEF40" s="36"/>
      <c r="VEG40" s="36"/>
      <c r="VEH40" s="36"/>
      <c r="VEI40" s="36"/>
      <c r="VEJ40" s="36"/>
      <c r="VEK40" s="36"/>
      <c r="VEL40" s="36"/>
      <c r="VEM40" s="36"/>
      <c r="VEN40" s="36"/>
      <c r="VEO40" s="36"/>
      <c r="VEP40" s="36"/>
      <c r="VEQ40" s="36"/>
      <c r="VER40" s="36"/>
      <c r="VES40" s="36"/>
      <c r="VET40" s="36"/>
      <c r="VEU40" s="36"/>
      <c r="VEV40" s="36"/>
      <c r="VEW40" s="36"/>
      <c r="VEX40" s="36"/>
      <c r="VEY40" s="36"/>
      <c r="VEZ40" s="36"/>
      <c r="VFA40" s="36"/>
      <c r="VFB40" s="36"/>
      <c r="VFC40" s="36"/>
      <c r="VFD40" s="36"/>
      <c r="VFE40" s="36"/>
      <c r="VFF40" s="36"/>
      <c r="VFG40" s="36"/>
      <c r="VFH40" s="36"/>
      <c r="VFI40" s="36"/>
      <c r="VFJ40" s="36"/>
      <c r="VFK40" s="36"/>
      <c r="VFL40" s="36"/>
      <c r="VFM40" s="36"/>
      <c r="VFN40" s="36"/>
      <c r="VFO40" s="36"/>
      <c r="VFP40" s="36"/>
      <c r="VFQ40" s="36"/>
      <c r="VFR40" s="36"/>
      <c r="VFS40" s="36"/>
      <c r="VFT40" s="36"/>
      <c r="VFU40" s="36"/>
      <c r="VFV40" s="36"/>
      <c r="VFW40" s="36"/>
      <c r="VFX40" s="36"/>
      <c r="VFY40" s="36"/>
      <c r="VFZ40" s="36"/>
      <c r="VGA40" s="36"/>
      <c r="VGB40" s="36"/>
      <c r="VGC40" s="36"/>
      <c r="VGD40" s="36"/>
      <c r="VGE40" s="36"/>
      <c r="VGF40" s="36"/>
      <c r="VGG40" s="36"/>
      <c r="VGH40" s="36"/>
      <c r="VGI40" s="36"/>
      <c r="VGJ40" s="36"/>
      <c r="VGK40" s="36"/>
      <c r="VGL40" s="36"/>
      <c r="VGM40" s="36"/>
      <c r="VGN40" s="36"/>
      <c r="VGO40" s="36"/>
      <c r="VGP40" s="36"/>
      <c r="VGQ40" s="36"/>
      <c r="VGR40" s="36"/>
      <c r="VGS40" s="36"/>
      <c r="VGT40" s="36"/>
      <c r="VGU40" s="36"/>
      <c r="VGV40" s="36"/>
      <c r="VGW40" s="36"/>
      <c r="VGX40" s="36"/>
      <c r="VGY40" s="36"/>
      <c r="VGZ40" s="36"/>
      <c r="VHA40" s="36"/>
      <c r="VHB40" s="36"/>
      <c r="VHC40" s="36"/>
      <c r="VHD40" s="36"/>
      <c r="VHE40" s="36"/>
      <c r="VHF40" s="36"/>
      <c r="VHG40" s="36"/>
      <c r="VHH40" s="36"/>
      <c r="VHI40" s="36"/>
      <c r="VHJ40" s="36"/>
      <c r="VHK40" s="36"/>
      <c r="VHL40" s="36"/>
      <c r="VHM40" s="36"/>
      <c r="VHN40" s="36"/>
      <c r="VHO40" s="36"/>
      <c r="VHP40" s="36"/>
      <c r="VHQ40" s="36"/>
      <c r="VHR40" s="36"/>
      <c r="VHS40" s="36"/>
      <c r="VHT40" s="36"/>
      <c r="VHU40" s="36"/>
      <c r="VHV40" s="36"/>
      <c r="VHW40" s="36"/>
      <c r="VHX40" s="36"/>
      <c r="VHY40" s="36"/>
      <c r="VHZ40" s="36"/>
      <c r="VIA40" s="36"/>
      <c r="VIB40" s="36"/>
      <c r="VIC40" s="36"/>
      <c r="VID40" s="36"/>
      <c r="VIE40" s="36"/>
      <c r="VIF40" s="36"/>
      <c r="VIG40" s="36"/>
      <c r="VIH40" s="36"/>
      <c r="VII40" s="36"/>
      <c r="VIJ40" s="36"/>
      <c r="VIK40" s="36"/>
      <c r="VIL40" s="36"/>
      <c r="VIM40" s="36"/>
      <c r="VIN40" s="36"/>
      <c r="VIO40" s="36"/>
      <c r="VIP40" s="36"/>
      <c r="VIQ40" s="36"/>
      <c r="VIR40" s="36"/>
      <c r="VIS40" s="36"/>
      <c r="VIT40" s="36"/>
      <c r="VIU40" s="36"/>
      <c r="VIV40" s="36"/>
      <c r="VIW40" s="36"/>
      <c r="VIX40" s="36"/>
      <c r="VIY40" s="36"/>
      <c r="VIZ40" s="36"/>
      <c r="VJA40" s="36"/>
      <c r="VJB40" s="36"/>
      <c r="VJC40" s="36"/>
      <c r="VJD40" s="36"/>
      <c r="VJE40" s="36"/>
      <c r="VJF40" s="36"/>
      <c r="VJG40" s="36"/>
      <c r="VJH40" s="36"/>
      <c r="VJI40" s="36"/>
      <c r="VJJ40" s="36"/>
      <c r="VJK40" s="36"/>
      <c r="VJL40" s="36"/>
      <c r="VJM40" s="36"/>
      <c r="VJN40" s="36"/>
      <c r="VJO40" s="36"/>
      <c r="VJP40" s="36"/>
      <c r="VJQ40" s="36"/>
      <c r="VJR40" s="36"/>
      <c r="VJS40" s="36"/>
      <c r="VJT40" s="36"/>
      <c r="VJU40" s="36"/>
      <c r="VJV40" s="36"/>
      <c r="VJW40" s="36"/>
      <c r="VJX40" s="36"/>
      <c r="VJY40" s="36"/>
      <c r="VJZ40" s="36"/>
      <c r="VKA40" s="36"/>
      <c r="VKB40" s="36"/>
      <c r="VKC40" s="36"/>
      <c r="VKD40" s="36"/>
      <c r="VKE40" s="36"/>
      <c r="VKF40" s="36"/>
      <c r="VKG40" s="36"/>
      <c r="VKH40" s="36"/>
      <c r="VKI40" s="36"/>
      <c r="VKJ40" s="36"/>
      <c r="VKK40" s="36"/>
      <c r="VKL40" s="36"/>
      <c r="VKM40" s="36"/>
      <c r="VKN40" s="36"/>
      <c r="VKO40" s="36"/>
      <c r="VKP40" s="36"/>
      <c r="VKQ40" s="36"/>
      <c r="VKR40" s="36"/>
      <c r="VKS40" s="36"/>
      <c r="VKT40" s="36"/>
      <c r="VKU40" s="36"/>
      <c r="VKV40" s="36"/>
      <c r="VKW40" s="36"/>
      <c r="VKX40" s="36"/>
      <c r="VKY40" s="36"/>
      <c r="VKZ40" s="36"/>
      <c r="VLA40" s="36"/>
      <c r="VLB40" s="36"/>
      <c r="VLC40" s="36"/>
      <c r="VLD40" s="36"/>
      <c r="VLE40" s="36"/>
      <c r="VLF40" s="36"/>
      <c r="VLG40" s="36"/>
      <c r="VLH40" s="36"/>
      <c r="VLI40" s="36"/>
      <c r="VLJ40" s="36"/>
      <c r="VLK40" s="36"/>
      <c r="VLL40" s="36"/>
      <c r="VLM40" s="36"/>
      <c r="VLN40" s="36"/>
      <c r="VLO40" s="36"/>
      <c r="VLP40" s="36"/>
      <c r="VLQ40" s="36"/>
      <c r="VLR40" s="36"/>
      <c r="VLS40" s="36"/>
      <c r="VLT40" s="36"/>
      <c r="VLU40" s="36"/>
      <c r="VLV40" s="36"/>
      <c r="VLW40" s="36"/>
      <c r="VLX40" s="36"/>
      <c r="VLY40" s="36"/>
      <c r="VLZ40" s="36"/>
      <c r="VMA40" s="36"/>
      <c r="VMB40" s="36"/>
      <c r="VMC40" s="36"/>
      <c r="VMD40" s="36"/>
      <c r="VME40" s="36"/>
      <c r="VMF40" s="36"/>
      <c r="VMG40" s="36"/>
      <c r="VMH40" s="36"/>
      <c r="VMI40" s="36"/>
      <c r="VMJ40" s="36"/>
      <c r="VMK40" s="36"/>
      <c r="VML40" s="36"/>
      <c r="VMM40" s="36"/>
      <c r="VMN40" s="36"/>
      <c r="VMO40" s="36"/>
      <c r="VMP40" s="36"/>
      <c r="VMQ40" s="36"/>
      <c r="VMR40" s="36"/>
      <c r="VMS40" s="36"/>
      <c r="VMT40" s="36"/>
      <c r="VMU40" s="36"/>
      <c r="VMV40" s="36"/>
      <c r="VMW40" s="36"/>
      <c r="VMX40" s="36"/>
      <c r="VMY40" s="36"/>
      <c r="VMZ40" s="36"/>
      <c r="VNA40" s="36"/>
      <c r="VNB40" s="36"/>
      <c r="VNC40" s="36"/>
      <c r="VND40" s="36"/>
      <c r="VNE40" s="36"/>
      <c r="VNF40" s="36"/>
      <c r="VNG40" s="36"/>
      <c r="VNH40" s="36"/>
      <c r="VNI40" s="36"/>
      <c r="VNJ40" s="36"/>
      <c r="VNK40" s="36"/>
      <c r="VNL40" s="36"/>
      <c r="VNM40" s="36"/>
      <c r="VNN40" s="36"/>
      <c r="VNO40" s="36"/>
      <c r="VNP40" s="36"/>
      <c r="VNQ40" s="36"/>
      <c r="VNR40" s="36"/>
      <c r="VNS40" s="36"/>
      <c r="VNT40" s="36"/>
      <c r="VNU40" s="36"/>
      <c r="VNV40" s="36"/>
      <c r="VNW40" s="36"/>
      <c r="VNX40" s="36"/>
      <c r="VNY40" s="36"/>
      <c r="VNZ40" s="36"/>
      <c r="VOA40" s="36"/>
      <c r="VOB40" s="36"/>
      <c r="VOC40" s="36"/>
      <c r="VOD40" s="36"/>
      <c r="VOE40" s="36"/>
      <c r="VOF40" s="36"/>
      <c r="VOG40" s="36"/>
      <c r="VOH40" s="36"/>
      <c r="VOI40" s="36"/>
      <c r="VOJ40" s="36"/>
      <c r="VOK40" s="36"/>
      <c r="VOL40" s="36"/>
      <c r="VOM40" s="36"/>
      <c r="VON40" s="36"/>
      <c r="VOO40" s="36"/>
      <c r="VOP40" s="36"/>
      <c r="VOQ40" s="36"/>
      <c r="VOR40" s="36"/>
      <c r="VOS40" s="36"/>
      <c r="VOT40" s="36"/>
      <c r="VOU40" s="36"/>
      <c r="VOV40" s="36"/>
      <c r="VOW40" s="36"/>
      <c r="VOX40" s="36"/>
      <c r="VOY40" s="36"/>
      <c r="VOZ40" s="36"/>
      <c r="VPA40" s="36"/>
      <c r="VPB40" s="36"/>
      <c r="VPC40" s="36"/>
      <c r="VPD40" s="36"/>
      <c r="VPE40" s="36"/>
      <c r="VPF40" s="36"/>
      <c r="VPG40" s="36"/>
      <c r="VPH40" s="36"/>
      <c r="VPI40" s="36"/>
      <c r="VPJ40" s="36"/>
      <c r="VPK40" s="36"/>
      <c r="VPL40" s="36"/>
      <c r="VPM40" s="36"/>
      <c r="VPN40" s="36"/>
      <c r="VPO40" s="36"/>
      <c r="VPP40" s="36"/>
      <c r="VPQ40" s="36"/>
      <c r="VPR40" s="36"/>
      <c r="VPS40" s="36"/>
      <c r="VPT40" s="36"/>
      <c r="VPU40" s="36"/>
      <c r="VPV40" s="36"/>
      <c r="VPW40" s="36"/>
      <c r="VPX40" s="36"/>
      <c r="VPY40" s="36"/>
      <c r="VPZ40" s="36"/>
      <c r="VQA40" s="36"/>
      <c r="VQB40" s="36"/>
      <c r="VQC40" s="36"/>
      <c r="VQD40" s="36"/>
      <c r="VQE40" s="36"/>
      <c r="VQF40" s="36"/>
      <c r="VQG40" s="36"/>
      <c r="VQH40" s="36"/>
      <c r="VQI40" s="36"/>
      <c r="VQJ40" s="36"/>
      <c r="VQK40" s="36"/>
      <c r="VQL40" s="36"/>
      <c r="VQM40" s="36"/>
      <c r="VQN40" s="36"/>
      <c r="VQO40" s="36"/>
      <c r="VQP40" s="36"/>
      <c r="VQQ40" s="36"/>
      <c r="VQR40" s="36"/>
      <c r="VQS40" s="36"/>
      <c r="VQT40" s="36"/>
      <c r="VQU40" s="36"/>
      <c r="VQV40" s="36"/>
      <c r="VQW40" s="36"/>
      <c r="VQX40" s="36"/>
      <c r="VQY40" s="36"/>
      <c r="VQZ40" s="36"/>
      <c r="VRA40" s="36"/>
      <c r="VRB40" s="36"/>
      <c r="VRC40" s="36"/>
      <c r="VRD40" s="36"/>
      <c r="VRE40" s="36"/>
      <c r="VRF40" s="36"/>
      <c r="VRG40" s="36"/>
      <c r="VRH40" s="36"/>
      <c r="VRI40" s="36"/>
      <c r="VRJ40" s="36"/>
      <c r="VRK40" s="36"/>
      <c r="VRL40" s="36"/>
      <c r="VRM40" s="36"/>
      <c r="VRN40" s="36"/>
      <c r="VRO40" s="36"/>
      <c r="VRP40" s="36"/>
      <c r="VRQ40" s="36"/>
      <c r="VRR40" s="36"/>
      <c r="VRS40" s="36"/>
      <c r="VRT40" s="36"/>
      <c r="VRU40" s="36"/>
      <c r="VRV40" s="36"/>
      <c r="VRW40" s="36"/>
      <c r="VRX40" s="36"/>
      <c r="VRY40" s="36"/>
      <c r="VRZ40" s="36"/>
      <c r="VSA40" s="36"/>
      <c r="VSB40" s="36"/>
      <c r="VSC40" s="36"/>
      <c r="VSD40" s="36"/>
      <c r="VSE40" s="36"/>
      <c r="VSF40" s="36"/>
      <c r="VSG40" s="36"/>
      <c r="VSH40" s="36"/>
      <c r="VSI40" s="36"/>
      <c r="VSJ40" s="36"/>
      <c r="VSK40" s="36"/>
      <c r="VSL40" s="36"/>
      <c r="VSM40" s="36"/>
      <c r="VSN40" s="36"/>
      <c r="VSO40" s="36"/>
      <c r="VSP40" s="36"/>
      <c r="VSQ40" s="36"/>
      <c r="VSR40" s="36"/>
      <c r="VSS40" s="36"/>
      <c r="VST40" s="36"/>
      <c r="VSU40" s="36"/>
      <c r="VSV40" s="36"/>
      <c r="VSW40" s="36"/>
      <c r="VSX40" s="36"/>
      <c r="VSY40" s="36"/>
      <c r="VSZ40" s="36"/>
      <c r="VTA40" s="36"/>
      <c r="VTB40" s="36"/>
      <c r="VTC40" s="36"/>
      <c r="VTD40" s="36"/>
      <c r="VTE40" s="36"/>
      <c r="VTF40" s="36"/>
      <c r="VTG40" s="36"/>
      <c r="VTH40" s="36"/>
      <c r="VTI40" s="36"/>
      <c r="VTJ40" s="36"/>
      <c r="VTK40" s="36"/>
      <c r="VTL40" s="36"/>
      <c r="VTM40" s="36"/>
      <c r="VTN40" s="36"/>
      <c r="VTO40" s="36"/>
      <c r="VTP40" s="36"/>
      <c r="VTQ40" s="36"/>
      <c r="VTR40" s="36"/>
      <c r="VTS40" s="36"/>
      <c r="VTT40" s="36"/>
      <c r="VTU40" s="36"/>
      <c r="VTV40" s="36"/>
      <c r="VTW40" s="36"/>
      <c r="VTX40" s="36"/>
      <c r="VTY40" s="36"/>
      <c r="VTZ40" s="36"/>
      <c r="VUA40" s="36"/>
      <c r="VUB40" s="36"/>
      <c r="VUC40" s="36"/>
      <c r="VUD40" s="36"/>
      <c r="VUE40" s="36"/>
      <c r="VUF40" s="36"/>
      <c r="VUG40" s="36"/>
      <c r="VUH40" s="36"/>
      <c r="VUI40" s="36"/>
      <c r="VUJ40" s="36"/>
      <c r="VUK40" s="36"/>
      <c r="VUL40" s="36"/>
      <c r="VUM40" s="36"/>
      <c r="VUN40" s="36"/>
      <c r="VUO40" s="36"/>
      <c r="VUP40" s="36"/>
      <c r="VUQ40" s="36"/>
      <c r="VUR40" s="36"/>
      <c r="VUS40" s="36"/>
      <c r="VUT40" s="36"/>
      <c r="VUU40" s="36"/>
      <c r="VUV40" s="36"/>
      <c r="VUW40" s="36"/>
      <c r="VUX40" s="36"/>
      <c r="VUY40" s="36"/>
      <c r="VUZ40" s="36"/>
      <c r="VVA40" s="36"/>
      <c r="VVB40" s="36"/>
      <c r="VVC40" s="36"/>
      <c r="VVD40" s="36"/>
      <c r="VVE40" s="36"/>
      <c r="VVF40" s="36"/>
      <c r="VVG40" s="36"/>
      <c r="VVH40" s="36"/>
      <c r="VVI40" s="36"/>
      <c r="VVJ40" s="36"/>
      <c r="VVK40" s="36"/>
      <c r="VVL40" s="36"/>
      <c r="VVM40" s="36"/>
      <c r="VVN40" s="36"/>
      <c r="VVO40" s="36"/>
      <c r="VVP40" s="36"/>
      <c r="VVQ40" s="36"/>
      <c r="VVR40" s="36"/>
      <c r="VVS40" s="36"/>
      <c r="VVT40" s="36"/>
      <c r="VVU40" s="36"/>
      <c r="VVV40" s="36"/>
      <c r="VVW40" s="36"/>
      <c r="VVX40" s="36"/>
      <c r="VVY40" s="36"/>
      <c r="VVZ40" s="36"/>
      <c r="VWA40" s="36"/>
      <c r="VWB40" s="36"/>
      <c r="VWC40" s="36"/>
      <c r="VWD40" s="36"/>
      <c r="VWE40" s="36"/>
      <c r="VWF40" s="36"/>
      <c r="VWG40" s="36"/>
      <c r="VWH40" s="36"/>
      <c r="VWI40" s="36"/>
      <c r="VWJ40" s="36"/>
      <c r="VWK40" s="36"/>
      <c r="VWL40" s="36"/>
      <c r="VWM40" s="36"/>
      <c r="VWN40" s="36"/>
      <c r="VWO40" s="36"/>
      <c r="VWP40" s="36"/>
      <c r="VWQ40" s="36"/>
      <c r="VWR40" s="36"/>
      <c r="VWS40" s="36"/>
      <c r="VWT40" s="36"/>
      <c r="VWU40" s="36"/>
      <c r="VWV40" s="36"/>
      <c r="VWW40" s="36"/>
      <c r="VWX40" s="36"/>
      <c r="VWY40" s="36"/>
      <c r="VWZ40" s="36"/>
      <c r="VXA40" s="36"/>
      <c r="VXB40" s="36"/>
      <c r="VXC40" s="36"/>
      <c r="VXD40" s="36"/>
      <c r="VXE40" s="36"/>
      <c r="VXF40" s="36"/>
      <c r="VXG40" s="36"/>
      <c r="VXH40" s="36"/>
      <c r="VXI40" s="36"/>
      <c r="VXJ40" s="36"/>
      <c r="VXK40" s="36"/>
      <c r="VXL40" s="36"/>
      <c r="VXM40" s="36"/>
      <c r="VXN40" s="36"/>
      <c r="VXO40" s="36"/>
      <c r="VXP40" s="36"/>
      <c r="VXQ40" s="36"/>
      <c r="VXR40" s="36"/>
      <c r="VXS40" s="36"/>
      <c r="VXT40" s="36"/>
      <c r="VXU40" s="36"/>
      <c r="VXV40" s="36"/>
      <c r="VXW40" s="36"/>
      <c r="VXX40" s="36"/>
      <c r="VXY40" s="36"/>
      <c r="VXZ40" s="36"/>
      <c r="VYA40" s="36"/>
      <c r="VYB40" s="36"/>
      <c r="VYC40" s="36"/>
      <c r="VYD40" s="36"/>
      <c r="VYE40" s="36"/>
      <c r="VYF40" s="36"/>
      <c r="VYG40" s="36"/>
      <c r="VYH40" s="36"/>
      <c r="VYI40" s="36"/>
      <c r="VYJ40" s="36"/>
      <c r="VYK40" s="36"/>
      <c r="VYL40" s="36"/>
      <c r="VYM40" s="36"/>
      <c r="VYN40" s="36"/>
      <c r="VYO40" s="36"/>
      <c r="VYP40" s="36"/>
      <c r="VYQ40" s="36"/>
      <c r="VYR40" s="36"/>
      <c r="VYS40" s="36"/>
      <c r="VYT40" s="36"/>
      <c r="VYU40" s="36"/>
      <c r="VYV40" s="36"/>
      <c r="VYW40" s="36"/>
      <c r="VYX40" s="36"/>
      <c r="VYY40" s="36"/>
      <c r="VYZ40" s="36"/>
      <c r="VZA40" s="36"/>
      <c r="VZB40" s="36"/>
      <c r="VZC40" s="36"/>
      <c r="VZD40" s="36"/>
      <c r="VZE40" s="36"/>
      <c r="VZF40" s="36"/>
      <c r="VZG40" s="36"/>
      <c r="VZH40" s="36"/>
      <c r="VZI40" s="36"/>
      <c r="VZJ40" s="36"/>
      <c r="VZK40" s="36"/>
      <c r="VZL40" s="36"/>
      <c r="VZM40" s="36"/>
      <c r="VZN40" s="36"/>
      <c r="VZO40" s="36"/>
      <c r="VZP40" s="36"/>
      <c r="VZQ40" s="36"/>
      <c r="VZR40" s="36"/>
      <c r="VZS40" s="36"/>
      <c r="VZT40" s="36"/>
      <c r="VZU40" s="36"/>
      <c r="VZV40" s="36"/>
      <c r="VZW40" s="36"/>
      <c r="VZX40" s="36"/>
      <c r="VZY40" s="36"/>
      <c r="VZZ40" s="36"/>
      <c r="WAA40" s="36"/>
      <c r="WAB40" s="36"/>
      <c r="WAC40" s="36"/>
      <c r="WAD40" s="36"/>
      <c r="WAE40" s="36"/>
      <c r="WAF40" s="36"/>
      <c r="WAG40" s="36"/>
      <c r="WAH40" s="36"/>
      <c r="WAI40" s="36"/>
      <c r="WAJ40" s="36"/>
      <c r="WAK40" s="36"/>
      <c r="WAL40" s="36"/>
      <c r="WAM40" s="36"/>
      <c r="WAN40" s="36"/>
      <c r="WAO40" s="36"/>
      <c r="WAP40" s="36"/>
      <c r="WAQ40" s="36"/>
      <c r="WAR40" s="36"/>
      <c r="WAS40" s="36"/>
      <c r="WAT40" s="36"/>
      <c r="WAU40" s="36"/>
      <c r="WAV40" s="36"/>
      <c r="WAW40" s="36"/>
      <c r="WAX40" s="36"/>
      <c r="WAY40" s="36"/>
      <c r="WAZ40" s="36"/>
      <c r="WBA40" s="36"/>
      <c r="WBB40" s="36"/>
      <c r="WBC40" s="36"/>
      <c r="WBD40" s="36"/>
      <c r="WBE40" s="36"/>
      <c r="WBF40" s="36"/>
      <c r="WBG40" s="36"/>
      <c r="WBH40" s="36"/>
      <c r="WBI40" s="36"/>
      <c r="WBJ40" s="36"/>
      <c r="WBK40" s="36"/>
      <c r="WBL40" s="36"/>
      <c r="WBM40" s="36"/>
      <c r="WBN40" s="36"/>
      <c r="WBO40" s="36"/>
      <c r="WBP40" s="36"/>
      <c r="WBQ40" s="36"/>
      <c r="WBR40" s="36"/>
      <c r="WBS40" s="36"/>
      <c r="WBT40" s="36"/>
      <c r="WBU40" s="36"/>
      <c r="WBV40" s="36"/>
      <c r="WBW40" s="36"/>
      <c r="WBX40" s="36"/>
      <c r="WBY40" s="36"/>
      <c r="WBZ40" s="36"/>
      <c r="WCA40" s="36"/>
      <c r="WCB40" s="36"/>
      <c r="WCC40" s="36"/>
      <c r="WCD40" s="36"/>
      <c r="WCE40" s="36"/>
      <c r="WCF40" s="36"/>
      <c r="WCG40" s="36"/>
      <c r="WCH40" s="36"/>
      <c r="WCI40" s="36"/>
      <c r="WCJ40" s="36"/>
      <c r="WCK40" s="36"/>
      <c r="WCL40" s="36"/>
      <c r="WCM40" s="36"/>
      <c r="WCN40" s="36"/>
      <c r="WCO40" s="36"/>
      <c r="WCP40" s="36"/>
      <c r="WCQ40" s="36"/>
      <c r="WCR40" s="36"/>
      <c r="WCS40" s="36"/>
      <c r="WCT40" s="36"/>
      <c r="WCU40" s="36"/>
      <c r="WCV40" s="36"/>
      <c r="WCW40" s="36"/>
      <c r="WCX40" s="36"/>
      <c r="WCY40" s="36"/>
      <c r="WCZ40" s="36"/>
      <c r="WDA40" s="36"/>
      <c r="WDB40" s="36"/>
      <c r="WDC40" s="36"/>
      <c r="WDD40" s="36"/>
      <c r="WDE40" s="36"/>
      <c r="WDF40" s="36"/>
      <c r="WDG40" s="36"/>
      <c r="WDH40" s="36"/>
      <c r="WDI40" s="36"/>
      <c r="WDJ40" s="36"/>
      <c r="WDK40" s="36"/>
      <c r="WDL40" s="36"/>
      <c r="WDM40" s="36"/>
      <c r="WDN40" s="36"/>
      <c r="WDO40" s="36"/>
      <c r="WDP40" s="36"/>
      <c r="WDQ40" s="36"/>
      <c r="WDR40" s="36"/>
      <c r="WDS40" s="36"/>
      <c r="WDT40" s="36"/>
      <c r="WDU40" s="36"/>
      <c r="WDV40" s="36"/>
      <c r="WDW40" s="36"/>
      <c r="WDX40" s="36"/>
      <c r="WDY40" s="36"/>
      <c r="WDZ40" s="36"/>
      <c r="WEA40" s="36"/>
      <c r="WEB40" s="36"/>
      <c r="WEC40" s="36"/>
      <c r="WED40" s="36"/>
      <c r="WEE40" s="36"/>
      <c r="WEF40" s="36"/>
      <c r="WEG40" s="36"/>
      <c r="WEH40" s="36"/>
      <c r="WEI40" s="36"/>
      <c r="WEJ40" s="36"/>
      <c r="WEK40" s="36"/>
      <c r="WEL40" s="36"/>
      <c r="WEM40" s="36"/>
      <c r="WEN40" s="36"/>
      <c r="WEO40" s="36"/>
      <c r="WEP40" s="36"/>
      <c r="WEQ40" s="36"/>
      <c r="WER40" s="36"/>
      <c r="WES40" s="36"/>
      <c r="WET40" s="36"/>
      <c r="WEU40" s="36"/>
      <c r="WEV40" s="36"/>
      <c r="WEW40" s="36"/>
      <c r="WEX40" s="36"/>
      <c r="WEY40" s="36"/>
      <c r="WEZ40" s="36"/>
      <c r="WFA40" s="36"/>
      <c r="WFB40" s="36"/>
      <c r="WFC40" s="36"/>
      <c r="WFD40" s="36"/>
      <c r="WFE40" s="36"/>
      <c r="WFF40" s="36"/>
      <c r="WFG40" s="36"/>
      <c r="WFH40" s="36"/>
      <c r="WFI40" s="36"/>
      <c r="WFJ40" s="36"/>
      <c r="WFK40" s="36"/>
      <c r="WFL40" s="36"/>
      <c r="WFM40" s="36"/>
      <c r="WFN40" s="36"/>
      <c r="WFO40" s="36"/>
      <c r="WFP40" s="36"/>
      <c r="WFQ40" s="36"/>
      <c r="WFR40" s="36"/>
      <c r="WFS40" s="36"/>
      <c r="WFT40" s="36"/>
      <c r="WFU40" s="36"/>
      <c r="WFV40" s="36"/>
      <c r="WFW40" s="36"/>
      <c r="WFX40" s="36"/>
      <c r="WFY40" s="36"/>
      <c r="WFZ40" s="36"/>
      <c r="WGA40" s="36"/>
      <c r="WGB40" s="36"/>
      <c r="WGC40" s="36"/>
      <c r="WGD40" s="36"/>
      <c r="WGE40" s="36"/>
      <c r="WGF40" s="36"/>
      <c r="WGG40" s="36"/>
      <c r="WGH40" s="36"/>
      <c r="WGI40" s="36"/>
      <c r="WGJ40" s="36"/>
      <c r="WGK40" s="36"/>
      <c r="WGL40" s="36"/>
      <c r="WGM40" s="36"/>
      <c r="WGN40" s="36"/>
      <c r="WGO40" s="36"/>
      <c r="WGP40" s="36"/>
      <c r="WGQ40" s="36"/>
      <c r="WGR40" s="36"/>
      <c r="WGS40" s="36"/>
      <c r="WGT40" s="36"/>
      <c r="WGU40" s="36"/>
      <c r="WGV40" s="36"/>
      <c r="WGW40" s="36"/>
      <c r="WGX40" s="36"/>
      <c r="WGY40" s="36"/>
      <c r="WGZ40" s="36"/>
      <c r="WHA40" s="36"/>
      <c r="WHB40" s="36"/>
      <c r="WHC40" s="36"/>
      <c r="WHD40" s="36"/>
      <c r="WHE40" s="36"/>
      <c r="WHF40" s="36"/>
      <c r="WHG40" s="36"/>
      <c r="WHH40" s="36"/>
      <c r="WHI40" s="36"/>
      <c r="WHJ40" s="36"/>
      <c r="WHK40" s="36"/>
      <c r="WHL40" s="36"/>
      <c r="WHM40" s="36"/>
      <c r="WHN40" s="36"/>
      <c r="WHO40" s="36"/>
      <c r="WHP40" s="36"/>
      <c r="WHQ40" s="36"/>
      <c r="WHR40" s="36"/>
      <c r="WHS40" s="36"/>
      <c r="WHT40" s="36"/>
      <c r="WHU40" s="36"/>
      <c r="WHV40" s="36"/>
      <c r="WHW40" s="36"/>
      <c r="WHX40" s="36"/>
      <c r="WHY40" s="36"/>
      <c r="WHZ40" s="36"/>
      <c r="WIA40" s="36"/>
      <c r="WIB40" s="36"/>
      <c r="WIC40" s="36"/>
      <c r="WID40" s="36"/>
      <c r="WIE40" s="36"/>
      <c r="WIF40" s="36"/>
      <c r="WIG40" s="36"/>
      <c r="WIH40" s="36"/>
      <c r="WII40" s="36"/>
      <c r="WIJ40" s="36"/>
      <c r="WIK40" s="36"/>
      <c r="WIL40" s="36"/>
      <c r="WIM40" s="36"/>
      <c r="WIN40" s="36"/>
      <c r="WIO40" s="36"/>
      <c r="WIP40" s="36"/>
      <c r="WIQ40" s="36"/>
      <c r="WIR40" s="36"/>
      <c r="WIS40" s="36"/>
      <c r="WIT40" s="36"/>
      <c r="WIU40" s="36"/>
      <c r="WIV40" s="36"/>
      <c r="WIW40" s="36"/>
      <c r="WIX40" s="36"/>
      <c r="WIY40" s="36"/>
      <c r="WIZ40" s="36"/>
      <c r="WJA40" s="36"/>
      <c r="WJB40" s="36"/>
      <c r="WJC40" s="36"/>
      <c r="WJD40" s="36"/>
      <c r="WJE40" s="36"/>
      <c r="WJF40" s="36"/>
      <c r="WJG40" s="36"/>
      <c r="WJH40" s="36"/>
      <c r="WJI40" s="36"/>
      <c r="WJJ40" s="36"/>
      <c r="WJK40" s="36"/>
      <c r="WJL40" s="36"/>
      <c r="WJM40" s="36"/>
      <c r="WJN40" s="36"/>
      <c r="WJO40" s="36"/>
      <c r="WJP40" s="36"/>
      <c r="WJQ40" s="36"/>
      <c r="WJR40" s="36"/>
      <c r="WJS40" s="36"/>
      <c r="WJT40" s="36"/>
      <c r="WJU40" s="36"/>
      <c r="WJV40" s="36"/>
      <c r="WJW40" s="36"/>
      <c r="WJX40" s="36"/>
      <c r="WJY40" s="36"/>
      <c r="WJZ40" s="36"/>
      <c r="WKA40" s="36"/>
      <c r="WKB40" s="36"/>
      <c r="WKC40" s="36"/>
      <c r="WKD40" s="36"/>
      <c r="WKE40" s="36"/>
      <c r="WKF40" s="36"/>
      <c r="WKG40" s="36"/>
      <c r="WKH40" s="36"/>
      <c r="WKI40" s="36"/>
      <c r="WKJ40" s="36"/>
      <c r="WKK40" s="36"/>
      <c r="WKL40" s="36"/>
      <c r="WKM40" s="36"/>
      <c r="WKN40" s="36"/>
      <c r="WKO40" s="36"/>
      <c r="WKP40" s="36"/>
      <c r="WKQ40" s="36"/>
      <c r="WKR40" s="36"/>
      <c r="WKS40" s="36"/>
      <c r="WKT40" s="36"/>
      <c r="WKU40" s="36"/>
      <c r="WKV40" s="36"/>
      <c r="WKW40" s="36"/>
      <c r="WKX40" s="36"/>
      <c r="WKY40" s="36"/>
      <c r="WKZ40" s="36"/>
      <c r="WLA40" s="36"/>
      <c r="WLB40" s="36"/>
      <c r="WLC40" s="36"/>
      <c r="WLD40" s="36"/>
      <c r="WLE40" s="36"/>
      <c r="WLF40" s="36"/>
      <c r="WLG40" s="36"/>
      <c r="WLH40" s="36"/>
      <c r="WLI40" s="36"/>
      <c r="WLJ40" s="36"/>
      <c r="WLK40" s="36"/>
      <c r="WLL40" s="36"/>
      <c r="WLM40" s="36"/>
      <c r="WLN40" s="36"/>
      <c r="WLO40" s="36"/>
      <c r="WLP40" s="36"/>
      <c r="WLQ40" s="36"/>
      <c r="WLR40" s="36"/>
      <c r="WLS40" s="36"/>
      <c r="WLT40" s="36"/>
      <c r="WLU40" s="36"/>
      <c r="WLV40" s="36"/>
      <c r="WLW40" s="36"/>
      <c r="WLX40" s="36"/>
      <c r="WLY40" s="36"/>
      <c r="WLZ40" s="36"/>
      <c r="WMA40" s="36"/>
      <c r="WMB40" s="36"/>
      <c r="WMC40" s="36"/>
      <c r="WMD40" s="36"/>
      <c r="WME40" s="36"/>
      <c r="WMF40" s="36"/>
      <c r="WMG40" s="36"/>
      <c r="WMH40" s="36"/>
      <c r="WMI40" s="36"/>
      <c r="WMJ40" s="36"/>
      <c r="WMK40" s="36"/>
      <c r="WML40" s="36"/>
      <c r="WMM40" s="36"/>
      <c r="WMN40" s="36"/>
      <c r="WMO40" s="36"/>
      <c r="WMP40" s="36"/>
      <c r="WMQ40" s="36"/>
      <c r="WMR40" s="36"/>
      <c r="WMS40" s="36"/>
      <c r="WMT40" s="36"/>
      <c r="WMU40" s="36"/>
      <c r="WMV40" s="36"/>
      <c r="WMW40" s="36"/>
      <c r="WMX40" s="36"/>
      <c r="WMY40" s="36"/>
      <c r="WMZ40" s="36"/>
      <c r="WNA40" s="36"/>
      <c r="WNB40" s="36"/>
      <c r="WNC40" s="36"/>
      <c r="WND40" s="36"/>
      <c r="WNE40" s="36"/>
      <c r="WNF40" s="36"/>
      <c r="WNG40" s="36"/>
      <c r="WNH40" s="36"/>
      <c r="WNI40" s="36"/>
      <c r="WNJ40" s="36"/>
      <c r="WNK40" s="36"/>
      <c r="WNL40" s="36"/>
      <c r="WNM40" s="36"/>
      <c r="WNN40" s="36"/>
      <c r="WNO40" s="36"/>
      <c r="WNP40" s="36"/>
      <c r="WNQ40" s="36"/>
      <c r="WNR40" s="36"/>
      <c r="WNS40" s="36"/>
      <c r="WNT40" s="36"/>
      <c r="WNU40" s="36"/>
      <c r="WNV40" s="36"/>
      <c r="WNW40" s="36"/>
      <c r="WNX40" s="36"/>
      <c r="WNY40" s="36"/>
      <c r="WNZ40" s="36"/>
      <c r="WOA40" s="36"/>
      <c r="WOB40" s="36"/>
      <c r="WOC40" s="36"/>
      <c r="WOD40" s="36"/>
      <c r="WOE40" s="36"/>
      <c r="WOF40" s="36"/>
      <c r="WOG40" s="36"/>
      <c r="WOH40" s="36"/>
      <c r="WOI40" s="36"/>
      <c r="WOJ40" s="36"/>
      <c r="WOK40" s="36"/>
      <c r="WOL40" s="36"/>
      <c r="WOM40" s="36"/>
      <c r="WON40" s="36"/>
      <c r="WOO40" s="36"/>
      <c r="WOP40" s="36"/>
      <c r="WOQ40" s="36"/>
      <c r="WOR40" s="36"/>
      <c r="WOS40" s="36"/>
      <c r="WOT40" s="36"/>
      <c r="WOU40" s="36"/>
      <c r="WOV40" s="36"/>
      <c r="WOW40" s="36"/>
      <c r="WOX40" s="36"/>
      <c r="WOY40" s="36"/>
      <c r="WOZ40" s="36"/>
      <c r="WPA40" s="36"/>
      <c r="WPB40" s="36"/>
      <c r="WPC40" s="36"/>
      <c r="WPD40" s="36"/>
      <c r="WPE40" s="36"/>
      <c r="WPF40" s="36"/>
      <c r="WPG40" s="36"/>
      <c r="WPH40" s="36"/>
      <c r="WPI40" s="36"/>
      <c r="WPJ40" s="36"/>
      <c r="WPK40" s="36"/>
      <c r="WPL40" s="36"/>
      <c r="WPM40" s="36"/>
      <c r="WPN40" s="36"/>
      <c r="WPO40" s="36"/>
      <c r="WPP40" s="36"/>
      <c r="WPQ40" s="36"/>
      <c r="WPR40" s="36"/>
      <c r="WPS40" s="36"/>
      <c r="WPT40" s="36"/>
      <c r="WPU40" s="36"/>
      <c r="WPV40" s="36"/>
      <c r="WPW40" s="36"/>
      <c r="WPX40" s="36"/>
      <c r="WPY40" s="36"/>
      <c r="WPZ40" s="36"/>
      <c r="WQA40" s="36"/>
      <c r="WQB40" s="36"/>
      <c r="WQC40" s="36"/>
      <c r="WQD40" s="36"/>
      <c r="WQE40" s="36"/>
      <c r="WQF40" s="36"/>
      <c r="WQG40" s="36"/>
      <c r="WQH40" s="36"/>
      <c r="WQI40" s="36"/>
      <c r="WQJ40" s="36"/>
      <c r="WQK40" s="36"/>
      <c r="WQL40" s="36"/>
      <c r="WQM40" s="36"/>
      <c r="WQN40" s="36"/>
      <c r="WQO40" s="36"/>
      <c r="WQP40" s="36"/>
      <c r="WQQ40" s="36"/>
      <c r="WQR40" s="36"/>
      <c r="WQS40" s="36"/>
      <c r="WQT40" s="36"/>
      <c r="WQU40" s="36"/>
      <c r="WQV40" s="36"/>
      <c r="WQW40" s="36"/>
      <c r="WQX40" s="36"/>
      <c r="WQY40" s="36"/>
      <c r="WQZ40" s="36"/>
      <c r="WRA40" s="36"/>
      <c r="WRB40" s="36"/>
      <c r="WRC40" s="36"/>
      <c r="WRD40" s="36"/>
      <c r="WRE40" s="36"/>
      <c r="WRF40" s="36"/>
      <c r="WRG40" s="36"/>
      <c r="WRH40" s="36"/>
      <c r="WRI40" s="36"/>
      <c r="WRJ40" s="36"/>
      <c r="WRK40" s="36"/>
      <c r="WRL40" s="36"/>
      <c r="WRM40" s="36"/>
      <c r="WRN40" s="36"/>
      <c r="WRO40" s="36"/>
      <c r="WRP40" s="36"/>
      <c r="WRQ40" s="36"/>
      <c r="WRR40" s="36"/>
      <c r="WRS40" s="36"/>
      <c r="WRT40" s="36"/>
      <c r="WRU40" s="36"/>
      <c r="WRV40" s="36"/>
      <c r="WRW40" s="36"/>
      <c r="WRX40" s="36"/>
      <c r="WRY40" s="36"/>
      <c r="WRZ40" s="36"/>
      <c r="WSA40" s="36"/>
      <c r="WSB40" s="36"/>
      <c r="WSC40" s="36"/>
      <c r="WSD40" s="36"/>
      <c r="WSE40" s="36"/>
      <c r="WSF40" s="36"/>
      <c r="WSG40" s="36"/>
      <c r="WSH40" s="36"/>
      <c r="WSI40" s="36"/>
      <c r="WSJ40" s="36"/>
      <c r="WSK40" s="36"/>
      <c r="WSL40" s="36"/>
      <c r="WSM40" s="36"/>
      <c r="WSN40" s="36"/>
      <c r="WSO40" s="36"/>
      <c r="WSP40" s="36"/>
      <c r="WSQ40" s="36"/>
      <c r="WSR40" s="36"/>
      <c r="WSS40" s="36"/>
      <c r="WST40" s="36"/>
      <c r="WSU40" s="36"/>
      <c r="WSV40" s="36"/>
      <c r="WSW40" s="36"/>
      <c r="WSX40" s="36"/>
      <c r="WSY40" s="36"/>
      <c r="WSZ40" s="36"/>
      <c r="WTA40" s="36"/>
      <c r="WTB40" s="36"/>
      <c r="WTC40" s="36"/>
      <c r="WTD40" s="36"/>
      <c r="WTE40" s="36"/>
      <c r="WTF40" s="36"/>
      <c r="WTG40" s="36"/>
      <c r="WTH40" s="36"/>
      <c r="WTI40" s="36"/>
      <c r="WTJ40" s="36"/>
      <c r="WTK40" s="36"/>
      <c r="WTL40" s="36"/>
      <c r="WTM40" s="36"/>
      <c r="WTN40" s="36"/>
      <c r="WTO40" s="36"/>
      <c r="WTP40" s="36"/>
      <c r="WTQ40" s="36"/>
      <c r="WTR40" s="36"/>
      <c r="WTS40" s="36"/>
      <c r="WTT40" s="36"/>
      <c r="WTU40" s="36"/>
      <c r="WTV40" s="36"/>
      <c r="WTW40" s="36"/>
      <c r="WTX40" s="36"/>
      <c r="WTY40" s="36"/>
      <c r="WTZ40" s="36"/>
      <c r="WUA40" s="36"/>
      <c r="WUB40" s="36"/>
      <c r="WUC40" s="36"/>
      <c r="WUD40" s="36"/>
      <c r="WUE40" s="36"/>
      <c r="WUF40" s="36"/>
      <c r="WUG40" s="36"/>
      <c r="WUH40" s="36"/>
      <c r="WUI40" s="36"/>
      <c r="WUJ40" s="36"/>
      <c r="WUK40" s="36"/>
      <c r="WUL40" s="36"/>
      <c r="WUM40" s="36"/>
      <c r="WUN40" s="36"/>
      <c r="WUO40" s="36"/>
      <c r="WUP40" s="36"/>
      <c r="WUQ40" s="36"/>
      <c r="WUR40" s="36"/>
      <c r="WUS40" s="36"/>
      <c r="WUT40" s="36"/>
      <c r="WUU40" s="36"/>
      <c r="WUV40" s="36"/>
      <c r="WUW40" s="36"/>
      <c r="WUX40" s="36"/>
      <c r="WUY40" s="36"/>
      <c r="WUZ40" s="36"/>
      <c r="WVA40" s="36"/>
      <c r="WVB40" s="36"/>
      <c r="WVC40" s="36"/>
      <c r="WVD40" s="36"/>
      <c r="WVE40" s="36"/>
      <c r="WVF40" s="36"/>
      <c r="WVG40" s="36"/>
      <c r="WVH40" s="36"/>
      <c r="WVI40" s="36"/>
      <c r="WVJ40" s="36"/>
      <c r="WVK40" s="36"/>
      <c r="WVL40" s="36"/>
      <c r="WVM40" s="36"/>
      <c r="WVN40" s="36"/>
      <c r="WVO40" s="36"/>
      <c r="WVP40" s="36"/>
      <c r="WVQ40" s="36"/>
      <c r="WVR40" s="36"/>
      <c r="WVS40" s="36"/>
      <c r="WVT40" s="36"/>
      <c r="WVU40" s="36"/>
      <c r="WVV40" s="36"/>
      <c r="WVW40" s="36"/>
      <c r="WVX40" s="36"/>
      <c r="WVY40" s="36"/>
      <c r="WVZ40" s="36"/>
      <c r="WWA40" s="36"/>
      <c r="WWB40" s="36"/>
      <c r="WWC40" s="36"/>
      <c r="WWD40" s="36"/>
      <c r="WWE40" s="36"/>
      <c r="WWF40" s="36"/>
      <c r="WWG40" s="36"/>
      <c r="WWH40" s="36"/>
      <c r="WWI40" s="36"/>
      <c r="WWJ40" s="36"/>
      <c r="WWK40" s="36"/>
      <c r="WWL40" s="36"/>
      <c r="WWM40" s="36"/>
      <c r="WWN40" s="36"/>
      <c r="WWO40" s="36"/>
      <c r="WWP40" s="36"/>
      <c r="WWQ40" s="36"/>
      <c r="WWR40" s="36"/>
      <c r="WWS40" s="36"/>
      <c r="WWT40" s="36"/>
      <c r="WWU40" s="36"/>
      <c r="WWV40" s="36"/>
      <c r="WWW40" s="36"/>
      <c r="WWX40" s="36"/>
      <c r="WWY40" s="36"/>
      <c r="WWZ40" s="36"/>
      <c r="WXA40" s="36"/>
      <c r="WXB40" s="36"/>
      <c r="WXC40" s="36"/>
      <c r="WXD40" s="36"/>
      <c r="WXE40" s="36"/>
      <c r="WXF40" s="36"/>
      <c r="WXG40" s="36"/>
      <c r="WXH40" s="36"/>
      <c r="WXI40" s="36"/>
      <c r="WXJ40" s="36"/>
      <c r="WXK40" s="36"/>
      <c r="WXL40" s="36"/>
      <c r="WXM40" s="36"/>
      <c r="WXN40" s="36"/>
      <c r="WXO40" s="36"/>
      <c r="WXP40" s="36"/>
      <c r="WXQ40" s="36"/>
      <c r="WXR40" s="36"/>
      <c r="WXS40" s="36"/>
      <c r="WXT40" s="36"/>
      <c r="WXU40" s="36"/>
      <c r="WXV40" s="36"/>
      <c r="WXW40" s="36"/>
      <c r="WXX40" s="36"/>
      <c r="WXY40" s="36"/>
      <c r="WXZ40" s="36"/>
      <c r="WYA40" s="36"/>
      <c r="WYB40" s="36"/>
      <c r="WYC40" s="36"/>
      <c r="WYD40" s="36"/>
      <c r="WYE40" s="36"/>
      <c r="WYF40" s="36"/>
      <c r="WYG40" s="36"/>
      <c r="WYH40" s="36"/>
      <c r="WYI40" s="36"/>
      <c r="WYJ40" s="36"/>
      <c r="WYK40" s="36"/>
      <c r="WYL40" s="36"/>
      <c r="WYM40" s="36"/>
      <c r="WYN40" s="36"/>
      <c r="WYO40" s="36"/>
      <c r="WYP40" s="36"/>
      <c r="WYQ40" s="36"/>
      <c r="WYR40" s="36"/>
      <c r="WYS40" s="36"/>
      <c r="WYT40" s="36"/>
      <c r="WYU40" s="36"/>
      <c r="WYV40" s="36"/>
      <c r="WYW40" s="36"/>
      <c r="WYX40" s="36"/>
      <c r="WYY40" s="36"/>
      <c r="WYZ40" s="36"/>
      <c r="WZA40" s="36"/>
      <c r="WZB40" s="36"/>
      <c r="WZC40" s="36"/>
      <c r="WZD40" s="36"/>
      <c r="WZE40" s="36"/>
      <c r="WZF40" s="36"/>
      <c r="WZG40" s="36"/>
      <c r="WZH40" s="36"/>
      <c r="WZI40" s="36"/>
      <c r="WZJ40" s="36"/>
      <c r="WZK40" s="36"/>
      <c r="WZL40" s="36"/>
      <c r="WZM40" s="36"/>
      <c r="WZN40" s="36"/>
      <c r="WZO40" s="36"/>
      <c r="WZP40" s="36"/>
      <c r="WZQ40" s="36"/>
      <c r="WZR40" s="36"/>
      <c r="WZS40" s="36"/>
      <c r="WZT40" s="36"/>
      <c r="WZU40" s="36"/>
      <c r="WZV40" s="36"/>
      <c r="WZW40" s="36"/>
      <c r="WZX40" s="36"/>
      <c r="WZY40" s="36"/>
      <c r="WZZ40" s="36"/>
      <c r="XAA40" s="36"/>
      <c r="XAB40" s="36"/>
      <c r="XAC40" s="36"/>
      <c r="XAD40" s="36"/>
      <c r="XAE40" s="36"/>
      <c r="XAF40" s="36"/>
      <c r="XAG40" s="36"/>
      <c r="XAH40" s="36"/>
      <c r="XAI40" s="36"/>
      <c r="XAJ40" s="36"/>
      <c r="XAK40" s="36"/>
      <c r="XAL40" s="36"/>
      <c r="XAM40" s="36"/>
      <c r="XAN40" s="36"/>
      <c r="XAO40" s="36"/>
      <c r="XAP40" s="36"/>
      <c r="XAQ40" s="36"/>
      <c r="XAR40" s="36"/>
      <c r="XAS40" s="36"/>
      <c r="XAT40" s="36"/>
      <c r="XAU40" s="36"/>
      <c r="XAV40" s="36"/>
      <c r="XAW40" s="36"/>
      <c r="XAX40" s="36"/>
      <c r="XAY40" s="36"/>
      <c r="XAZ40" s="36"/>
      <c r="XBA40" s="36"/>
      <c r="XBB40" s="36"/>
      <c r="XBC40" s="36"/>
      <c r="XBD40" s="36"/>
      <c r="XBE40" s="36"/>
      <c r="XBF40" s="36"/>
      <c r="XBG40" s="36"/>
      <c r="XBH40" s="36"/>
      <c r="XBI40" s="36"/>
      <c r="XBJ40" s="36"/>
      <c r="XBK40" s="36"/>
      <c r="XBL40" s="36"/>
      <c r="XBM40" s="36"/>
      <c r="XBN40" s="36"/>
      <c r="XBO40" s="36"/>
      <c r="XBP40" s="36"/>
      <c r="XBQ40" s="36"/>
      <c r="XBR40" s="36"/>
      <c r="XBS40" s="36"/>
      <c r="XBT40" s="36"/>
      <c r="XBU40" s="36"/>
      <c r="XBV40" s="36"/>
      <c r="XBW40" s="36"/>
      <c r="XBX40" s="36"/>
      <c r="XBY40" s="36"/>
      <c r="XBZ40" s="36"/>
      <c r="XCA40" s="36"/>
      <c r="XCB40" s="36"/>
      <c r="XCC40" s="36"/>
      <c r="XCD40" s="36"/>
      <c r="XCE40" s="36"/>
      <c r="XCF40" s="36"/>
      <c r="XCG40" s="36"/>
      <c r="XCH40" s="36"/>
      <c r="XCI40" s="36"/>
      <c r="XCJ40" s="36"/>
      <c r="XCK40" s="36"/>
      <c r="XCL40" s="36"/>
      <c r="XCM40" s="36"/>
      <c r="XCN40" s="36"/>
      <c r="XCO40" s="36"/>
      <c r="XCP40" s="36"/>
      <c r="XCQ40" s="36"/>
      <c r="XCR40" s="36"/>
      <c r="XCS40" s="36"/>
      <c r="XCT40" s="36"/>
      <c r="XCU40" s="36"/>
      <c r="XCV40" s="36"/>
      <c r="XCW40" s="36"/>
      <c r="XCX40" s="36"/>
      <c r="XCY40" s="36"/>
      <c r="XCZ40" s="36"/>
      <c r="XDA40" s="36"/>
      <c r="XDB40" s="36"/>
      <c r="XDC40" s="36"/>
      <c r="XDD40" s="36"/>
      <c r="XDE40" s="36"/>
      <c r="XDF40" s="36"/>
      <c r="XDG40" s="36"/>
      <c r="XDH40" s="36"/>
      <c r="XDI40" s="36"/>
      <c r="XDJ40" s="36"/>
      <c r="XDK40" s="36"/>
      <c r="XDL40" s="36"/>
      <c r="XDM40" s="36"/>
      <c r="XDN40" s="36"/>
      <c r="XDO40" s="36"/>
      <c r="XDP40" s="36"/>
      <c r="XDQ40" s="36"/>
      <c r="XDR40" s="36"/>
      <c r="XDS40" s="36"/>
      <c r="XDT40" s="36"/>
      <c r="XDU40" s="36"/>
      <c r="XDV40" s="36"/>
      <c r="XDW40" s="36"/>
      <c r="XDX40" s="36"/>
      <c r="XDY40" s="36"/>
      <c r="XDZ40" s="36"/>
      <c r="XEA40" s="36"/>
      <c r="XEB40" s="36"/>
      <c r="XEC40" s="36"/>
      <c r="XED40" s="36"/>
      <c r="XEE40" s="36"/>
      <c r="XEF40" s="36"/>
      <c r="XEG40" s="36"/>
      <c r="XEH40" s="36"/>
      <c r="XEI40" s="36"/>
      <c r="XEJ40" s="36"/>
      <c r="XEK40" s="36"/>
      <c r="XEL40" s="36"/>
      <c r="XEM40" s="36"/>
      <c r="XEN40" s="36"/>
      <c r="XEO40" s="36"/>
      <c r="XEP40" s="36"/>
      <c r="XEQ40" s="36"/>
      <c r="XER40" s="36"/>
      <c r="XES40" s="36"/>
      <c r="XET40" s="36"/>
      <c r="XEU40" s="36"/>
      <c r="XEV40" s="36"/>
      <c r="XEW40" s="36"/>
      <c r="XEX40" s="36"/>
      <c r="XEY40" s="36"/>
      <c r="XEZ40" s="36"/>
      <c r="XFA40" s="36"/>
      <c r="XFB40" s="36"/>
      <c r="XFC40" s="36"/>
      <c r="XFD40" s="36"/>
    </row>
    <row r="41" spans="1:16384" x14ac:dyDescent="0.25">
      <c r="A41" s="36"/>
      <c r="B41" s="125" t="s">
        <v>51</v>
      </c>
      <c r="C41" s="215">
        <v>46637.449399999772</v>
      </c>
      <c r="D41" s="215">
        <v>80645.436890000623</v>
      </c>
      <c r="E41" s="215">
        <v>33803.002900000036</v>
      </c>
      <c r="F41" s="215">
        <v>42125.675100000029</v>
      </c>
      <c r="G41" s="216">
        <v>80440.452299999451</v>
      </c>
      <c r="H41" s="216">
        <v>122771.11199000031</v>
      </c>
      <c r="I41" s="216">
        <v>3821.8983000000003</v>
      </c>
      <c r="J41" s="216">
        <v>6156.2484500000019</v>
      </c>
      <c r="K41" s="216">
        <v>50459.347699999795</v>
      </c>
      <c r="L41" s="197">
        <v>86801.685340000506</v>
      </c>
      <c r="M41" s="168"/>
      <c r="N41" s="36"/>
      <c r="O41" s="168"/>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c r="XFC41" s="36"/>
      <c r="XFD41" s="36"/>
    </row>
    <row r="42" spans="1:16384" x14ac:dyDescent="0.25">
      <c r="B42" s="125" t="s">
        <v>52</v>
      </c>
      <c r="C42" s="215">
        <v>26480.574199999981</v>
      </c>
      <c r="D42" s="215">
        <v>52514.05393999986</v>
      </c>
      <c r="E42" s="215">
        <v>14070.465400000014</v>
      </c>
      <c r="F42" s="215">
        <v>10367.697869999987</v>
      </c>
      <c r="G42" s="216">
        <v>40551.039599999705</v>
      </c>
      <c r="H42" s="216">
        <v>62881.751809999885</v>
      </c>
      <c r="I42" s="216">
        <v>4063.3296000000028</v>
      </c>
      <c r="J42" s="216">
        <v>6101.7956899999981</v>
      </c>
      <c r="K42" s="216">
        <v>30543.903799999956</v>
      </c>
      <c r="L42" s="197">
        <v>58615.849629999888</v>
      </c>
      <c r="N42" s="175"/>
      <c r="O42" s="175"/>
    </row>
    <row r="43" spans="1:16384" x14ac:dyDescent="0.25">
      <c r="B43" s="125" t="s">
        <v>53</v>
      </c>
      <c r="C43" s="215">
        <v>25781.562799999792</v>
      </c>
      <c r="D43" s="215">
        <v>46084.293900000041</v>
      </c>
      <c r="E43" s="215">
        <v>44061.342299999982</v>
      </c>
      <c r="F43" s="215">
        <v>17921.002630000006</v>
      </c>
      <c r="G43" s="216">
        <v>69842.905100000426</v>
      </c>
      <c r="H43" s="216">
        <v>64005.29653000008</v>
      </c>
      <c r="I43" s="216">
        <v>6431.7715999999982</v>
      </c>
      <c r="J43" s="216">
        <v>5342.5644899999979</v>
      </c>
      <c r="K43" s="216">
        <v>32213.334399999767</v>
      </c>
      <c r="L43" s="197">
        <v>51426.858390000038</v>
      </c>
      <c r="N43" s="175"/>
      <c r="O43" s="175"/>
    </row>
    <row r="44" spans="1:16384" x14ac:dyDescent="0.25">
      <c r="B44" s="125" t="s">
        <v>54</v>
      </c>
      <c r="C44" s="215">
        <v>23155.37579999986</v>
      </c>
      <c r="D44" s="215">
        <v>51511.093099999453</v>
      </c>
      <c r="E44" s="215">
        <v>15188.891499999998</v>
      </c>
      <c r="F44" s="215">
        <v>11414.850869999995</v>
      </c>
      <c r="G44" s="216">
        <v>38344.267299999919</v>
      </c>
      <c r="H44" s="216">
        <v>62925.943969999389</v>
      </c>
      <c r="I44" s="216">
        <v>5299.1845999999987</v>
      </c>
      <c r="J44" s="216">
        <v>9361.7348399999992</v>
      </c>
      <c r="K44" s="216">
        <v>28454.56039999982</v>
      </c>
      <c r="L44" s="197">
        <v>60872.827939999384</v>
      </c>
      <c r="N44" s="175"/>
      <c r="O44" s="175"/>
    </row>
    <row r="45" spans="1:16384" x14ac:dyDescent="0.25">
      <c r="B45" s="125" t="s">
        <v>40</v>
      </c>
      <c r="C45" s="215">
        <v>24937.390600000097</v>
      </c>
      <c r="D45" s="215">
        <v>56034.898339999818</v>
      </c>
      <c r="E45" s="215">
        <v>2254.7061999999987</v>
      </c>
      <c r="F45" s="215">
        <v>5212.2868199999966</v>
      </c>
      <c r="G45" s="216">
        <v>27192.096800000061</v>
      </c>
      <c r="H45" s="216">
        <v>61247.185159999841</v>
      </c>
      <c r="I45" s="216">
        <v>4408.7486000000017</v>
      </c>
      <c r="J45" s="216">
        <v>5822.1764500000063</v>
      </c>
      <c r="K45" s="216">
        <v>29346.139200000074</v>
      </c>
      <c r="L45" s="197">
        <v>61857.074789999831</v>
      </c>
      <c r="N45" s="175"/>
      <c r="O45" s="175"/>
    </row>
    <row r="46" spans="1:16384" x14ac:dyDescent="0.25">
      <c r="B46" s="125" t="s">
        <v>55</v>
      </c>
      <c r="C46" s="215">
        <v>28352.926099999946</v>
      </c>
      <c r="D46" s="215">
        <v>59319.699169999665</v>
      </c>
      <c r="E46" s="215">
        <v>2503.547</v>
      </c>
      <c r="F46" s="215">
        <v>4796.8426700000018</v>
      </c>
      <c r="G46" s="216">
        <v>30856.47309999993</v>
      </c>
      <c r="H46" s="216">
        <v>64116.541839999758</v>
      </c>
      <c r="I46" s="216">
        <v>2988.2486999999983</v>
      </c>
      <c r="J46" s="216">
        <v>5307.8347899999999</v>
      </c>
      <c r="K46" s="216">
        <v>31341.17479999995</v>
      </c>
      <c r="L46" s="197">
        <v>64627.533959999717</v>
      </c>
      <c r="N46" s="175"/>
      <c r="O46" s="175"/>
    </row>
    <row r="47" spans="1:16384" x14ac:dyDescent="0.25">
      <c r="B47" s="125" t="s">
        <v>56</v>
      </c>
      <c r="C47" s="215">
        <v>32708.421799999869</v>
      </c>
      <c r="D47" s="215">
        <v>68873.556129999663</v>
      </c>
      <c r="E47" s="215">
        <v>4725.1539999999959</v>
      </c>
      <c r="F47" s="215">
        <v>7200.4462499999972</v>
      </c>
      <c r="G47" s="216">
        <v>37433.575800000115</v>
      </c>
      <c r="H47" s="216">
        <v>76074.002379999569</v>
      </c>
      <c r="I47" s="216">
        <v>2539.2404999999999</v>
      </c>
      <c r="J47" s="216">
        <v>4200.0921800000006</v>
      </c>
      <c r="K47" s="216">
        <v>35247.662299999916</v>
      </c>
      <c r="L47" s="197">
        <v>73073.648309999262</v>
      </c>
      <c r="N47" s="175"/>
      <c r="O47" s="175"/>
    </row>
    <row r="48" spans="1:16384" x14ac:dyDescent="0.25">
      <c r="B48" s="125" t="s">
        <v>57</v>
      </c>
      <c r="C48" s="215">
        <v>40068.769599999643</v>
      </c>
      <c r="D48" s="215">
        <v>74113.137970000171</v>
      </c>
      <c r="E48" s="215">
        <v>12436.174399999994</v>
      </c>
      <c r="F48" s="215">
        <v>12408.703180000008</v>
      </c>
      <c r="G48" s="216">
        <v>52504.943999999537</v>
      </c>
      <c r="H48" s="216">
        <v>86521.841149999862</v>
      </c>
      <c r="I48" s="216">
        <v>3475.1135000000008</v>
      </c>
      <c r="J48" s="216">
        <v>4249.4889599999997</v>
      </c>
      <c r="K48" s="216">
        <v>43543.883099999461</v>
      </c>
      <c r="L48" s="197">
        <v>78362.626929999955</v>
      </c>
      <c r="N48" s="175"/>
      <c r="O48" s="175"/>
    </row>
    <row r="49" spans="1:15" x14ac:dyDescent="0.25">
      <c r="B49" s="125" t="s">
        <v>58</v>
      </c>
      <c r="C49" s="215">
        <v>42436.238499999949</v>
      </c>
      <c r="D49" s="215">
        <v>69223.082719999729</v>
      </c>
      <c r="E49" s="215">
        <v>23292.974900000005</v>
      </c>
      <c r="F49" s="215">
        <v>17247.377579999978</v>
      </c>
      <c r="G49" s="216">
        <v>65729.213399999717</v>
      </c>
      <c r="H49" s="216">
        <v>86470.460299999992</v>
      </c>
      <c r="I49" s="216">
        <v>3535.9661999999976</v>
      </c>
      <c r="J49" s="216">
        <v>4507.3795800000016</v>
      </c>
      <c r="K49" s="216">
        <v>45972.204699999929</v>
      </c>
      <c r="L49" s="197">
        <v>73730.462299999606</v>
      </c>
      <c r="N49" s="175"/>
      <c r="O49" s="175"/>
    </row>
    <row r="50" spans="1:15" x14ac:dyDescent="0.25">
      <c r="B50" s="125" t="s">
        <v>59</v>
      </c>
      <c r="C50" s="215">
        <v>44281.464699999829</v>
      </c>
      <c r="D50" s="215">
        <v>82460.947869999422</v>
      </c>
      <c r="E50" s="215">
        <v>33552.796999999999</v>
      </c>
      <c r="F50" s="215">
        <v>37764.227429999934</v>
      </c>
      <c r="G50" s="216">
        <v>77834.261699999304</v>
      </c>
      <c r="H50" s="216">
        <v>120225.17529999951</v>
      </c>
      <c r="I50" s="216">
        <v>9175.4928000000036</v>
      </c>
      <c r="J50" s="216">
        <v>11852.627990000003</v>
      </c>
      <c r="K50" s="216">
        <v>53456.957499999851</v>
      </c>
      <c r="L50" s="197">
        <v>94313.575859999459</v>
      </c>
      <c r="N50" s="175"/>
      <c r="O50" s="175"/>
    </row>
    <row r="51" spans="1:15" x14ac:dyDescent="0.25">
      <c r="B51" s="125" t="s">
        <v>60</v>
      </c>
      <c r="C51" s="215">
        <v>36759.715500000013</v>
      </c>
      <c r="D51" s="215">
        <v>70914.783549999993</v>
      </c>
      <c r="E51" s="215">
        <v>33745.284699999997</v>
      </c>
      <c r="F51" s="215">
        <v>39861.981269999997</v>
      </c>
      <c r="G51" s="216">
        <v>70505.000200000009</v>
      </c>
      <c r="H51" s="216">
        <v>110776.76482000001</v>
      </c>
      <c r="I51" s="216">
        <v>3057.1995999999986</v>
      </c>
      <c r="J51" s="216">
        <v>5157.3382599999977</v>
      </c>
      <c r="K51" s="216">
        <v>39816.915099999991</v>
      </c>
      <c r="L51" s="197">
        <v>76072.121809999968</v>
      </c>
      <c r="N51" s="175"/>
      <c r="O51" s="175"/>
    </row>
    <row r="52" spans="1:15" x14ac:dyDescent="0.25">
      <c r="B52" s="125" t="s">
        <v>61</v>
      </c>
      <c r="C52" s="215">
        <v>18212.765599999933</v>
      </c>
      <c r="D52" s="215">
        <v>44459.42290999995</v>
      </c>
      <c r="E52" s="215">
        <v>10547.25169999999</v>
      </c>
      <c r="F52" s="215">
        <v>11583.775140000003</v>
      </c>
      <c r="G52" s="216">
        <v>28760.017299999941</v>
      </c>
      <c r="H52" s="216">
        <v>56043.198049999781</v>
      </c>
      <c r="I52" s="216">
        <v>1577.1835999999998</v>
      </c>
      <c r="J52" s="216">
        <v>3263.9840999999983</v>
      </c>
      <c r="K52" s="216">
        <v>19789.949200000003</v>
      </c>
      <c r="L52" s="197">
        <v>47723.407009999843</v>
      </c>
      <c r="N52" s="175"/>
      <c r="O52" s="175"/>
    </row>
    <row r="53" spans="1:15" x14ac:dyDescent="0.25">
      <c r="B53" s="126" t="s">
        <v>62</v>
      </c>
      <c r="C53" s="217">
        <f>SUM(C41:C52)</f>
        <v>389812.65459999867</v>
      </c>
      <c r="D53" s="217">
        <f t="shared" ref="D53:K53" si="3">SUM(D41:D52)</f>
        <v>756154.40648999834</v>
      </c>
      <c r="E53" s="217">
        <f t="shared" si="3"/>
        <v>230181.592</v>
      </c>
      <c r="F53" s="217">
        <f t="shared" si="3"/>
        <v>217904.86680999995</v>
      </c>
      <c r="G53" s="217">
        <f t="shared" si="3"/>
        <v>619994.24659999809</v>
      </c>
      <c r="H53" s="217">
        <f t="shared" si="3"/>
        <v>974059.27329999802</v>
      </c>
      <c r="I53" s="217">
        <f t="shared" si="3"/>
        <v>50373.377599999993</v>
      </c>
      <c r="J53" s="217">
        <f t="shared" si="3"/>
        <v>71323.265780000016</v>
      </c>
      <c r="K53" s="217">
        <f t="shared" si="3"/>
        <v>440186.0321999985</v>
      </c>
      <c r="L53" s="195">
        <v>827475.17607999896</v>
      </c>
    </row>
    <row r="54" spans="1:15" ht="15.75" thickBot="1" x14ac:dyDescent="0.3">
      <c r="A54" s="35"/>
      <c r="B54" s="127"/>
      <c r="C54" s="127"/>
      <c r="D54" s="127"/>
      <c r="E54" s="127"/>
      <c r="F54" s="127"/>
      <c r="G54" s="128"/>
      <c r="H54" s="128"/>
      <c r="I54" s="127"/>
      <c r="J54" s="127"/>
      <c r="K54" s="127"/>
      <c r="L54" s="171"/>
    </row>
    <row r="55" spans="1:15" x14ac:dyDescent="0.25">
      <c r="A55" s="6"/>
      <c r="B55" s="7" t="s">
        <v>142</v>
      </c>
      <c r="C55" s="6"/>
      <c r="D55" s="6"/>
      <c r="E55" s="6"/>
      <c r="F55" s="6"/>
      <c r="G55" s="11" t="s">
        <v>48</v>
      </c>
      <c r="H55" s="6"/>
      <c r="I55" s="6"/>
      <c r="J55" s="6"/>
      <c r="K55" s="6"/>
      <c r="L55" s="6"/>
    </row>
    <row r="56" spans="1:15" x14ac:dyDescent="0.25">
      <c r="A56" s="70"/>
      <c r="B56" s="19"/>
      <c r="C56" s="6"/>
      <c r="D56" s="6"/>
      <c r="E56" s="6"/>
      <c r="F56" s="6"/>
      <c r="G56" s="6"/>
      <c r="H56" s="6"/>
      <c r="I56" s="6"/>
      <c r="J56" s="6"/>
      <c r="K56" s="6"/>
      <c r="L56" s="6"/>
    </row>
    <row r="57" spans="1:15" x14ac:dyDescent="0.25">
      <c r="A57" s="18"/>
      <c r="B57" s="308" t="s">
        <v>138</v>
      </c>
      <c r="C57" s="308"/>
      <c r="D57" s="308"/>
      <c r="E57" s="308"/>
      <c r="F57" s="308"/>
      <c r="G57" s="308"/>
      <c r="H57" s="308"/>
      <c r="I57" s="308"/>
      <c r="J57" s="308"/>
      <c r="K57" s="308"/>
      <c r="L57" s="308"/>
    </row>
    <row r="58" spans="1:15" x14ac:dyDescent="0.25">
      <c r="A58" s="18"/>
      <c r="B58" s="308"/>
      <c r="C58" s="308"/>
      <c r="D58" s="308"/>
      <c r="E58" s="308"/>
      <c r="F58" s="308"/>
      <c r="G58" s="308"/>
      <c r="H58" s="308"/>
      <c r="I58" s="308"/>
      <c r="J58" s="308"/>
      <c r="K58" s="308"/>
      <c r="L58" s="308"/>
    </row>
    <row r="59" spans="1:15" x14ac:dyDescent="0.25">
      <c r="A59" s="1"/>
      <c r="B59" s="1"/>
      <c r="C59" s="1"/>
      <c r="D59" s="1"/>
      <c r="E59" s="1"/>
      <c r="F59" s="1"/>
      <c r="G59" s="1"/>
      <c r="H59" s="1"/>
      <c r="I59" s="1"/>
      <c r="J59" s="1"/>
      <c r="K59" s="1"/>
      <c r="L59" s="1"/>
    </row>
    <row r="60" spans="1:15" x14ac:dyDescent="0.25">
      <c r="B60" s="20"/>
      <c r="C60" s="1"/>
      <c r="D60" s="1"/>
      <c r="E60" s="1"/>
      <c r="F60" s="1"/>
      <c r="G60" s="1"/>
      <c r="H60" s="1"/>
      <c r="I60" s="1"/>
      <c r="J60" s="1"/>
      <c r="K60" s="1"/>
      <c r="L60" s="1"/>
    </row>
  </sheetData>
  <mergeCells count="11">
    <mergeCell ref="B57:L58"/>
    <mergeCell ref="C6:C7"/>
    <mergeCell ref="E6:E7"/>
    <mergeCell ref="G6:G7"/>
    <mergeCell ref="I6:I7"/>
    <mergeCell ref="K6:K7"/>
    <mergeCell ref="C4:D4"/>
    <mergeCell ref="K4:L4"/>
    <mergeCell ref="I4:J4"/>
    <mergeCell ref="G4:H4"/>
    <mergeCell ref="E4:F4"/>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5" t="s">
        <v>151</v>
      </c>
    </row>
    <row r="2" spans="5:18" ht="15" x14ac:dyDescent="0.25">
      <c r="E2" s="225"/>
    </row>
    <row r="3" spans="5:18" ht="15" x14ac:dyDescent="0.25">
      <c r="E3" s="226" t="s">
        <v>32</v>
      </c>
      <c r="F3" s="1" t="s">
        <v>152</v>
      </c>
    </row>
    <row r="4" spans="5:18" ht="15" x14ac:dyDescent="0.25">
      <c r="E4" s="226"/>
    </row>
    <row r="5" spans="5:18" ht="15" x14ac:dyDescent="0.25">
      <c r="E5" s="226" t="s">
        <v>6</v>
      </c>
      <c r="F5" s="1" t="s">
        <v>153</v>
      </c>
    </row>
    <row r="6" spans="5:18" ht="15" x14ac:dyDescent="0.25">
      <c r="E6" s="226"/>
    </row>
    <row r="7" spans="5:18" ht="15" x14ac:dyDescent="0.25">
      <c r="E7" s="226" t="s">
        <v>7</v>
      </c>
      <c r="F7" s="1" t="s">
        <v>154</v>
      </c>
    </row>
    <row r="8" spans="5:18" ht="15" x14ac:dyDescent="0.25">
      <c r="E8" s="227"/>
    </row>
    <row r="9" spans="5:18" ht="15" x14ac:dyDescent="0.25">
      <c r="E9" s="225" t="s">
        <v>155</v>
      </c>
      <c r="F9" s="228" t="s">
        <v>156</v>
      </c>
    </row>
    <row r="10" spans="5:18" ht="15" x14ac:dyDescent="0.25">
      <c r="E10" s="225"/>
    </row>
    <row r="11" spans="5:18" ht="15" x14ac:dyDescent="0.25">
      <c r="E11" s="225" t="s">
        <v>63</v>
      </c>
      <c r="F11" s="1" t="s">
        <v>161</v>
      </c>
    </row>
    <row r="12" spans="5:18" ht="15" x14ac:dyDescent="0.25">
      <c r="E12" s="225"/>
      <c r="F12" s="17"/>
      <c r="G12" s="17"/>
      <c r="H12" s="17"/>
      <c r="I12" s="17"/>
      <c r="J12" s="17"/>
      <c r="K12" s="17"/>
      <c r="L12" s="17"/>
      <c r="M12" s="17"/>
      <c r="N12" s="17"/>
      <c r="O12" s="17"/>
      <c r="P12" s="17"/>
      <c r="Q12" s="17"/>
      <c r="R12" s="17"/>
    </row>
    <row r="13" spans="5:18" ht="15" x14ac:dyDescent="0.25">
      <c r="E13" s="225" t="s">
        <v>157</v>
      </c>
      <c r="F13" s="1" t="s">
        <v>158</v>
      </c>
    </row>
    <row r="14" spans="5:18" x14ac:dyDescent="0.2">
      <c r="E14" s="229"/>
    </row>
    <row r="15" spans="5:18" ht="15" x14ac:dyDescent="0.25">
      <c r="E15" s="3" t="s">
        <v>64</v>
      </c>
      <c r="F15" s="264" t="s">
        <v>167</v>
      </c>
    </row>
    <row r="16" spans="5:18" x14ac:dyDescent="0.2">
      <c r="E16" s="33"/>
    </row>
    <row r="17" spans="5:18" x14ac:dyDescent="0.2">
      <c r="E17" s="33"/>
      <c r="F17" s="65"/>
    </row>
    <row r="18" spans="5:18" x14ac:dyDescent="0.2">
      <c r="R18" s="17"/>
    </row>
    <row r="19" spans="5:18" x14ac:dyDescent="0.2">
      <c r="E19" s="17"/>
      <c r="F19" s="17"/>
      <c r="G19" s="17"/>
      <c r="H19" s="17"/>
      <c r="I19" s="17"/>
      <c r="J19" s="17"/>
      <c r="K19" s="17"/>
      <c r="L19" s="17"/>
      <c r="M19" s="17"/>
      <c r="N19" s="17"/>
      <c r="O19" s="17"/>
      <c r="P19" s="17"/>
      <c r="Q19" s="17"/>
      <c r="R19" s="17"/>
    </row>
    <row r="20" spans="5:18" ht="20.25" x14ac:dyDescent="0.3">
      <c r="E20" s="2"/>
    </row>
    <row r="22" spans="5:18" x14ac:dyDescent="0.2">
      <c r="E22" s="305"/>
      <c r="F22" s="305"/>
      <c r="G22" s="305"/>
      <c r="H22" s="305"/>
      <c r="I22" s="305"/>
      <c r="J22" s="305"/>
      <c r="K22" s="305"/>
      <c r="L22" s="305"/>
      <c r="M22" s="305"/>
      <c r="N22" s="305"/>
      <c r="O22" s="305"/>
      <c r="P22" s="305"/>
      <c r="Q22" s="305"/>
      <c r="R22" s="305"/>
    </row>
    <row r="23" spans="5:18" x14ac:dyDescent="0.2">
      <c r="E23" s="305"/>
      <c r="F23" s="305"/>
      <c r="G23" s="305"/>
      <c r="H23" s="305"/>
      <c r="I23" s="305"/>
      <c r="J23" s="305"/>
      <c r="K23" s="305"/>
      <c r="L23" s="305"/>
      <c r="M23" s="305"/>
      <c r="N23" s="305"/>
      <c r="O23" s="305"/>
      <c r="P23" s="305"/>
      <c r="Q23" s="305"/>
      <c r="R23" s="305"/>
    </row>
    <row r="24" spans="5:18" x14ac:dyDescent="0.2">
      <c r="E24" s="305"/>
      <c r="F24" s="305"/>
      <c r="G24" s="305"/>
      <c r="H24" s="305"/>
      <c r="I24" s="305"/>
      <c r="J24" s="305"/>
      <c r="K24" s="305"/>
      <c r="L24" s="305"/>
      <c r="M24" s="305"/>
      <c r="N24" s="305"/>
      <c r="O24" s="305"/>
      <c r="P24" s="305"/>
      <c r="Q24" s="305"/>
      <c r="R24" s="305"/>
    </row>
    <row r="25" spans="5:18" x14ac:dyDescent="0.2">
      <c r="E25" s="305"/>
      <c r="F25" s="305"/>
      <c r="G25" s="305"/>
      <c r="H25" s="305"/>
      <c r="I25" s="305"/>
      <c r="J25" s="305"/>
      <c r="K25" s="305"/>
      <c r="L25" s="305"/>
      <c r="M25" s="305"/>
      <c r="N25" s="305"/>
      <c r="O25" s="305"/>
      <c r="P25" s="305"/>
      <c r="Q25" s="305"/>
      <c r="R25" s="305"/>
    </row>
    <row r="26" spans="5:18" x14ac:dyDescent="0.2">
      <c r="E26" s="305"/>
      <c r="F26" s="305"/>
      <c r="G26" s="305"/>
      <c r="H26" s="305"/>
      <c r="I26" s="305"/>
      <c r="J26" s="305"/>
      <c r="K26" s="305"/>
      <c r="L26" s="305"/>
      <c r="M26" s="305"/>
      <c r="N26" s="305"/>
      <c r="O26" s="305"/>
      <c r="P26" s="305"/>
      <c r="Q26" s="305"/>
      <c r="R26" s="305"/>
    </row>
    <row r="27" spans="5:18" x14ac:dyDescent="0.2">
      <c r="E27" s="305"/>
      <c r="F27" s="305"/>
      <c r="G27" s="305"/>
      <c r="H27" s="305"/>
      <c r="I27" s="305"/>
      <c r="J27" s="305"/>
      <c r="K27" s="305"/>
      <c r="L27" s="305"/>
      <c r="M27" s="305"/>
      <c r="N27" s="305"/>
      <c r="O27" s="305"/>
      <c r="P27" s="305"/>
      <c r="Q27" s="305"/>
      <c r="R27" s="305"/>
    </row>
    <row r="28" spans="5:18" x14ac:dyDescent="0.2">
      <c r="E28" s="305"/>
      <c r="F28" s="305"/>
      <c r="G28" s="305"/>
      <c r="H28" s="305"/>
      <c r="I28" s="305"/>
      <c r="J28" s="305"/>
      <c r="K28" s="305"/>
      <c r="L28" s="305"/>
      <c r="M28" s="305"/>
      <c r="N28" s="305"/>
      <c r="O28" s="305"/>
      <c r="P28" s="305"/>
      <c r="Q28" s="305"/>
      <c r="R28" s="305"/>
    </row>
    <row r="29" spans="5:18" x14ac:dyDescent="0.2">
      <c r="E29" s="305"/>
      <c r="F29" s="305"/>
      <c r="G29" s="305"/>
      <c r="H29" s="305"/>
      <c r="I29" s="305"/>
      <c r="J29" s="305"/>
      <c r="K29" s="305"/>
      <c r="L29" s="305"/>
      <c r="M29" s="305"/>
      <c r="N29" s="305"/>
      <c r="O29" s="305"/>
      <c r="P29" s="305"/>
      <c r="Q29" s="305"/>
      <c r="R29" s="305"/>
    </row>
    <row r="30" spans="5:18" x14ac:dyDescent="0.2">
      <c r="E30" s="305"/>
      <c r="F30" s="305"/>
      <c r="G30" s="305"/>
      <c r="H30" s="305"/>
      <c r="I30" s="305"/>
      <c r="J30" s="305"/>
      <c r="K30" s="305"/>
      <c r="L30" s="305"/>
      <c r="M30" s="305"/>
      <c r="N30" s="305"/>
      <c r="O30" s="305"/>
      <c r="P30" s="305"/>
      <c r="Q30" s="305"/>
      <c r="R30" s="305"/>
    </row>
    <row r="31" spans="5:18" x14ac:dyDescent="0.2">
      <c r="E31" s="305"/>
      <c r="F31" s="305"/>
      <c r="G31" s="305"/>
      <c r="H31" s="305"/>
      <c r="I31" s="305"/>
      <c r="J31" s="305"/>
      <c r="K31" s="305"/>
      <c r="L31" s="305"/>
      <c r="M31" s="305"/>
      <c r="N31" s="305"/>
      <c r="O31" s="305"/>
      <c r="P31" s="305"/>
      <c r="Q31" s="305"/>
      <c r="R31" s="305"/>
    </row>
    <row r="32" spans="5:18" x14ac:dyDescent="0.2">
      <c r="E32" s="305"/>
      <c r="F32" s="305"/>
      <c r="G32" s="305"/>
      <c r="H32" s="305"/>
      <c r="I32" s="305"/>
      <c r="J32" s="305"/>
      <c r="K32" s="305"/>
      <c r="L32" s="305"/>
      <c r="M32" s="305"/>
      <c r="N32" s="305"/>
      <c r="O32" s="305"/>
      <c r="P32" s="305"/>
      <c r="Q32" s="305"/>
      <c r="R32" s="305"/>
    </row>
    <row r="33" spans="5:18" x14ac:dyDescent="0.2">
      <c r="E33" s="305"/>
      <c r="F33" s="305"/>
      <c r="G33" s="305"/>
      <c r="H33" s="305"/>
      <c r="I33" s="305"/>
      <c r="J33" s="305"/>
      <c r="K33" s="305"/>
      <c r="L33" s="305"/>
      <c r="M33" s="305"/>
      <c r="N33" s="305"/>
      <c r="O33" s="305"/>
      <c r="P33" s="305"/>
      <c r="Q33" s="305"/>
      <c r="R33" s="305"/>
    </row>
    <row r="34" spans="5:18" x14ac:dyDescent="0.2">
      <c r="E34" s="305"/>
      <c r="F34" s="305"/>
      <c r="G34" s="305"/>
      <c r="H34" s="305"/>
      <c r="I34" s="305"/>
      <c r="J34" s="305"/>
      <c r="K34" s="305"/>
      <c r="L34" s="305"/>
      <c r="M34" s="305"/>
      <c r="N34" s="305"/>
      <c r="O34" s="305"/>
      <c r="P34" s="305"/>
      <c r="Q34" s="305"/>
      <c r="R34" s="305"/>
    </row>
    <row r="35" spans="5:18" x14ac:dyDescent="0.2">
      <c r="E35" s="305"/>
      <c r="F35" s="305"/>
      <c r="G35" s="305"/>
      <c r="H35" s="305"/>
      <c r="I35" s="305"/>
      <c r="J35" s="305"/>
      <c r="K35" s="305"/>
      <c r="L35" s="305"/>
      <c r="M35" s="305"/>
      <c r="N35" s="305"/>
      <c r="O35" s="305"/>
      <c r="P35" s="305"/>
      <c r="Q35" s="305"/>
      <c r="R35" s="305"/>
    </row>
    <row r="36" spans="5:18" x14ac:dyDescent="0.2">
      <c r="E36" s="305"/>
      <c r="F36" s="305"/>
      <c r="G36" s="305"/>
      <c r="H36" s="305"/>
      <c r="I36" s="305"/>
      <c r="J36" s="305"/>
      <c r="K36" s="305"/>
      <c r="L36" s="305"/>
      <c r="M36" s="305"/>
      <c r="N36" s="305"/>
      <c r="O36" s="305"/>
      <c r="P36" s="305"/>
      <c r="Q36" s="305"/>
      <c r="R36" s="305"/>
    </row>
    <row r="37" spans="5:18" x14ac:dyDescent="0.2">
      <c r="E37" s="305"/>
      <c r="F37" s="305"/>
      <c r="G37" s="305"/>
      <c r="H37" s="305"/>
      <c r="I37" s="305"/>
      <c r="J37" s="305"/>
      <c r="K37" s="305"/>
      <c r="L37" s="305"/>
      <c r="M37" s="305"/>
      <c r="N37" s="305"/>
      <c r="O37" s="305"/>
      <c r="P37" s="305"/>
      <c r="Q37" s="305"/>
      <c r="R37" s="305"/>
    </row>
    <row r="38" spans="5:18" x14ac:dyDescent="0.2">
      <c r="E38" s="305"/>
      <c r="F38" s="305"/>
      <c r="G38" s="305"/>
      <c r="H38" s="305"/>
      <c r="I38" s="305"/>
      <c r="J38" s="305"/>
      <c r="K38" s="305"/>
      <c r="L38" s="305"/>
      <c r="M38" s="305"/>
      <c r="N38" s="305"/>
      <c r="O38" s="305"/>
      <c r="P38" s="305"/>
      <c r="Q38" s="305"/>
      <c r="R38" s="305"/>
    </row>
    <row r="39" spans="5:18" x14ac:dyDescent="0.2">
      <c r="E39" s="305"/>
      <c r="F39" s="305"/>
      <c r="G39" s="305"/>
      <c r="H39" s="305"/>
      <c r="I39" s="305"/>
      <c r="J39" s="305"/>
      <c r="K39" s="305"/>
      <c r="L39" s="305"/>
      <c r="M39" s="305"/>
      <c r="N39" s="305"/>
      <c r="O39" s="305"/>
      <c r="P39" s="305"/>
      <c r="Q39" s="305"/>
      <c r="R39" s="305"/>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D2:V81"/>
  <sheetViews>
    <sheetView showGridLines="0" zoomScale="95" zoomScaleNormal="95" workbookViewId="0">
      <selection activeCell="Z57" sqref="Z57"/>
    </sheetView>
  </sheetViews>
  <sheetFormatPr defaultRowHeight="15" x14ac:dyDescent="0.25"/>
  <cols>
    <col min="3" max="3" width="9.140625" customWidth="1"/>
    <col min="4" max="4" width="18.7109375" customWidth="1"/>
    <col min="5" max="5" width="26.7109375" style="4" customWidth="1"/>
    <col min="12" max="12" width="9.140625" customWidth="1"/>
  </cols>
  <sheetData>
    <row r="2" spans="4:18" ht="20.25" x14ac:dyDescent="0.3">
      <c r="D2" s="2"/>
      <c r="E2" s="2" t="s">
        <v>177</v>
      </c>
    </row>
    <row r="4" spans="4:18" ht="15" customHeight="1" x14ac:dyDescent="0.25">
      <c r="D4" s="31"/>
      <c r="G4" s="32"/>
      <c r="H4" s="32"/>
      <c r="I4" s="14"/>
      <c r="J4" s="14"/>
      <c r="K4" s="14"/>
      <c r="L4" s="14"/>
      <c r="M4" s="14"/>
      <c r="N4" s="14"/>
      <c r="O4" s="14"/>
      <c r="P4" s="14"/>
      <c r="Q4" s="14"/>
      <c r="R4" s="14"/>
    </row>
    <row r="5" spans="4:18" x14ac:dyDescent="0.25">
      <c r="D5" s="4"/>
      <c r="E5" s="38"/>
      <c r="F5" s="38"/>
      <c r="G5" s="38"/>
      <c r="H5" s="14"/>
      <c r="I5" s="14"/>
      <c r="J5" s="14"/>
      <c r="K5" s="14"/>
      <c r="L5" s="14"/>
      <c r="M5" s="14"/>
      <c r="N5" s="14"/>
      <c r="O5" s="14"/>
      <c r="P5" s="14"/>
      <c r="Q5" s="14"/>
      <c r="R5" s="14"/>
    </row>
    <row r="6" spans="4:18" x14ac:dyDescent="0.25">
      <c r="H6" s="14"/>
      <c r="I6" s="14"/>
      <c r="J6" s="14"/>
      <c r="K6" s="14"/>
      <c r="L6" s="14"/>
      <c r="M6" s="14"/>
      <c r="N6" s="14"/>
      <c r="O6" s="14"/>
      <c r="P6" s="14"/>
      <c r="Q6" s="14"/>
      <c r="R6" s="14"/>
    </row>
    <row r="7" spans="4:18" x14ac:dyDescent="0.25">
      <c r="E7" s="14"/>
      <c r="F7" s="14"/>
      <c r="G7" s="14"/>
      <c r="H7" s="14"/>
      <c r="I7" s="14"/>
      <c r="J7" s="14"/>
      <c r="K7" s="14"/>
      <c r="L7" s="14"/>
      <c r="M7" s="14"/>
      <c r="N7" s="14"/>
      <c r="O7" s="14"/>
      <c r="P7" s="14"/>
      <c r="Q7" s="14"/>
      <c r="R7" s="14"/>
    </row>
    <row r="8" spans="4:18" x14ac:dyDescent="0.25">
      <c r="E8" s="14"/>
      <c r="F8" s="14"/>
      <c r="G8" s="14"/>
      <c r="H8" s="14"/>
      <c r="I8" s="14"/>
      <c r="J8" s="14"/>
      <c r="K8" s="14"/>
      <c r="L8" s="14"/>
      <c r="M8" s="14"/>
      <c r="N8" s="14"/>
      <c r="O8" s="14"/>
      <c r="P8" s="14"/>
      <c r="Q8" s="14"/>
      <c r="R8" s="14"/>
    </row>
    <row r="9" spans="4:18" x14ac:dyDescent="0.25">
      <c r="E9" s="14"/>
      <c r="F9" s="14"/>
      <c r="G9" s="14"/>
      <c r="H9" s="14"/>
      <c r="I9" s="14"/>
      <c r="J9" s="14"/>
      <c r="K9" s="14"/>
      <c r="L9" s="14"/>
      <c r="M9" s="14"/>
      <c r="N9" s="14"/>
      <c r="O9" s="14"/>
      <c r="P9" s="14"/>
      <c r="Q9" s="14"/>
      <c r="R9" s="14"/>
    </row>
    <row r="10" spans="4:18" x14ac:dyDescent="0.25">
      <c r="E10" s="14"/>
      <c r="F10" s="14"/>
      <c r="G10" s="14"/>
      <c r="H10" s="14"/>
      <c r="I10" s="14"/>
      <c r="J10" s="14"/>
      <c r="K10" s="14"/>
      <c r="L10" s="14"/>
      <c r="M10" s="14"/>
      <c r="N10" s="14"/>
      <c r="O10" s="14"/>
      <c r="P10" s="14"/>
      <c r="Q10" s="14"/>
      <c r="R10" s="14"/>
    </row>
    <row r="11" spans="4:18" x14ac:dyDescent="0.25">
      <c r="E11" s="14"/>
      <c r="F11" s="14"/>
      <c r="G11" s="14"/>
      <c r="H11" s="14"/>
      <c r="I11" s="14"/>
      <c r="J11" s="14"/>
      <c r="K11" s="14"/>
      <c r="L11" s="14"/>
      <c r="M11" s="14"/>
      <c r="N11" s="14"/>
      <c r="O11" s="14"/>
      <c r="P11" s="14"/>
      <c r="Q11" s="14"/>
      <c r="R11" s="14"/>
    </row>
    <row r="12" spans="4:18" x14ac:dyDescent="0.25">
      <c r="E12" s="14"/>
      <c r="F12" s="14"/>
      <c r="G12" s="14"/>
      <c r="H12" s="14"/>
      <c r="I12" s="14"/>
      <c r="J12" s="14"/>
      <c r="K12" s="14"/>
      <c r="L12" s="14"/>
      <c r="M12" s="14"/>
      <c r="N12" s="14"/>
      <c r="O12" s="14"/>
      <c r="P12" s="14"/>
      <c r="Q12" s="14"/>
      <c r="R12" s="14"/>
    </row>
    <row r="13" spans="4:18" x14ac:dyDescent="0.25">
      <c r="E13" s="14"/>
      <c r="F13" s="14"/>
      <c r="G13" s="14"/>
      <c r="H13" s="14"/>
      <c r="I13" s="14"/>
      <c r="J13" s="14"/>
      <c r="K13" s="14"/>
      <c r="L13" s="14"/>
      <c r="M13" s="14"/>
      <c r="N13" s="14"/>
      <c r="O13" s="14"/>
      <c r="P13" s="14"/>
      <c r="Q13" s="14"/>
      <c r="R13" s="14"/>
    </row>
    <row r="14" spans="4:18" x14ac:dyDescent="0.25">
      <c r="E14" s="14"/>
      <c r="F14" s="14"/>
      <c r="G14" s="14"/>
      <c r="H14" s="14"/>
      <c r="I14" s="14"/>
      <c r="J14" s="14"/>
      <c r="K14" s="14"/>
      <c r="L14" s="14"/>
      <c r="M14" s="14"/>
      <c r="N14" s="14"/>
      <c r="O14" s="14"/>
      <c r="P14" s="14"/>
      <c r="Q14" s="14"/>
      <c r="R14" s="14"/>
    </row>
    <row r="15" spans="4:18" x14ac:dyDescent="0.25">
      <c r="E15" s="14"/>
      <c r="F15" s="14"/>
      <c r="G15" s="14"/>
      <c r="H15" s="14"/>
      <c r="I15" s="14"/>
      <c r="J15" s="14"/>
      <c r="K15" s="14"/>
      <c r="L15" s="14"/>
      <c r="M15" s="14"/>
      <c r="N15" s="14"/>
      <c r="O15" s="14"/>
      <c r="P15" s="14"/>
      <c r="Q15" s="14"/>
      <c r="R15" s="14"/>
    </row>
    <row r="16" spans="4:18" x14ac:dyDescent="0.25">
      <c r="E16" s="14"/>
      <c r="F16" s="14"/>
      <c r="G16" s="14"/>
      <c r="H16" s="14"/>
      <c r="I16" s="14"/>
      <c r="J16" s="14"/>
      <c r="K16" s="14"/>
      <c r="L16" s="14"/>
      <c r="M16" s="14"/>
      <c r="N16" s="14"/>
      <c r="O16" s="14"/>
      <c r="P16" s="14"/>
      <c r="Q16" s="14"/>
      <c r="R16" s="14"/>
    </row>
    <row r="17" spans="5:18" x14ac:dyDescent="0.25">
      <c r="E17" s="14"/>
      <c r="F17" s="14"/>
      <c r="G17" s="14"/>
      <c r="H17" s="14"/>
      <c r="I17" s="14"/>
      <c r="J17" s="14"/>
      <c r="K17" s="14"/>
      <c r="L17" s="14"/>
      <c r="M17" s="14"/>
      <c r="N17" s="14"/>
      <c r="O17" s="14"/>
      <c r="P17" s="14"/>
      <c r="Q17" s="14"/>
      <c r="R17" s="14"/>
    </row>
    <row r="18" spans="5:18" x14ac:dyDescent="0.25">
      <c r="E18" s="14"/>
      <c r="F18" s="14"/>
      <c r="G18" s="14"/>
      <c r="H18" s="14"/>
      <c r="I18" s="14"/>
      <c r="J18" s="14"/>
      <c r="K18" s="14"/>
      <c r="L18" s="14"/>
      <c r="M18" s="14"/>
      <c r="N18" s="14"/>
      <c r="O18" s="14"/>
      <c r="P18" s="14"/>
      <c r="Q18" s="14"/>
      <c r="R18" s="14"/>
    </row>
    <row r="19" spans="5:18" x14ac:dyDescent="0.25">
      <c r="E19" s="14"/>
      <c r="F19" s="14"/>
      <c r="G19" s="14"/>
      <c r="H19" s="14"/>
      <c r="I19" s="14"/>
      <c r="J19" s="14"/>
      <c r="K19" s="14"/>
      <c r="L19" s="14"/>
      <c r="M19" s="14"/>
      <c r="N19" s="14"/>
      <c r="O19" s="14"/>
      <c r="P19" s="14"/>
      <c r="Q19" s="14"/>
      <c r="R19" s="14"/>
    </row>
    <row r="20" spans="5:18" x14ac:dyDescent="0.25">
      <c r="E20" s="14"/>
      <c r="F20" s="14"/>
      <c r="G20" s="14"/>
      <c r="H20" s="14"/>
      <c r="I20" s="14"/>
      <c r="J20" s="14"/>
      <c r="K20" s="14"/>
      <c r="L20" s="14"/>
      <c r="M20" s="14"/>
      <c r="N20" s="14"/>
      <c r="O20" s="14"/>
      <c r="P20" s="14"/>
      <c r="Q20" s="14"/>
      <c r="R20" s="14"/>
    </row>
    <row r="21" spans="5:18" x14ac:dyDescent="0.25">
      <c r="E21" s="14"/>
      <c r="F21" s="14"/>
      <c r="G21" s="14"/>
      <c r="H21" s="14"/>
      <c r="I21" s="14"/>
      <c r="J21" s="14"/>
      <c r="K21" s="14"/>
      <c r="L21" s="14"/>
      <c r="M21" s="14"/>
      <c r="N21" s="14"/>
      <c r="O21" s="14"/>
      <c r="P21" s="14"/>
      <c r="Q21" s="14"/>
      <c r="R21" s="14"/>
    </row>
    <row r="22" spans="5:18" x14ac:dyDescent="0.25">
      <c r="F22" s="14"/>
      <c r="G22" s="14"/>
      <c r="H22" s="14"/>
      <c r="I22" s="14"/>
      <c r="J22" s="14"/>
      <c r="K22" s="14"/>
      <c r="L22" s="14"/>
      <c r="N22" s="14"/>
      <c r="O22" s="14"/>
      <c r="P22" s="14"/>
      <c r="Q22" s="14"/>
      <c r="R22" s="14"/>
    </row>
    <row r="23" spans="5:18" x14ac:dyDescent="0.25">
      <c r="E23" s="14"/>
      <c r="F23" s="14"/>
      <c r="G23" s="14"/>
      <c r="H23" s="14"/>
      <c r="I23" s="14"/>
      <c r="J23" s="14"/>
      <c r="K23" s="14"/>
      <c r="L23" s="14"/>
      <c r="M23" s="14"/>
      <c r="N23" s="14"/>
      <c r="O23" s="14"/>
      <c r="P23" s="14"/>
      <c r="Q23" s="14"/>
      <c r="R23" s="14"/>
    </row>
    <row r="24" spans="5:18" ht="15" customHeight="1" x14ac:dyDescent="0.25">
      <c r="E24" s="14"/>
      <c r="F24" s="14"/>
      <c r="G24" s="14"/>
      <c r="H24" s="14"/>
      <c r="I24" s="14"/>
      <c r="J24" s="14"/>
      <c r="K24" s="14"/>
      <c r="L24" s="14"/>
      <c r="M24" s="14"/>
      <c r="N24" s="14"/>
      <c r="O24" s="14"/>
      <c r="P24" s="14"/>
      <c r="Q24" s="14"/>
      <c r="R24" s="14"/>
    </row>
    <row r="25" spans="5:18" x14ac:dyDescent="0.25">
      <c r="E25" s="14"/>
      <c r="F25" s="14"/>
      <c r="G25" s="14"/>
      <c r="H25" s="14"/>
      <c r="I25" s="14"/>
      <c r="J25" s="14"/>
      <c r="K25" s="14"/>
      <c r="L25" s="14"/>
      <c r="M25" s="14"/>
      <c r="N25" s="14"/>
      <c r="O25" s="14"/>
      <c r="P25" s="14"/>
      <c r="Q25" s="14"/>
      <c r="R25" s="14"/>
    </row>
    <row r="26" spans="5:18" x14ac:dyDescent="0.25">
      <c r="E26" s="14"/>
      <c r="F26" s="14"/>
      <c r="G26" s="14"/>
      <c r="H26" s="14"/>
      <c r="I26" s="14"/>
      <c r="J26" s="14"/>
      <c r="K26" s="14"/>
      <c r="L26" s="14"/>
      <c r="M26" s="14"/>
      <c r="N26" s="14"/>
      <c r="O26" s="14"/>
      <c r="P26" s="14"/>
      <c r="Q26" s="14"/>
      <c r="R26" s="14"/>
    </row>
    <row r="27" spans="5:18" x14ac:dyDescent="0.25">
      <c r="E27" s="14"/>
      <c r="F27" s="14"/>
      <c r="G27" s="14"/>
      <c r="H27" s="14"/>
      <c r="I27" s="14"/>
      <c r="J27" s="14"/>
      <c r="K27" s="14"/>
      <c r="L27" s="14"/>
      <c r="M27" s="14"/>
      <c r="N27" s="14"/>
      <c r="O27" s="14"/>
      <c r="P27" s="14"/>
      <c r="Q27" s="14"/>
      <c r="R27" s="14"/>
    </row>
    <row r="28" spans="5:18" x14ac:dyDescent="0.25">
      <c r="E28" s="14"/>
      <c r="F28" s="14"/>
      <c r="G28" s="14"/>
      <c r="H28" s="14"/>
      <c r="I28" s="14"/>
      <c r="J28" s="14"/>
      <c r="K28" s="14"/>
      <c r="L28" s="14"/>
      <c r="M28" s="14"/>
      <c r="N28" s="14"/>
      <c r="O28" s="14"/>
      <c r="P28" s="14"/>
      <c r="Q28" s="14"/>
      <c r="R28" s="14"/>
    </row>
    <row r="29" spans="5:18" x14ac:dyDescent="0.25">
      <c r="E29" s="14"/>
      <c r="F29" s="14"/>
      <c r="G29" s="14"/>
      <c r="H29" s="14"/>
      <c r="I29" s="14"/>
      <c r="J29" s="14"/>
      <c r="K29" s="14"/>
      <c r="L29" s="14"/>
      <c r="M29" s="14"/>
      <c r="N29" s="14"/>
      <c r="O29" s="14"/>
      <c r="P29" s="14"/>
      <c r="Q29" s="14"/>
      <c r="R29" s="14"/>
    </row>
    <row r="30" spans="5:18" x14ac:dyDescent="0.25">
      <c r="E30" s="14"/>
      <c r="F30" s="14"/>
      <c r="G30" s="14"/>
      <c r="H30" s="14"/>
      <c r="I30" s="14"/>
      <c r="J30" s="14"/>
      <c r="K30" s="14"/>
      <c r="L30" s="14"/>
      <c r="M30" s="14"/>
      <c r="N30" s="14"/>
      <c r="O30" s="14"/>
      <c r="P30" s="14"/>
      <c r="Q30" s="14"/>
      <c r="R30" s="14"/>
    </row>
    <row r="31" spans="5:18" x14ac:dyDescent="0.25">
      <c r="E31" s="14"/>
      <c r="F31" s="14"/>
      <c r="G31" s="14"/>
      <c r="H31" s="14"/>
      <c r="I31" s="14"/>
      <c r="J31" s="14"/>
      <c r="K31" s="14"/>
      <c r="L31" s="14"/>
      <c r="M31" s="14"/>
      <c r="N31" s="14"/>
      <c r="O31" s="14"/>
      <c r="P31" s="14"/>
      <c r="Q31" s="14"/>
      <c r="R31" s="14"/>
    </row>
    <row r="32" spans="5:18" x14ac:dyDescent="0.25">
      <c r="E32" s="14"/>
      <c r="F32" s="14"/>
      <c r="G32" s="14"/>
      <c r="H32" s="14"/>
      <c r="I32" s="14"/>
      <c r="J32" s="14"/>
      <c r="K32" s="14"/>
      <c r="L32" s="14"/>
      <c r="M32" s="14"/>
      <c r="N32" s="14"/>
      <c r="O32" s="14"/>
      <c r="P32" s="14"/>
      <c r="Q32" s="14"/>
      <c r="R32" s="14"/>
    </row>
    <row r="33" spans="5:22" x14ac:dyDescent="0.25">
      <c r="E33" s="14"/>
      <c r="F33" s="14"/>
      <c r="G33" s="14"/>
      <c r="H33" s="14"/>
      <c r="I33" s="14"/>
      <c r="J33" s="14"/>
      <c r="K33" s="14"/>
      <c r="L33" s="14"/>
      <c r="M33" s="14"/>
      <c r="N33" s="14"/>
      <c r="O33" s="14"/>
      <c r="P33" s="14"/>
      <c r="Q33" s="14"/>
      <c r="R33" s="14"/>
    </row>
    <row r="34" spans="5:22" x14ac:dyDescent="0.25">
      <c r="E34" s="14"/>
      <c r="F34" s="14"/>
      <c r="G34" s="14"/>
      <c r="H34" s="14"/>
      <c r="I34" s="14"/>
      <c r="J34" s="14"/>
      <c r="K34" s="14"/>
      <c r="L34" s="14"/>
      <c r="M34" s="14"/>
      <c r="N34" s="14"/>
      <c r="O34" s="14"/>
      <c r="P34" s="14"/>
      <c r="Q34" s="14"/>
      <c r="R34" s="14"/>
    </row>
    <row r="35" spans="5:22" x14ac:dyDescent="0.25">
      <c r="E35" s="14"/>
      <c r="F35" s="14"/>
      <c r="G35" s="14"/>
      <c r="H35" s="14"/>
      <c r="I35" s="14"/>
      <c r="J35" s="14"/>
      <c r="K35" s="14"/>
      <c r="L35" s="14"/>
      <c r="M35" s="14"/>
      <c r="N35" s="14"/>
      <c r="O35" s="14"/>
      <c r="P35" s="14"/>
      <c r="Q35" s="14"/>
      <c r="R35" s="14"/>
    </row>
    <row r="36" spans="5:22" x14ac:dyDescent="0.25">
      <c r="E36" s="14"/>
      <c r="F36" s="14"/>
      <c r="G36" s="14"/>
      <c r="H36" s="14"/>
      <c r="I36" s="14"/>
      <c r="J36" s="14"/>
      <c r="K36" s="14"/>
      <c r="L36" s="14"/>
      <c r="M36" s="14"/>
      <c r="N36" s="14"/>
      <c r="O36" s="14"/>
      <c r="P36" s="14"/>
      <c r="Q36" s="14"/>
      <c r="R36" s="14"/>
    </row>
    <row r="37" spans="5:22" x14ac:dyDescent="0.25">
      <c r="E37" s="14"/>
      <c r="F37" s="14"/>
      <c r="G37" s="14"/>
      <c r="H37" s="14"/>
      <c r="I37" s="14"/>
      <c r="J37" s="14"/>
      <c r="K37" s="14"/>
      <c r="L37" s="14"/>
      <c r="M37" s="14"/>
      <c r="N37" s="14"/>
      <c r="O37" s="14"/>
      <c r="P37" s="14"/>
      <c r="Q37" s="14"/>
      <c r="R37" s="14"/>
    </row>
    <row r="38" spans="5:22" x14ac:dyDescent="0.25">
      <c r="E38" s="14"/>
      <c r="F38" s="14"/>
      <c r="G38" s="14"/>
      <c r="H38" s="14"/>
      <c r="I38" s="14"/>
      <c r="J38" s="14"/>
      <c r="K38" s="14"/>
      <c r="L38" s="14"/>
      <c r="M38" s="14"/>
      <c r="N38" s="14"/>
      <c r="O38" s="14"/>
      <c r="P38" s="14"/>
      <c r="Q38" s="14"/>
      <c r="R38" s="14"/>
    </row>
    <row r="39" spans="5:22" x14ac:dyDescent="0.25">
      <c r="E39" s="14"/>
      <c r="F39" s="14"/>
      <c r="G39" s="14"/>
      <c r="H39" s="14"/>
      <c r="I39" s="14"/>
      <c r="J39" s="14"/>
      <c r="K39" s="14"/>
      <c r="L39" s="14"/>
      <c r="M39" s="14"/>
      <c r="N39" s="14"/>
      <c r="O39" s="14"/>
      <c r="P39" s="14"/>
      <c r="Q39" s="14"/>
    </row>
    <row r="40" spans="5:22" x14ac:dyDescent="0.25">
      <c r="E40" s="14"/>
      <c r="F40" s="14"/>
      <c r="G40" s="14"/>
      <c r="H40" s="14"/>
      <c r="I40" s="14"/>
      <c r="J40" s="14"/>
      <c r="K40" s="14"/>
      <c r="L40" s="14"/>
      <c r="M40" s="14"/>
      <c r="N40" s="14"/>
      <c r="O40" s="14"/>
      <c r="P40" s="14"/>
      <c r="Q40" s="14"/>
    </row>
    <row r="44" spans="5:22" ht="15" customHeight="1" x14ac:dyDescent="0.25">
      <c r="E44" s="27"/>
      <c r="F44" s="14"/>
      <c r="G44" s="14"/>
      <c r="H44" s="14"/>
      <c r="I44" s="14"/>
      <c r="J44" s="14"/>
      <c r="K44" s="14"/>
      <c r="L44" s="14"/>
      <c r="M44" s="14"/>
      <c r="N44" s="27"/>
      <c r="O44" s="14"/>
      <c r="P44" s="14"/>
      <c r="Q44" s="14"/>
    </row>
    <row r="45" spans="5:22" x14ac:dyDescent="0.25">
      <c r="E45" s="26"/>
      <c r="F45" s="14"/>
      <c r="G45" s="14"/>
      <c r="H45" s="14"/>
      <c r="I45" s="14"/>
      <c r="J45" s="14"/>
      <c r="K45" s="14"/>
      <c r="L45" s="14"/>
      <c r="M45" s="14"/>
      <c r="N45" s="26"/>
      <c r="O45" s="14"/>
      <c r="P45" s="14"/>
      <c r="Q45" s="14"/>
    </row>
    <row r="46" spans="5:22" ht="15" customHeight="1" x14ac:dyDescent="0.25">
      <c r="E46" s="14"/>
      <c r="F46" s="14"/>
      <c r="G46" s="14"/>
      <c r="H46" s="14"/>
      <c r="I46" s="14"/>
      <c r="J46" s="14"/>
      <c r="K46" s="14"/>
      <c r="L46" s="14"/>
      <c r="M46" s="14"/>
      <c r="N46" s="14"/>
      <c r="O46" s="14"/>
      <c r="P46" s="14"/>
      <c r="Q46" s="14"/>
    </row>
    <row r="47" spans="5:22" x14ac:dyDescent="0.25">
      <c r="E47" s="14"/>
      <c r="F47" s="14"/>
      <c r="G47" s="14"/>
      <c r="H47" s="14"/>
      <c r="I47" s="14"/>
      <c r="J47" s="14"/>
      <c r="K47" s="14"/>
      <c r="L47" s="14"/>
      <c r="M47" s="14"/>
      <c r="N47" s="14"/>
      <c r="O47" s="14"/>
      <c r="P47" s="14"/>
      <c r="Q47" s="14"/>
      <c r="R47" s="14"/>
      <c r="S47" s="14"/>
      <c r="T47" s="14"/>
      <c r="U47" s="14"/>
      <c r="V47" s="14"/>
    </row>
    <row r="48" spans="5:22" x14ac:dyDescent="0.25">
      <c r="E48" s="14"/>
      <c r="F48" s="14"/>
      <c r="G48" s="14"/>
      <c r="H48" s="14"/>
      <c r="I48" s="14"/>
      <c r="J48" s="14"/>
      <c r="K48" s="14"/>
      <c r="L48" s="14"/>
      <c r="M48" s="14"/>
      <c r="N48" s="14"/>
      <c r="O48" s="14"/>
      <c r="P48" s="14"/>
      <c r="Q48" s="14"/>
      <c r="R48" s="14"/>
      <c r="S48" s="14"/>
      <c r="T48" s="14"/>
      <c r="U48" s="14"/>
      <c r="V48" s="14"/>
    </row>
    <row r="49" spans="5:22" ht="71.25" customHeight="1" x14ac:dyDescent="0.25">
      <c r="E49" s="14"/>
      <c r="F49" s="14"/>
      <c r="G49" s="14"/>
      <c r="H49" s="14"/>
      <c r="I49" s="14"/>
      <c r="J49" s="14"/>
      <c r="K49" s="14"/>
      <c r="L49" s="14"/>
      <c r="M49" s="14"/>
      <c r="N49" s="14"/>
      <c r="O49" s="14"/>
      <c r="P49" s="14"/>
      <c r="Q49" s="14"/>
      <c r="R49" s="14"/>
      <c r="S49" s="14"/>
      <c r="T49" s="14"/>
      <c r="U49" s="30"/>
      <c r="V49" s="30"/>
    </row>
    <row r="50" spans="5:22" x14ac:dyDescent="0.25">
      <c r="E50" s="14"/>
      <c r="F50" s="14"/>
      <c r="G50" s="14"/>
      <c r="H50" s="14"/>
      <c r="I50" s="14"/>
      <c r="J50" s="14"/>
      <c r="K50" s="14"/>
      <c r="L50" s="14"/>
      <c r="M50" s="14"/>
      <c r="N50" s="14"/>
      <c r="O50" s="14"/>
      <c r="P50" s="14"/>
      <c r="Q50" s="14"/>
      <c r="R50" s="14"/>
      <c r="S50" s="14"/>
      <c r="T50" s="14"/>
      <c r="U50" s="30"/>
      <c r="V50" s="30"/>
    </row>
    <row r="51" spans="5:22" x14ac:dyDescent="0.25">
      <c r="E51" s="14"/>
      <c r="F51" s="14"/>
      <c r="G51" s="14"/>
      <c r="H51" s="14"/>
      <c r="I51" s="14"/>
      <c r="J51" s="14"/>
      <c r="K51" s="14"/>
      <c r="L51" s="14"/>
      <c r="M51" s="14"/>
      <c r="N51" s="14"/>
      <c r="O51" s="14"/>
      <c r="P51" s="14"/>
      <c r="Q51" s="14"/>
      <c r="R51" s="14"/>
      <c r="S51" s="14"/>
      <c r="T51" s="14"/>
      <c r="U51" s="30"/>
      <c r="V51" s="30"/>
    </row>
    <row r="52" spans="5:22" x14ac:dyDescent="0.25">
      <c r="E52" s="14"/>
      <c r="F52" s="14"/>
      <c r="G52" s="14"/>
      <c r="H52" s="14"/>
      <c r="I52" s="14"/>
      <c r="J52" s="14"/>
      <c r="K52" s="14"/>
      <c r="L52" s="14"/>
      <c r="M52" s="14"/>
      <c r="N52" s="14"/>
      <c r="O52" s="14"/>
      <c r="P52" s="14"/>
      <c r="Q52" s="14"/>
      <c r="R52" s="14"/>
      <c r="S52" s="14"/>
      <c r="T52" s="14"/>
      <c r="U52" s="30"/>
      <c r="V52" s="30"/>
    </row>
    <row r="53" spans="5:22" x14ac:dyDescent="0.25">
      <c r="E53" s="14"/>
      <c r="F53" s="14"/>
      <c r="G53" s="14"/>
      <c r="H53" s="14"/>
      <c r="I53" s="14"/>
      <c r="J53" s="14"/>
      <c r="K53" s="14"/>
      <c r="L53" s="14"/>
      <c r="M53" s="14"/>
      <c r="N53" s="14"/>
      <c r="O53" s="14"/>
      <c r="P53" s="14"/>
      <c r="Q53" s="14"/>
      <c r="R53" s="14"/>
      <c r="S53" s="14"/>
      <c r="T53" s="14"/>
      <c r="U53" s="30"/>
      <c r="V53" s="30"/>
    </row>
    <row r="54" spans="5:22" x14ac:dyDescent="0.25">
      <c r="E54" s="14"/>
      <c r="F54" s="14"/>
      <c r="G54" s="14"/>
      <c r="H54" s="14"/>
      <c r="I54" s="14"/>
      <c r="J54" s="14"/>
      <c r="K54" s="14"/>
      <c r="L54" s="14"/>
      <c r="M54" s="14"/>
      <c r="N54" s="14"/>
      <c r="O54" s="14"/>
      <c r="P54" s="14"/>
      <c r="Q54" s="14"/>
      <c r="R54" s="14"/>
      <c r="S54" s="14"/>
      <c r="T54" s="14"/>
      <c r="U54" s="30"/>
      <c r="V54" s="30"/>
    </row>
    <row r="55" spans="5:22" x14ac:dyDescent="0.25">
      <c r="E55" s="14"/>
      <c r="F55" s="14"/>
      <c r="G55" s="14"/>
      <c r="H55" s="14"/>
      <c r="I55" s="14"/>
      <c r="J55" s="14"/>
      <c r="K55" s="14"/>
      <c r="L55" s="14"/>
      <c r="M55" s="14"/>
      <c r="N55" s="14"/>
      <c r="O55" s="14"/>
      <c r="P55" s="14"/>
      <c r="Q55" s="14"/>
      <c r="R55" s="14"/>
      <c r="S55" s="14"/>
      <c r="T55" s="14"/>
      <c r="U55" s="30"/>
      <c r="V55" s="30"/>
    </row>
    <row r="56" spans="5:22" x14ac:dyDescent="0.25">
      <c r="E56" s="14"/>
      <c r="F56" s="14"/>
      <c r="G56" s="14"/>
      <c r="H56" s="14"/>
      <c r="I56" s="14"/>
      <c r="J56" s="14"/>
      <c r="K56" s="14"/>
      <c r="L56" s="14"/>
      <c r="M56" s="14"/>
      <c r="N56" s="14"/>
      <c r="O56" s="14"/>
      <c r="P56" s="14"/>
      <c r="Q56" s="14"/>
      <c r="R56" s="14"/>
      <c r="S56" s="14"/>
      <c r="T56" s="14"/>
      <c r="U56" s="30"/>
      <c r="V56" s="30"/>
    </row>
    <row r="57" spans="5:22" x14ac:dyDescent="0.25">
      <c r="E57" s="14"/>
      <c r="F57" s="14"/>
      <c r="G57" s="14"/>
      <c r="H57" s="14"/>
      <c r="I57" s="14"/>
      <c r="J57" s="14"/>
      <c r="K57" s="14"/>
      <c r="L57" s="14"/>
      <c r="M57" s="14"/>
      <c r="N57" s="14"/>
      <c r="O57" s="14"/>
      <c r="P57" s="14"/>
      <c r="Q57" s="14"/>
      <c r="R57" s="14"/>
      <c r="S57" s="14"/>
      <c r="T57" s="14"/>
      <c r="U57" s="30"/>
      <c r="V57" s="30"/>
    </row>
    <row r="58" spans="5:22" x14ac:dyDescent="0.25">
      <c r="E58" s="14"/>
      <c r="F58" s="14"/>
      <c r="G58" s="14"/>
      <c r="H58" s="14"/>
      <c r="I58" s="14"/>
      <c r="J58" s="14"/>
      <c r="K58" s="14"/>
      <c r="L58" s="14"/>
      <c r="M58" s="14"/>
      <c r="N58" s="14"/>
      <c r="O58" s="14"/>
      <c r="P58" s="14"/>
      <c r="Q58" s="14"/>
      <c r="R58" s="14"/>
      <c r="S58" s="14"/>
      <c r="T58" s="14"/>
      <c r="U58" s="30"/>
      <c r="V58" s="30"/>
    </row>
    <row r="59" spans="5:22" x14ac:dyDescent="0.25">
      <c r="E59" s="14"/>
      <c r="F59" s="14"/>
      <c r="G59" s="14"/>
      <c r="H59" s="14"/>
      <c r="I59" s="14"/>
      <c r="J59" s="14"/>
      <c r="K59" s="14"/>
      <c r="L59" s="14"/>
      <c r="M59" s="14"/>
      <c r="N59" s="14"/>
      <c r="O59" s="14"/>
      <c r="P59" s="14"/>
      <c r="Q59" s="14"/>
      <c r="R59" s="14"/>
      <c r="S59" s="14"/>
      <c r="T59" s="14"/>
      <c r="U59" s="30"/>
      <c r="V59" s="30"/>
    </row>
    <row r="60" spans="5:22" x14ac:dyDescent="0.25">
      <c r="E60" s="14"/>
      <c r="F60" s="14"/>
      <c r="G60" s="14"/>
      <c r="H60" s="14"/>
      <c r="I60" s="14"/>
      <c r="J60" s="14"/>
      <c r="K60" s="14"/>
      <c r="L60" s="14"/>
      <c r="M60" s="14"/>
      <c r="N60" s="14"/>
      <c r="O60" s="14"/>
      <c r="P60" s="14"/>
      <c r="Q60" s="14"/>
      <c r="R60" s="14"/>
      <c r="S60" s="14"/>
      <c r="T60" s="14"/>
      <c r="U60" s="30"/>
      <c r="V60" s="30"/>
    </row>
    <row r="61" spans="5:22" x14ac:dyDescent="0.25">
      <c r="E61" s="14"/>
      <c r="F61" s="14"/>
      <c r="G61" s="14"/>
      <c r="H61" s="14"/>
      <c r="I61" s="14"/>
      <c r="J61" s="14"/>
      <c r="K61" s="14"/>
      <c r="L61" s="14"/>
      <c r="M61" s="14"/>
      <c r="N61" s="14"/>
      <c r="O61" s="14"/>
      <c r="P61" s="14"/>
      <c r="Q61" s="14"/>
      <c r="R61" s="14"/>
      <c r="S61" s="14"/>
      <c r="T61" s="14"/>
      <c r="U61" s="30"/>
      <c r="V61" s="30"/>
    </row>
    <row r="62" spans="5:22" x14ac:dyDescent="0.25">
      <c r="E62" s="273"/>
      <c r="F62" s="30"/>
      <c r="G62" s="30"/>
      <c r="H62" s="30"/>
      <c r="I62" s="30"/>
      <c r="J62" s="30"/>
      <c r="K62" s="30"/>
      <c r="L62" s="30"/>
      <c r="M62" s="30"/>
      <c r="N62" s="30"/>
      <c r="O62" s="30"/>
      <c r="P62" s="30"/>
      <c r="Q62" s="30"/>
      <c r="R62" s="30"/>
      <c r="S62" s="30"/>
      <c r="T62" s="30"/>
      <c r="U62" s="30"/>
      <c r="V62" s="30"/>
    </row>
    <row r="63" spans="5:22" x14ac:dyDescent="0.25">
      <c r="E63" s="30"/>
      <c r="F63" s="30"/>
      <c r="G63" s="30"/>
      <c r="H63" s="30"/>
      <c r="I63" s="30"/>
      <c r="J63" s="30"/>
      <c r="K63" s="30"/>
      <c r="L63" s="30"/>
      <c r="M63" s="30"/>
      <c r="N63" s="30"/>
      <c r="O63" s="30"/>
      <c r="P63" s="30"/>
      <c r="Q63" s="30"/>
      <c r="R63" s="30"/>
      <c r="S63" s="30"/>
      <c r="T63" s="30"/>
      <c r="U63" s="30"/>
      <c r="V63" s="30"/>
    </row>
    <row r="64" spans="5:22" x14ac:dyDescent="0.25">
      <c r="E64" s="30"/>
      <c r="F64" s="30"/>
      <c r="G64" s="30"/>
      <c r="H64" s="30"/>
      <c r="I64" s="30"/>
      <c r="J64" s="30"/>
      <c r="K64" s="30"/>
      <c r="L64" s="30"/>
      <c r="M64" s="30"/>
      <c r="N64" s="30"/>
      <c r="O64" s="30"/>
      <c r="P64" s="30"/>
      <c r="Q64" s="30"/>
      <c r="R64" s="30"/>
      <c r="S64" s="30"/>
      <c r="T64" s="30"/>
      <c r="U64" s="30"/>
      <c r="V64" s="30"/>
    </row>
    <row r="65" spans="5:22" x14ac:dyDescent="0.25">
      <c r="E65" s="30"/>
      <c r="F65" s="30"/>
      <c r="G65" s="30"/>
      <c r="H65" s="30"/>
      <c r="I65" s="30"/>
      <c r="J65" s="30"/>
      <c r="K65" s="30"/>
      <c r="L65" s="30"/>
      <c r="M65" s="30"/>
      <c r="N65" s="30"/>
      <c r="O65" s="30"/>
      <c r="P65" s="30"/>
      <c r="Q65" s="30"/>
      <c r="R65" s="30"/>
      <c r="S65" s="30"/>
      <c r="T65" s="30"/>
      <c r="U65" s="30"/>
      <c r="V65" s="30"/>
    </row>
    <row r="66" spans="5:22" x14ac:dyDescent="0.25">
      <c r="E66" s="30"/>
      <c r="F66" s="30"/>
      <c r="G66" s="30"/>
      <c r="H66" s="30"/>
      <c r="I66" s="30"/>
      <c r="J66" s="30"/>
      <c r="K66" s="30"/>
      <c r="L66" s="30"/>
      <c r="M66" s="30"/>
      <c r="N66" s="30"/>
      <c r="O66" s="30"/>
      <c r="P66" s="30"/>
      <c r="Q66" s="30"/>
      <c r="R66" s="30"/>
      <c r="S66" s="30"/>
      <c r="T66" s="30"/>
      <c r="U66" s="30"/>
      <c r="V66" s="30"/>
    </row>
    <row r="67" spans="5:22" x14ac:dyDescent="0.25">
      <c r="E67" s="30"/>
      <c r="F67" s="30"/>
      <c r="G67" s="30"/>
      <c r="H67" s="30"/>
      <c r="I67" s="30"/>
      <c r="J67" s="30"/>
      <c r="K67" s="30"/>
      <c r="L67" s="30"/>
      <c r="M67" s="30"/>
      <c r="N67" s="30"/>
      <c r="O67" s="30"/>
      <c r="P67" s="30"/>
      <c r="Q67" s="30"/>
      <c r="R67" s="30"/>
      <c r="S67" s="30"/>
      <c r="T67" s="30"/>
      <c r="U67" s="30"/>
      <c r="V67" s="30"/>
    </row>
    <row r="68" spans="5:22" x14ac:dyDescent="0.25">
      <c r="E68" s="30"/>
      <c r="F68" s="30"/>
      <c r="G68" s="30"/>
      <c r="H68" s="30"/>
      <c r="I68" s="30"/>
      <c r="J68" s="30"/>
      <c r="K68" s="30"/>
      <c r="L68" s="30"/>
      <c r="M68" s="30"/>
      <c r="N68" s="30"/>
      <c r="O68" s="30"/>
      <c r="P68" s="30"/>
      <c r="Q68" s="30"/>
      <c r="R68" s="30"/>
      <c r="S68" s="30"/>
      <c r="T68" s="30"/>
      <c r="U68" s="30"/>
      <c r="V68" s="30"/>
    </row>
    <row r="69" spans="5:22" x14ac:dyDescent="0.25">
      <c r="E69" s="30"/>
      <c r="F69" s="30"/>
      <c r="G69" s="30"/>
      <c r="H69" s="30"/>
      <c r="I69" s="30"/>
      <c r="J69" s="30"/>
      <c r="K69" s="30"/>
      <c r="L69" s="30"/>
      <c r="M69" s="30"/>
      <c r="N69" s="30"/>
      <c r="O69" s="30"/>
      <c r="P69" s="30"/>
      <c r="Q69" s="30"/>
      <c r="R69" s="30"/>
      <c r="S69" s="30"/>
      <c r="T69" s="30"/>
      <c r="U69" s="30"/>
      <c r="V69" s="30"/>
    </row>
    <row r="70" spans="5:22" x14ac:dyDescent="0.25">
      <c r="E70" s="30"/>
      <c r="F70" s="30"/>
      <c r="G70" s="30"/>
      <c r="H70" s="30"/>
      <c r="I70" s="30"/>
      <c r="J70" s="30"/>
      <c r="K70" s="30"/>
      <c r="L70" s="30"/>
      <c r="M70" s="30"/>
      <c r="N70" s="30"/>
      <c r="O70" s="30"/>
      <c r="P70" s="30"/>
      <c r="Q70" s="30"/>
      <c r="R70" s="30"/>
      <c r="S70" s="30"/>
      <c r="T70" s="30"/>
      <c r="U70" s="30"/>
      <c r="V70" s="30"/>
    </row>
    <row r="71" spans="5:22" x14ac:dyDescent="0.25">
      <c r="E71" s="30"/>
      <c r="F71" s="30"/>
      <c r="G71" s="30"/>
      <c r="H71" s="30"/>
      <c r="I71" s="30"/>
      <c r="J71" s="30"/>
      <c r="K71" s="30"/>
      <c r="L71" s="30"/>
      <c r="M71" s="30"/>
      <c r="N71" s="30"/>
      <c r="O71" s="30"/>
      <c r="P71" s="30"/>
      <c r="Q71" s="30"/>
      <c r="R71" s="30"/>
      <c r="S71" s="30"/>
      <c r="T71" s="30"/>
      <c r="U71" s="30"/>
      <c r="V71" s="30"/>
    </row>
    <row r="72" spans="5:22" x14ac:dyDescent="0.25">
      <c r="E72" s="30"/>
      <c r="F72" s="30"/>
      <c r="G72" s="30"/>
      <c r="H72" s="30"/>
      <c r="I72" s="30"/>
      <c r="J72" s="30"/>
      <c r="K72" s="30"/>
      <c r="L72" s="30"/>
      <c r="M72" s="30"/>
      <c r="N72" s="30"/>
      <c r="O72" s="30"/>
      <c r="P72" s="30"/>
      <c r="Q72" s="30"/>
      <c r="R72" s="30"/>
      <c r="S72" s="30"/>
      <c r="T72" s="30"/>
      <c r="U72" s="30"/>
      <c r="V72" s="30"/>
    </row>
    <row r="73" spans="5:22" x14ac:dyDescent="0.25">
      <c r="E73" s="30"/>
      <c r="F73" s="30"/>
      <c r="G73" s="30"/>
      <c r="H73" s="30"/>
      <c r="I73" s="30"/>
      <c r="J73" s="30"/>
      <c r="K73" s="30"/>
      <c r="L73" s="30"/>
      <c r="M73" s="30"/>
      <c r="N73" s="30"/>
      <c r="O73" s="30"/>
      <c r="P73" s="30"/>
      <c r="Q73" s="30"/>
      <c r="R73" s="30"/>
      <c r="S73" s="30"/>
      <c r="T73" s="30"/>
      <c r="U73" s="30"/>
      <c r="V73" s="30"/>
    </row>
    <row r="74" spans="5:22" x14ac:dyDescent="0.25">
      <c r="E74" s="30"/>
      <c r="F74" s="30"/>
      <c r="G74" s="30"/>
      <c r="H74" s="30"/>
      <c r="I74" s="30"/>
      <c r="J74" s="30"/>
      <c r="K74" s="30"/>
      <c r="L74" s="30"/>
      <c r="M74" s="30"/>
      <c r="N74" s="30"/>
      <c r="O74" s="30"/>
      <c r="P74" s="30"/>
      <c r="Q74" s="30"/>
      <c r="R74" s="30"/>
      <c r="S74" s="30"/>
      <c r="T74" s="30"/>
      <c r="U74" s="30"/>
      <c r="V74" s="30"/>
    </row>
    <row r="75" spans="5:22" x14ac:dyDescent="0.25">
      <c r="E75" s="30"/>
      <c r="F75" s="30"/>
      <c r="G75" s="30"/>
      <c r="H75" s="30"/>
      <c r="I75" s="30"/>
      <c r="J75" s="30"/>
      <c r="K75" s="30"/>
      <c r="L75" s="30"/>
      <c r="M75" s="30"/>
      <c r="N75" s="30"/>
      <c r="O75" s="30"/>
      <c r="P75" s="30"/>
      <c r="Q75" s="30"/>
      <c r="R75" s="30"/>
      <c r="S75" s="30"/>
      <c r="T75" s="30"/>
      <c r="U75" s="30"/>
      <c r="V75" s="30"/>
    </row>
    <row r="76" spans="5:22" x14ac:dyDescent="0.25">
      <c r="E76" s="30"/>
      <c r="F76" s="30"/>
      <c r="G76" s="30"/>
      <c r="H76" s="30"/>
      <c r="I76" s="30"/>
      <c r="J76" s="30"/>
      <c r="K76" s="30"/>
      <c r="L76" s="30"/>
      <c r="M76" s="30"/>
      <c r="N76" s="30"/>
      <c r="O76" s="30"/>
      <c r="P76" s="30"/>
      <c r="Q76" s="30"/>
      <c r="R76" s="30"/>
      <c r="S76" s="30"/>
      <c r="T76" s="30"/>
      <c r="U76" s="30"/>
      <c r="V76" s="30"/>
    </row>
    <row r="77" spans="5:22" x14ac:dyDescent="0.25">
      <c r="E77" s="30"/>
      <c r="F77" s="30"/>
      <c r="G77" s="30"/>
      <c r="H77" s="30"/>
      <c r="I77" s="30"/>
      <c r="J77" s="30"/>
      <c r="K77" s="30"/>
      <c r="L77" s="30"/>
      <c r="M77" s="30"/>
      <c r="N77" s="30"/>
      <c r="O77" s="30"/>
      <c r="P77" s="30"/>
      <c r="Q77" s="30"/>
      <c r="R77" s="30"/>
      <c r="S77" s="30"/>
      <c r="T77" s="30"/>
      <c r="U77" s="30"/>
      <c r="V77" s="30"/>
    </row>
    <row r="78" spans="5:22" x14ac:dyDescent="0.25">
      <c r="E78" s="30"/>
      <c r="F78" s="30"/>
      <c r="G78" s="30"/>
      <c r="H78" s="30"/>
      <c r="I78" s="30"/>
      <c r="J78" s="30"/>
      <c r="K78" s="30"/>
      <c r="L78" s="30"/>
      <c r="M78" s="30"/>
      <c r="N78" s="30"/>
      <c r="O78" s="30"/>
      <c r="P78" s="30"/>
      <c r="Q78" s="30"/>
      <c r="R78" s="30"/>
      <c r="S78" s="30"/>
      <c r="T78" s="30"/>
      <c r="U78" s="30"/>
      <c r="V78" s="30"/>
    </row>
    <row r="79" spans="5:22" x14ac:dyDescent="0.25">
      <c r="E79" s="30"/>
      <c r="F79" s="30"/>
      <c r="G79" s="30"/>
      <c r="H79" s="30"/>
      <c r="I79" s="30"/>
      <c r="J79" s="30"/>
      <c r="K79" s="30"/>
      <c r="L79" s="30"/>
      <c r="M79" s="30"/>
      <c r="N79" s="30"/>
      <c r="O79" s="30"/>
      <c r="P79" s="30"/>
      <c r="Q79" s="30"/>
      <c r="R79" s="30"/>
      <c r="S79" s="30"/>
      <c r="T79" s="30"/>
      <c r="U79" s="30"/>
      <c r="V79" s="30"/>
    </row>
    <row r="80" spans="5:22" x14ac:dyDescent="0.25">
      <c r="E80" s="30"/>
      <c r="F80" s="30"/>
      <c r="G80" s="30"/>
      <c r="H80" s="30"/>
      <c r="I80" s="30"/>
      <c r="J80" s="30"/>
      <c r="K80" s="30"/>
      <c r="L80" s="30"/>
      <c r="M80" s="30"/>
      <c r="N80" s="30"/>
      <c r="O80" s="30"/>
      <c r="P80" s="30"/>
      <c r="Q80" s="30"/>
      <c r="R80" s="30"/>
      <c r="S80" s="30"/>
      <c r="T80" s="30"/>
      <c r="U80" s="30"/>
      <c r="V80" s="30"/>
    </row>
    <row r="81" spans="5:22" x14ac:dyDescent="0.25">
      <c r="E81" s="30"/>
      <c r="F81" s="30"/>
      <c r="G81" s="30"/>
      <c r="H81" s="30"/>
      <c r="I81" s="30"/>
      <c r="J81" s="30"/>
      <c r="K81" s="30"/>
      <c r="L81" s="30"/>
      <c r="M81" s="30"/>
      <c r="N81" s="30"/>
      <c r="O81" s="30"/>
      <c r="P81" s="30"/>
      <c r="Q81" s="30"/>
      <c r="R81" s="30"/>
      <c r="S81" s="30"/>
      <c r="T81" s="30"/>
      <c r="U81" s="30"/>
      <c r="V81" s="30"/>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E3:Q43"/>
  <sheetViews>
    <sheetView showGridLines="0" workbookViewId="0">
      <selection activeCell="S39" sqref="S39"/>
    </sheetView>
  </sheetViews>
  <sheetFormatPr defaultRowHeight="15" x14ac:dyDescent="0.25"/>
  <cols>
    <col min="6" max="7" width="15.42578125" bestFit="1" customWidth="1"/>
    <col min="8" max="8" width="12.140625" customWidth="1"/>
    <col min="9" max="9" width="19" bestFit="1" customWidth="1"/>
    <col min="10" max="10" width="16.42578125" style="28" bestFit="1" customWidth="1"/>
    <col min="13" max="14" width="10.140625" bestFit="1" customWidth="1"/>
    <col min="15" max="15" width="10.7109375" customWidth="1"/>
    <col min="16" max="16" width="19.85546875" bestFit="1" customWidth="1"/>
    <col min="17" max="17" width="16.42578125" style="28" bestFit="1" customWidth="1"/>
  </cols>
  <sheetData>
    <row r="3" spans="5:17" ht="20.25" x14ac:dyDescent="0.3">
      <c r="E3" s="2" t="s">
        <v>170</v>
      </c>
    </row>
    <row r="6" spans="5:17" x14ac:dyDescent="0.25">
      <c r="E6" s="63" t="s">
        <v>133</v>
      </c>
      <c r="F6" s="55"/>
      <c r="G6" s="55"/>
      <c r="H6" s="55"/>
      <c r="I6" s="55"/>
      <c r="J6" s="56"/>
      <c r="K6" s="1"/>
      <c r="L6" s="63" t="s">
        <v>132</v>
      </c>
      <c r="M6" s="55"/>
      <c r="N6" s="55"/>
      <c r="O6" s="55"/>
      <c r="P6" s="55"/>
      <c r="Q6" s="56"/>
    </row>
    <row r="7" spans="5:17" x14ac:dyDescent="0.25">
      <c r="E7" s="55" t="s">
        <v>50</v>
      </c>
      <c r="F7" s="55">
        <v>2019</v>
      </c>
      <c r="G7" s="55">
        <v>2020</v>
      </c>
      <c r="H7" s="55">
        <v>2021</v>
      </c>
      <c r="I7" s="258" t="s">
        <v>165</v>
      </c>
      <c r="J7" s="259" t="s">
        <v>166</v>
      </c>
      <c r="K7" s="1"/>
      <c r="L7" s="55" t="s">
        <v>50</v>
      </c>
      <c r="M7" s="55">
        <v>2019</v>
      </c>
      <c r="N7" s="55">
        <v>2020</v>
      </c>
      <c r="O7" s="55">
        <v>2021</v>
      </c>
      <c r="P7" s="57" t="s">
        <v>165</v>
      </c>
      <c r="Q7" s="58" t="s">
        <v>166</v>
      </c>
    </row>
    <row r="8" spans="5:17" x14ac:dyDescent="0.25">
      <c r="E8" s="55" t="s">
        <v>41</v>
      </c>
      <c r="F8" s="282">
        <v>122771.11199000031</v>
      </c>
      <c r="G8" s="282">
        <v>105522.36855000013</v>
      </c>
      <c r="H8" s="282">
        <v>129812.39923288593</v>
      </c>
      <c r="I8" s="289">
        <f>(H8-F8)/F8</f>
        <v>5.7352964624602674E-2</v>
      </c>
      <c r="J8" s="289">
        <f>(H8-G8)/G8</f>
        <v>0.23018845214203421</v>
      </c>
      <c r="K8" s="1"/>
      <c r="L8" s="55" t="s">
        <v>41</v>
      </c>
      <c r="M8" s="282">
        <v>80439.115299999889</v>
      </c>
      <c r="N8" s="282">
        <v>76089.509499999796</v>
      </c>
      <c r="O8" s="282">
        <v>115137.72249999997</v>
      </c>
      <c r="P8" s="289">
        <f>(O8-M8)/M8</f>
        <v>0.4313648536609419</v>
      </c>
      <c r="Q8" s="289">
        <f>(O8-N8)/N8</f>
        <v>0.51318786593045762</v>
      </c>
    </row>
    <row r="9" spans="5:17" x14ac:dyDescent="0.25">
      <c r="E9" s="275" t="s">
        <v>42</v>
      </c>
      <c r="F9" s="279">
        <v>62881.751809999885</v>
      </c>
      <c r="G9" s="279">
        <v>76612.178349999565</v>
      </c>
      <c r="H9" s="279">
        <v>40891.986034487658</v>
      </c>
      <c r="I9" s="204">
        <f t="shared" ref="I9:I18" si="0">(H9-F9)/F9</f>
        <v>-0.34970027301331108</v>
      </c>
      <c r="J9" s="204">
        <f>(H9-G9)/G9</f>
        <v>-0.46624692163595305</v>
      </c>
      <c r="K9" s="1"/>
      <c r="L9" s="275" t="s">
        <v>42</v>
      </c>
      <c r="M9" s="279">
        <v>40550.80529999976</v>
      </c>
      <c r="N9" s="279">
        <v>61518.045200000044</v>
      </c>
      <c r="O9" s="279">
        <v>25931.417200000014</v>
      </c>
      <c r="P9" s="204">
        <f t="shared" ref="P9:P16" si="1">(O9-M9)/M9</f>
        <v>-0.36052029033316957</v>
      </c>
      <c r="Q9" s="204">
        <f>(O9-N9)/N9</f>
        <v>-0.57847462292251117</v>
      </c>
    </row>
    <row r="10" spans="5:17" x14ac:dyDescent="0.25">
      <c r="E10" s="277" t="s">
        <v>189</v>
      </c>
      <c r="F10" s="279">
        <v>64005.29653000008</v>
      </c>
      <c r="G10" s="279">
        <v>48810.585050000002</v>
      </c>
      <c r="H10" s="279">
        <v>57610.294981443454</v>
      </c>
      <c r="I10" s="204">
        <f t="shared" si="0"/>
        <v>-9.9913630515862203E-2</v>
      </c>
      <c r="J10" s="204">
        <f>(H10-G10)/G10</f>
        <v>0.18028282026182049</v>
      </c>
      <c r="K10" s="1"/>
      <c r="L10" s="277" t="s">
        <v>189</v>
      </c>
      <c r="M10" s="279">
        <v>69842.905099999916</v>
      </c>
      <c r="N10" s="279">
        <v>62043.435600000084</v>
      </c>
      <c r="O10" s="279">
        <v>60976.598200000015</v>
      </c>
      <c r="P10" s="204">
        <f t="shared" si="1"/>
        <v>-0.12694642193513098</v>
      </c>
      <c r="Q10" s="204">
        <f>(O10-N10)/N10</f>
        <v>-1.7195008459526186E-2</v>
      </c>
    </row>
    <row r="11" spans="5:17" x14ac:dyDescent="0.25">
      <c r="E11" s="287" t="s">
        <v>191</v>
      </c>
      <c r="F11" s="279">
        <v>62925.943969999389</v>
      </c>
      <c r="G11" s="279">
        <v>30513.879869999972</v>
      </c>
      <c r="H11" s="279">
        <v>57676.032985637583</v>
      </c>
      <c r="I11" s="204">
        <f t="shared" si="0"/>
        <v>-8.3429991719548249E-2</v>
      </c>
      <c r="J11" s="204">
        <f>(H11-G11)/G11</f>
        <v>0.89015730648996738</v>
      </c>
      <c r="K11" s="1"/>
      <c r="L11" s="287" t="s">
        <v>191</v>
      </c>
      <c r="M11" s="279">
        <v>38344.267299999767</v>
      </c>
      <c r="N11" s="279">
        <v>26231.958399999919</v>
      </c>
      <c r="O11" s="279">
        <v>59022.101700000007</v>
      </c>
      <c r="P11" s="204">
        <f t="shared" si="1"/>
        <v>0.53926794944913092</v>
      </c>
      <c r="Q11" s="204">
        <f>(O11-N11)/N11</f>
        <v>1.2500074451170289</v>
      </c>
    </row>
    <row r="12" spans="5:17" x14ac:dyDescent="0.25">
      <c r="E12" s="1" t="s">
        <v>40</v>
      </c>
      <c r="F12" s="279">
        <v>61247.185159999841</v>
      </c>
      <c r="G12" s="279">
        <v>38194.026249999813</v>
      </c>
      <c r="H12" s="279">
        <v>41469.763471456477</v>
      </c>
      <c r="I12" s="204">
        <f t="shared" si="0"/>
        <v>-0.32291152053563887</v>
      </c>
      <c r="J12" s="204">
        <f t="shared" ref="J12:J18" si="2">(H12-G12)/G12</f>
        <v>8.5765695399988892E-2</v>
      </c>
      <c r="K12" s="1"/>
      <c r="L12" s="1" t="s">
        <v>40</v>
      </c>
      <c r="M12" s="279">
        <v>27192.096800000014</v>
      </c>
      <c r="N12" s="279">
        <v>28075.782199999969</v>
      </c>
      <c r="O12" s="279">
        <v>18958.074400000005</v>
      </c>
      <c r="P12" s="204">
        <f t="shared" si="1"/>
        <v>-0.30280939570647619</v>
      </c>
      <c r="Q12" s="204">
        <f t="shared" ref="Q12:Q18" si="3">(O12-N12)/N12</f>
        <v>-0.32475347383197656</v>
      </c>
    </row>
    <row r="13" spans="5:17" x14ac:dyDescent="0.25">
      <c r="E13" s="294" t="s">
        <v>202</v>
      </c>
      <c r="F13" s="279">
        <v>64116.541839999758</v>
      </c>
      <c r="G13" s="279">
        <v>47716.206179999877</v>
      </c>
      <c r="H13" s="279">
        <v>76042.524823362939</v>
      </c>
      <c r="I13" s="204">
        <f t="shared" si="0"/>
        <v>0.18600477569616886</v>
      </c>
      <c r="J13" s="204">
        <f t="shared" si="2"/>
        <v>0.59364146714656385</v>
      </c>
      <c r="K13" s="1"/>
      <c r="L13" s="294" t="s">
        <v>202</v>
      </c>
      <c r="M13" s="279">
        <v>30856.473099999999</v>
      </c>
      <c r="N13" s="279">
        <v>28825.375299999931</v>
      </c>
      <c r="O13" s="279">
        <v>27260.905300000006</v>
      </c>
      <c r="P13" s="204">
        <f t="shared" si="1"/>
        <v>-0.1165255597536192</v>
      </c>
      <c r="Q13" s="204">
        <f t="shared" si="3"/>
        <v>-5.4274054846388364E-2</v>
      </c>
    </row>
    <row r="14" spans="5:17" x14ac:dyDescent="0.25">
      <c r="E14" s="1" t="s">
        <v>43</v>
      </c>
      <c r="F14" s="279">
        <v>76074.002379999569</v>
      </c>
      <c r="G14" s="279">
        <v>58714.073569999797</v>
      </c>
      <c r="H14" s="279">
        <v>66849.315029999969</v>
      </c>
      <c r="I14" s="204">
        <f t="shared" si="0"/>
        <v>-0.12125939297792014</v>
      </c>
      <c r="J14" s="204">
        <f t="shared" si="2"/>
        <v>0.13855692452170287</v>
      </c>
      <c r="K14" s="1"/>
      <c r="L14" s="1" t="s">
        <v>43</v>
      </c>
      <c r="M14" s="279">
        <v>37433.575799999977</v>
      </c>
      <c r="N14" s="279">
        <v>39231.956399999908</v>
      </c>
      <c r="O14" s="279">
        <v>34687.474699999992</v>
      </c>
      <c r="P14" s="204">
        <f t="shared" si="1"/>
        <v>-7.3359304883718515E-2</v>
      </c>
      <c r="Q14" s="204">
        <f t="shared" si="3"/>
        <v>-0.11583622426741703</v>
      </c>
    </row>
    <row r="15" spans="5:17" x14ac:dyDescent="0.25">
      <c r="E15" s="1" t="s">
        <v>44</v>
      </c>
      <c r="F15" s="279">
        <v>86521.841149999862</v>
      </c>
      <c r="G15" s="279">
        <v>66855.867430000028</v>
      </c>
      <c r="H15" s="279">
        <v>84589.564333059461</v>
      </c>
      <c r="I15" s="204">
        <f t="shared" si="0"/>
        <v>-2.2332821299889824E-2</v>
      </c>
      <c r="J15" s="204">
        <f t="shared" si="2"/>
        <v>0.26525266344987763</v>
      </c>
      <c r="K15" s="1"/>
      <c r="L15" s="1" t="s">
        <v>44</v>
      </c>
      <c r="M15" s="279">
        <v>52504.943999999683</v>
      </c>
      <c r="N15" s="279">
        <v>48125.810699999856</v>
      </c>
      <c r="O15" s="279">
        <v>49635.79510000001</v>
      </c>
      <c r="P15" s="204">
        <f t="shared" si="1"/>
        <v>-5.4645309211256182E-2</v>
      </c>
      <c r="Q15" s="204">
        <f t="shared" si="3"/>
        <v>3.1375770673514256E-2</v>
      </c>
    </row>
    <row r="16" spans="5:17" x14ac:dyDescent="0.25">
      <c r="E16" s="1" t="s">
        <v>45</v>
      </c>
      <c r="F16" s="279">
        <v>86470.460299999992</v>
      </c>
      <c r="G16" s="279">
        <v>78300.498830000273</v>
      </c>
      <c r="H16" s="279">
        <v>82710.667302174494</v>
      </c>
      <c r="I16" s="204">
        <f t="shared" si="0"/>
        <v>-4.3480663625257682E-2</v>
      </c>
      <c r="J16" s="204">
        <f t="shared" si="2"/>
        <v>5.6323631880675781E-2</v>
      </c>
      <c r="K16" s="1"/>
      <c r="L16" s="1" t="s">
        <v>45</v>
      </c>
      <c r="M16" s="279">
        <v>65729.213399999891</v>
      </c>
      <c r="N16" s="279">
        <v>71692.969399999842</v>
      </c>
      <c r="O16" s="279">
        <v>66809.229900000006</v>
      </c>
      <c r="P16" s="204">
        <f t="shared" si="1"/>
        <v>1.6431301154139721E-2</v>
      </c>
      <c r="Q16" s="204">
        <f t="shared" si="3"/>
        <v>-6.8120201197857583E-2</v>
      </c>
    </row>
    <row r="17" spans="5:17" x14ac:dyDescent="0.25">
      <c r="E17" s="1" t="s">
        <v>46</v>
      </c>
      <c r="F17" s="279">
        <v>120225.17529999951</v>
      </c>
      <c r="G17" s="279">
        <v>104125.72621000018</v>
      </c>
      <c r="H17" s="279">
        <v>139842.03414550333</v>
      </c>
      <c r="I17" s="204">
        <f t="shared" si="0"/>
        <v>0.16316764601551723</v>
      </c>
      <c r="J17" s="204">
        <f t="shared" si="2"/>
        <v>0.34301136938503268</v>
      </c>
      <c r="K17" s="1"/>
      <c r="L17" s="1" t="s">
        <v>46</v>
      </c>
      <c r="M17" s="279">
        <v>77834.235299999782</v>
      </c>
      <c r="N17" s="279">
        <v>83309.646299999818</v>
      </c>
      <c r="O17" s="279">
        <v>82995.177999999985</v>
      </c>
      <c r="P17" s="204">
        <f>(O17-M17)/M17</f>
        <v>6.6306846596592917E-2</v>
      </c>
      <c r="Q17" s="204">
        <f t="shared" si="3"/>
        <v>-3.7746925352128615E-3</v>
      </c>
    </row>
    <row r="18" spans="5:17" x14ac:dyDescent="0.25">
      <c r="E18" s="1" t="s">
        <v>47</v>
      </c>
      <c r="F18" s="279">
        <v>110774.89709999951</v>
      </c>
      <c r="G18" s="279">
        <v>88894.156589999242</v>
      </c>
      <c r="H18" s="279">
        <v>89580.131944199922</v>
      </c>
      <c r="I18" s="204">
        <f t="shared" si="0"/>
        <v>-0.19133184241793061</v>
      </c>
      <c r="J18" s="204">
        <f t="shared" si="2"/>
        <v>7.7167654266023337E-3</v>
      </c>
      <c r="K18" s="1"/>
      <c r="L18" s="1" t="s">
        <v>47</v>
      </c>
      <c r="M18" s="279">
        <v>70503.025699999926</v>
      </c>
      <c r="N18" s="279">
        <v>70297.26469999965</v>
      </c>
      <c r="O18" s="279">
        <v>63514.258500000025</v>
      </c>
      <c r="P18" s="204">
        <f>(O18-M18)/M18</f>
        <v>-9.9127195331134663E-2</v>
      </c>
      <c r="Q18" s="204">
        <f t="shared" si="3"/>
        <v>-9.6490329018444135E-2</v>
      </c>
    </row>
    <row r="19" spans="5:17" x14ac:dyDescent="0.25">
      <c r="E19" s="253" t="s">
        <v>164</v>
      </c>
      <c r="F19" s="279">
        <v>56043.198049999781</v>
      </c>
      <c r="G19" s="279">
        <v>45220.501789999995</v>
      </c>
      <c r="H19" s="279"/>
      <c r="I19" s="59"/>
      <c r="J19" s="59"/>
      <c r="K19" s="1"/>
      <c r="L19" s="253" t="s">
        <v>164</v>
      </c>
      <c r="M19" s="279">
        <v>28753.064199999983</v>
      </c>
      <c r="N19" s="279">
        <v>27958.938799999978</v>
      </c>
      <c r="O19" s="279"/>
      <c r="P19" s="66"/>
      <c r="Q19" s="59"/>
    </row>
    <row r="20" spans="5:17" x14ac:dyDescent="0.25">
      <c r="E20" s="1"/>
      <c r="F20" s="1"/>
      <c r="G20" s="1"/>
      <c r="H20" s="1"/>
      <c r="I20" s="1"/>
      <c r="J20" s="59"/>
      <c r="K20" s="1"/>
      <c r="L20" s="1"/>
      <c r="M20" s="1"/>
      <c r="N20" s="1"/>
      <c r="O20" s="1"/>
      <c r="P20" s="1"/>
      <c r="Q20" s="59"/>
    </row>
    <row r="21" spans="5:17" x14ac:dyDescent="0.25">
      <c r="E21" s="1"/>
      <c r="F21" s="1"/>
      <c r="G21" s="1"/>
      <c r="H21" s="1"/>
      <c r="I21" s="1"/>
      <c r="J21" s="59"/>
      <c r="K21" s="1"/>
      <c r="L21" s="1"/>
      <c r="M21" s="1"/>
      <c r="N21" s="1"/>
      <c r="O21" s="1"/>
      <c r="P21" s="1"/>
      <c r="Q21" s="59"/>
    </row>
    <row r="22" spans="5:17" x14ac:dyDescent="0.25">
      <c r="E22" s="1"/>
      <c r="F22" s="1"/>
      <c r="G22" s="1"/>
      <c r="H22" s="1"/>
      <c r="I22" s="1"/>
      <c r="J22" s="59"/>
      <c r="K22" s="1"/>
      <c r="L22" s="1"/>
      <c r="M22" s="1"/>
      <c r="N22" s="1"/>
      <c r="O22" s="1"/>
      <c r="P22" s="1"/>
      <c r="Q22" s="59"/>
    </row>
    <row r="23" spans="5:17" x14ac:dyDescent="0.25">
      <c r="E23" s="1"/>
      <c r="F23" s="1"/>
      <c r="G23" s="1"/>
      <c r="H23" s="1"/>
      <c r="I23" s="1"/>
      <c r="J23" s="59"/>
      <c r="K23" s="1"/>
      <c r="L23" s="1"/>
      <c r="M23" s="1"/>
      <c r="N23" s="1"/>
      <c r="O23" s="1"/>
      <c r="P23" s="1"/>
      <c r="Q23" s="59"/>
    </row>
    <row r="24" spans="5:17" x14ac:dyDescent="0.25">
      <c r="E24" s="1"/>
      <c r="F24" s="1"/>
      <c r="G24" s="1"/>
      <c r="H24" s="1"/>
      <c r="I24" s="1"/>
      <c r="J24" s="59"/>
      <c r="K24" s="1"/>
      <c r="L24" s="1"/>
      <c r="M24" s="1"/>
      <c r="N24" s="1"/>
      <c r="O24" s="1"/>
      <c r="P24" s="1"/>
      <c r="Q24" s="59"/>
    </row>
    <row r="25" spans="5:17" x14ac:dyDescent="0.25">
      <c r="E25" s="63" t="s">
        <v>135</v>
      </c>
      <c r="F25" s="55"/>
      <c r="G25" s="55"/>
      <c r="H25" s="55"/>
      <c r="I25" s="55"/>
      <c r="J25" s="56"/>
      <c r="K25" s="1"/>
      <c r="L25" s="64" t="s">
        <v>134</v>
      </c>
      <c r="M25" s="51"/>
      <c r="N25" s="51"/>
      <c r="O25" s="51"/>
      <c r="P25" s="51"/>
      <c r="Q25" s="60"/>
    </row>
    <row r="26" spans="5:17" x14ac:dyDescent="0.25">
      <c r="E26" s="55" t="s">
        <v>50</v>
      </c>
      <c r="F26" s="55">
        <v>2019</v>
      </c>
      <c r="G26" s="55">
        <v>2020</v>
      </c>
      <c r="H26" s="55">
        <v>2021</v>
      </c>
      <c r="I26" s="57" t="s">
        <v>165</v>
      </c>
      <c r="J26" s="58" t="s">
        <v>166</v>
      </c>
      <c r="K26" s="1"/>
      <c r="L26" s="50" t="s">
        <v>50</v>
      </c>
      <c r="M26" s="50">
        <v>2019</v>
      </c>
      <c r="N26" s="50">
        <v>2020</v>
      </c>
      <c r="O26" s="50">
        <v>2021</v>
      </c>
      <c r="P26" s="61" t="s">
        <v>165</v>
      </c>
      <c r="Q26" s="62" t="s">
        <v>166</v>
      </c>
    </row>
    <row r="27" spans="5:17" x14ac:dyDescent="0.25">
      <c r="E27" s="55" t="s">
        <v>41</v>
      </c>
      <c r="F27" s="282">
        <f>F8</f>
        <v>122771.11199000031</v>
      </c>
      <c r="G27" s="282">
        <f>G8</f>
        <v>105522.36855000013</v>
      </c>
      <c r="H27" s="282">
        <f>H8</f>
        <v>129812.39923288593</v>
      </c>
      <c r="I27" s="289">
        <f>(H27-F27)/F27</f>
        <v>5.7352964624602674E-2</v>
      </c>
      <c r="J27" s="289">
        <f>(H27-G27)/G27</f>
        <v>0.23018845214203421</v>
      </c>
      <c r="K27" s="1"/>
      <c r="L27" s="1" t="s">
        <v>41</v>
      </c>
      <c r="M27" s="279">
        <f>M8</f>
        <v>80439.115299999889</v>
      </c>
      <c r="N27" s="279">
        <f>N8</f>
        <v>76089.509499999796</v>
      </c>
      <c r="O27" s="279">
        <f>O8</f>
        <v>115137.72249999997</v>
      </c>
      <c r="P27" s="289">
        <f>(O27-M27)/M27</f>
        <v>0.4313648536609419</v>
      </c>
      <c r="Q27" s="289">
        <f>(O27-N27)/N27</f>
        <v>0.51318786593045762</v>
      </c>
    </row>
    <row r="28" spans="5:17" x14ac:dyDescent="0.25">
      <c r="E28" s="1" t="s">
        <v>42</v>
      </c>
      <c r="F28" s="279">
        <f t="shared" ref="F28:H32" si="4">F27+F9</f>
        <v>185652.8638000002</v>
      </c>
      <c r="G28" s="279">
        <f t="shared" si="4"/>
        <v>182134.5468999997</v>
      </c>
      <c r="H28" s="279">
        <f>H27+H9</f>
        <v>170704.38526737358</v>
      </c>
      <c r="I28" s="204">
        <f t="shared" ref="I28:I34" si="5">(H28-F28)/F28</f>
        <v>-8.0518437618771588E-2</v>
      </c>
      <c r="J28" s="204">
        <f>(H28-G28)/G28</f>
        <v>-6.2756691836732117E-2</v>
      </c>
      <c r="K28" s="1"/>
      <c r="L28" s="1" t="s">
        <v>42</v>
      </c>
      <c r="M28" s="279">
        <f>M27+M9</f>
        <v>120989.92059999965</v>
      </c>
      <c r="N28" s="279">
        <f>N27+N9</f>
        <v>137607.55469999983</v>
      </c>
      <c r="O28" s="279">
        <f>O27+O9</f>
        <v>141069.1397</v>
      </c>
      <c r="P28" s="204">
        <f t="shared" ref="P28:P37" si="6">(O28-M28)/M28</f>
        <v>0.16595778392469174</v>
      </c>
      <c r="Q28" s="204">
        <f>(O28-N28)/N28</f>
        <v>2.5155486612248992E-2</v>
      </c>
    </row>
    <row r="29" spans="5:17" x14ac:dyDescent="0.25">
      <c r="E29" s="277" t="s">
        <v>189</v>
      </c>
      <c r="F29" s="279">
        <f t="shared" si="4"/>
        <v>249658.16033000028</v>
      </c>
      <c r="G29" s="279">
        <f t="shared" si="4"/>
        <v>230945.13194999969</v>
      </c>
      <c r="H29" s="279">
        <f t="shared" si="4"/>
        <v>228314.68024881702</v>
      </c>
      <c r="I29" s="204">
        <f t="shared" si="5"/>
        <v>-8.5490816935329741E-2</v>
      </c>
      <c r="J29" s="204">
        <f>(H29-G29)/G29</f>
        <v>-1.1389942186580355E-2</v>
      </c>
      <c r="K29" s="1"/>
      <c r="L29" s="277" t="s">
        <v>189</v>
      </c>
      <c r="M29" s="279">
        <f t="shared" ref="M29:M38" si="7">M28+M10</f>
        <v>190832.82569999958</v>
      </c>
      <c r="N29" s="279">
        <f>N28+N10</f>
        <v>199650.99029999992</v>
      </c>
      <c r="O29" s="279">
        <f t="shared" ref="O29:O37" si="8">O28+O10</f>
        <v>202045.73790000001</v>
      </c>
      <c r="P29" s="204">
        <f t="shared" si="6"/>
        <v>5.8757774816098909E-2</v>
      </c>
      <c r="Q29" s="204">
        <f>(O29-N29)/N29</f>
        <v>1.1994669279634877E-2</v>
      </c>
    </row>
    <row r="30" spans="5:17" x14ac:dyDescent="0.25">
      <c r="E30" s="287" t="s">
        <v>191</v>
      </c>
      <c r="F30" s="279">
        <f t="shared" si="4"/>
        <v>312584.10429999966</v>
      </c>
      <c r="G30" s="279">
        <f t="shared" si="4"/>
        <v>261459.01181999967</v>
      </c>
      <c r="H30" s="279">
        <f t="shared" si="4"/>
        <v>285990.71323445463</v>
      </c>
      <c r="I30" s="204">
        <f t="shared" si="5"/>
        <v>-8.5075954598197584E-2</v>
      </c>
      <c r="J30" s="204">
        <f>(H30-G30)/G30</f>
        <v>9.3826184240854191E-2</v>
      </c>
      <c r="K30" s="1"/>
      <c r="L30" s="287" t="s">
        <v>191</v>
      </c>
      <c r="M30" s="279">
        <f t="shared" si="7"/>
        <v>229177.09299999935</v>
      </c>
      <c r="N30" s="279">
        <f t="shared" ref="N30:N38" si="9">N29+N11</f>
        <v>225882.94869999983</v>
      </c>
      <c r="O30" s="279">
        <f t="shared" si="8"/>
        <v>261067.83960000001</v>
      </c>
      <c r="P30" s="204">
        <f t="shared" si="6"/>
        <v>0.13915329050796862</v>
      </c>
      <c r="Q30" s="204">
        <f>(O30-N30)/N30</f>
        <v>0.15576603325968624</v>
      </c>
    </row>
    <row r="31" spans="5:17" x14ac:dyDescent="0.25">
      <c r="E31" s="1" t="s">
        <v>40</v>
      </c>
      <c r="F31" s="279">
        <f t="shared" si="4"/>
        <v>373831.28945999948</v>
      </c>
      <c r="G31" s="279">
        <f t="shared" si="4"/>
        <v>299653.03806999949</v>
      </c>
      <c r="H31" s="279">
        <f t="shared" si="4"/>
        <v>327460.4767059111</v>
      </c>
      <c r="I31" s="204">
        <f t="shared" si="5"/>
        <v>-0.12404208545804489</v>
      </c>
      <c r="J31" s="204">
        <f t="shared" ref="J31:J37" si="10">(H31-G31)/G31</f>
        <v>9.279878760787251E-2</v>
      </c>
      <c r="K31" s="1"/>
      <c r="L31" s="1" t="s">
        <v>40</v>
      </c>
      <c r="M31" s="279">
        <f t="shared" si="7"/>
        <v>256369.18979999935</v>
      </c>
      <c r="N31" s="279">
        <f t="shared" si="9"/>
        <v>253958.73089999979</v>
      </c>
      <c r="O31" s="279">
        <f t="shared" si="8"/>
        <v>280025.91399999999</v>
      </c>
      <c r="P31" s="204">
        <f t="shared" si="6"/>
        <v>9.2276003284388022E-2</v>
      </c>
      <c r="Q31" s="204">
        <f t="shared" ref="Q31:Q37" si="11">(O31-N31)/N31</f>
        <v>0.10264338228349612</v>
      </c>
    </row>
    <row r="32" spans="5:17" x14ac:dyDescent="0.25">
      <c r="E32" s="294" t="s">
        <v>202</v>
      </c>
      <c r="F32" s="279">
        <f t="shared" si="4"/>
        <v>437947.83129999926</v>
      </c>
      <c r="G32" s="279">
        <f t="shared" si="4"/>
        <v>347369.24424999935</v>
      </c>
      <c r="H32" s="279">
        <f t="shared" si="4"/>
        <v>403503.00152927404</v>
      </c>
      <c r="I32" s="204">
        <f t="shared" si="5"/>
        <v>-7.8650531659169506E-2</v>
      </c>
      <c r="J32" s="204">
        <f t="shared" si="10"/>
        <v>0.1615967970925935</v>
      </c>
      <c r="K32" s="1"/>
      <c r="L32" s="294" t="s">
        <v>202</v>
      </c>
      <c r="M32" s="279">
        <f t="shared" si="7"/>
        <v>287225.66289999936</v>
      </c>
      <c r="N32" s="279">
        <f t="shared" si="9"/>
        <v>282784.10619999975</v>
      </c>
      <c r="O32" s="279">
        <f t="shared" si="8"/>
        <v>307286.81929999997</v>
      </c>
      <c r="P32" s="204">
        <f t="shared" si="6"/>
        <v>6.9844582122124382E-2</v>
      </c>
      <c r="Q32" s="204">
        <f t="shared" si="11"/>
        <v>8.6648126831677816E-2</v>
      </c>
    </row>
    <row r="33" spans="5:17" x14ac:dyDescent="0.25">
      <c r="E33" s="1" t="s">
        <v>43</v>
      </c>
      <c r="F33" s="279">
        <f t="shared" ref="F33:H38" si="12">F32+F14</f>
        <v>514021.83367999882</v>
      </c>
      <c r="G33" s="279">
        <f t="shared" si="12"/>
        <v>406083.31781999912</v>
      </c>
      <c r="H33" s="279">
        <f t="shared" si="12"/>
        <v>470352.31655927398</v>
      </c>
      <c r="I33" s="204">
        <f t="shared" si="5"/>
        <v>-8.4956541258344731E-2</v>
      </c>
      <c r="J33" s="204">
        <f t="shared" si="10"/>
        <v>0.15826554778042567</v>
      </c>
      <c r="K33" s="1"/>
      <c r="L33" s="1" t="s">
        <v>43</v>
      </c>
      <c r="M33" s="279">
        <f t="shared" si="7"/>
        <v>324659.23869999935</v>
      </c>
      <c r="N33" s="279">
        <f t="shared" si="9"/>
        <v>322016.06259999966</v>
      </c>
      <c r="O33" s="279">
        <f t="shared" si="8"/>
        <v>341974.29399999999</v>
      </c>
      <c r="P33" s="204">
        <f t="shared" si="6"/>
        <v>5.333301269766294E-2</v>
      </c>
      <c r="Q33" s="204">
        <f t="shared" si="11"/>
        <v>6.1978993342304035E-2</v>
      </c>
    </row>
    <row r="34" spans="5:17" x14ac:dyDescent="0.25">
      <c r="E34" s="1" t="s">
        <v>44</v>
      </c>
      <c r="F34" s="279">
        <f t="shared" si="12"/>
        <v>600543.67482999864</v>
      </c>
      <c r="G34" s="279">
        <f t="shared" si="12"/>
        <v>472939.18524999917</v>
      </c>
      <c r="H34" s="279">
        <f t="shared" si="12"/>
        <v>554941.88089233346</v>
      </c>
      <c r="I34" s="204">
        <f t="shared" si="5"/>
        <v>-7.5934184055096568E-2</v>
      </c>
      <c r="J34" s="204">
        <f t="shared" si="10"/>
        <v>0.17338951433890398</v>
      </c>
      <c r="K34" s="1"/>
      <c r="L34" s="1" t="s">
        <v>44</v>
      </c>
      <c r="M34" s="279">
        <f t="shared" si="7"/>
        <v>377164.18269999902</v>
      </c>
      <c r="N34" s="279">
        <f t="shared" si="9"/>
        <v>370141.87329999951</v>
      </c>
      <c r="O34" s="279">
        <f t="shared" si="8"/>
        <v>391610.08909999998</v>
      </c>
      <c r="P34" s="204">
        <f t="shared" si="6"/>
        <v>3.8301373944331869E-2</v>
      </c>
      <c r="Q34" s="204">
        <f t="shared" si="11"/>
        <v>5.7999965279800995E-2</v>
      </c>
    </row>
    <row r="35" spans="5:17" x14ac:dyDescent="0.25">
      <c r="E35" s="1" t="s">
        <v>45</v>
      </c>
      <c r="F35" s="279">
        <f t="shared" si="12"/>
        <v>687014.13512999867</v>
      </c>
      <c r="G35" s="279">
        <f>G34+G16</f>
        <v>551239.68407999945</v>
      </c>
      <c r="H35" s="279">
        <f>H34+H16</f>
        <v>637652.54819450795</v>
      </c>
      <c r="I35" s="204">
        <f>(H35-F35)/F35</f>
        <v>-7.1849448812505712E-2</v>
      </c>
      <c r="J35" s="204">
        <f t="shared" si="10"/>
        <v>0.15676096371531864</v>
      </c>
      <c r="K35" s="1"/>
      <c r="L35" s="1" t="s">
        <v>45</v>
      </c>
      <c r="M35" s="279">
        <f t="shared" si="7"/>
        <v>442893.39609999891</v>
      </c>
      <c r="N35" s="279">
        <f t="shared" si="9"/>
        <v>441834.84269999934</v>
      </c>
      <c r="O35" s="279">
        <f t="shared" si="8"/>
        <v>458419.31900000002</v>
      </c>
      <c r="P35" s="204">
        <f t="shared" si="6"/>
        <v>3.5055665848075963E-2</v>
      </c>
      <c r="Q35" s="204">
        <f t="shared" si="11"/>
        <v>3.7535465058968522E-2</v>
      </c>
    </row>
    <row r="36" spans="5:17" x14ac:dyDescent="0.25">
      <c r="E36" s="1" t="s">
        <v>46</v>
      </c>
      <c r="F36" s="279">
        <f t="shared" si="12"/>
        <v>807239.31042999821</v>
      </c>
      <c r="G36" s="279">
        <f t="shared" si="12"/>
        <v>655365.41028999968</v>
      </c>
      <c r="H36" s="279">
        <f>H35+H17</f>
        <v>777494.58234001126</v>
      </c>
      <c r="I36" s="204">
        <f>(H36-F36)/F36</f>
        <v>-3.6847472249762717E-2</v>
      </c>
      <c r="J36" s="204">
        <f t="shared" si="10"/>
        <v>0.18635278904324434</v>
      </c>
      <c r="K36" s="1"/>
      <c r="L36" s="1" t="s">
        <v>46</v>
      </c>
      <c r="M36" s="279">
        <f t="shared" si="7"/>
        <v>520727.63139999867</v>
      </c>
      <c r="N36" s="279">
        <f t="shared" si="9"/>
        <v>525144.48899999913</v>
      </c>
      <c r="O36" s="279">
        <f t="shared" si="8"/>
        <v>541414.49699999997</v>
      </c>
      <c r="P36" s="204">
        <f t="shared" si="6"/>
        <v>3.9726844424183463E-2</v>
      </c>
      <c r="Q36" s="204">
        <f t="shared" si="11"/>
        <v>3.098196466077905E-2</v>
      </c>
    </row>
    <row r="37" spans="5:17" x14ac:dyDescent="0.25">
      <c r="E37" s="1" t="s">
        <v>47</v>
      </c>
      <c r="F37" s="279">
        <f t="shared" si="12"/>
        <v>918014.20752999769</v>
      </c>
      <c r="G37" s="279">
        <f t="shared" si="12"/>
        <v>744259.56687999889</v>
      </c>
      <c r="H37" s="279">
        <f>H36+H18</f>
        <v>867074.71428421116</v>
      </c>
      <c r="I37" s="204">
        <f>(H37-F37)/F37</f>
        <v>-5.5488785280179864E-2</v>
      </c>
      <c r="J37" s="204">
        <f t="shared" si="10"/>
        <v>0.16501655184502914</v>
      </c>
      <c r="K37" s="1"/>
      <c r="L37" s="1" t="s">
        <v>47</v>
      </c>
      <c r="M37" s="279">
        <f t="shared" si="7"/>
        <v>591230.65709999856</v>
      </c>
      <c r="N37" s="279">
        <f t="shared" si="9"/>
        <v>595441.75369999884</v>
      </c>
      <c r="O37" s="279">
        <f t="shared" si="8"/>
        <v>604928.75549999997</v>
      </c>
      <c r="P37" s="204">
        <f t="shared" si="6"/>
        <v>2.3168789093567874E-2</v>
      </c>
      <c r="Q37" s="204">
        <f t="shared" si="11"/>
        <v>1.5932711706980771E-2</v>
      </c>
    </row>
    <row r="38" spans="5:17" x14ac:dyDescent="0.25">
      <c r="E38" s="253" t="s">
        <v>164</v>
      </c>
      <c r="F38" s="279">
        <f t="shared" si="12"/>
        <v>974057.40557999746</v>
      </c>
      <c r="G38" s="279">
        <f t="shared" si="12"/>
        <v>789480.0686699989</v>
      </c>
      <c r="H38" s="279"/>
      <c r="I38" s="66"/>
      <c r="J38" s="59"/>
      <c r="K38" s="1"/>
      <c r="L38" s="253" t="s">
        <v>164</v>
      </c>
      <c r="M38" s="279">
        <f t="shared" si="7"/>
        <v>619983.72129999858</v>
      </c>
      <c r="N38" s="279">
        <f t="shared" si="9"/>
        <v>623400.69249999884</v>
      </c>
      <c r="O38" s="279"/>
      <c r="P38" s="59"/>
      <c r="Q38" s="59"/>
    </row>
    <row r="39" spans="5:17" x14ac:dyDescent="0.25">
      <c r="E39" s="1"/>
      <c r="F39" s="1"/>
      <c r="G39" s="1"/>
      <c r="H39" s="1"/>
      <c r="I39" s="1"/>
      <c r="J39" s="59"/>
      <c r="K39" s="1"/>
      <c r="L39" s="1"/>
      <c r="M39" s="1"/>
      <c r="N39" s="1"/>
      <c r="O39" s="1"/>
      <c r="P39" s="1"/>
      <c r="Q39" s="59"/>
    </row>
    <row r="40" spans="5:17" x14ac:dyDescent="0.25">
      <c r="E40" s="1"/>
      <c r="F40" s="1"/>
      <c r="G40" s="1"/>
      <c r="H40" s="1"/>
      <c r="I40" s="1"/>
      <c r="J40" s="59"/>
      <c r="K40" s="1"/>
      <c r="L40" s="1"/>
      <c r="M40" s="1"/>
      <c r="N40" s="1"/>
      <c r="O40" s="1"/>
      <c r="P40" s="1"/>
      <c r="Q40" s="59"/>
    </row>
    <row r="41" spans="5:17" x14ac:dyDescent="0.25">
      <c r="E41" s="1"/>
      <c r="F41" s="1"/>
      <c r="G41" s="1"/>
      <c r="H41" s="1"/>
      <c r="I41" s="1"/>
      <c r="J41" s="59"/>
      <c r="K41" s="1"/>
      <c r="L41" s="1"/>
      <c r="M41" s="1"/>
      <c r="N41" s="1"/>
      <c r="O41" s="1"/>
      <c r="P41" s="1"/>
      <c r="Q41" s="59"/>
    </row>
    <row r="42" spans="5:17" x14ac:dyDescent="0.25">
      <c r="E42" s="1"/>
      <c r="F42" s="1"/>
      <c r="G42" s="1"/>
      <c r="H42" s="1"/>
      <c r="I42" s="1"/>
      <c r="J42" s="59"/>
      <c r="K42" s="1"/>
      <c r="L42" s="1"/>
      <c r="M42" s="1"/>
      <c r="N42" s="1"/>
      <c r="O42" s="1"/>
      <c r="P42" s="1"/>
      <c r="Q42" s="59"/>
    </row>
    <row r="43" spans="5:17" x14ac:dyDescent="0.25">
      <c r="E43" t="s">
        <v>136</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zoomScaleNormal="100" workbookViewId="0">
      <selection activeCell="B68" sqref="B68"/>
    </sheetView>
  </sheetViews>
  <sheetFormatPr defaultRowHeight="15" x14ac:dyDescent="0.25"/>
  <cols>
    <col min="1" max="4" width="9.140625" style="16"/>
    <col min="5" max="5" width="24.7109375" style="24" customWidth="1"/>
    <col min="6" max="31" width="9.140625" style="16"/>
    <col min="32" max="32" width="10.7109375" style="16" customWidth="1"/>
    <col min="33" max="16384" width="9.140625" style="16"/>
  </cols>
  <sheetData>
    <row r="2" spans="4:34" ht="20.25" x14ac:dyDescent="0.3">
      <c r="D2" s="22"/>
      <c r="E2" s="23" t="s">
        <v>204</v>
      </c>
    </row>
    <row r="4" spans="4:34" ht="15" customHeight="1" x14ac:dyDescent="0.25">
      <c r="F4" s="25"/>
      <c r="G4" s="25"/>
      <c r="H4" s="25"/>
      <c r="I4" s="25"/>
      <c r="J4" s="25"/>
      <c r="K4" s="25"/>
      <c r="L4" s="25"/>
      <c r="M4" s="25"/>
      <c r="N4" s="25"/>
      <c r="O4" s="25"/>
      <c r="P4" s="25"/>
      <c r="Q4" s="25"/>
      <c r="R4" s="25"/>
      <c r="Y4" s="174"/>
      <c r="Z4" s="174"/>
      <c r="AA4" s="174"/>
      <c r="AB4" s="174"/>
      <c r="AC4" s="174"/>
      <c r="AD4" s="174"/>
      <c r="AE4" s="174"/>
      <c r="AF4" s="174"/>
      <c r="AG4" s="174"/>
      <c r="AH4" s="174"/>
    </row>
    <row r="5" spans="4:34" x14ac:dyDescent="0.25">
      <c r="E5" s="25"/>
      <c r="F5" s="25"/>
      <c r="G5" s="25"/>
      <c r="H5" s="25"/>
      <c r="I5" s="25"/>
      <c r="J5" s="25"/>
      <c r="K5" s="25"/>
      <c r="L5" s="25"/>
      <c r="M5" s="25"/>
      <c r="N5" s="25"/>
      <c r="O5" s="25"/>
      <c r="P5" s="25"/>
      <c r="Q5" s="25"/>
      <c r="R5" s="25"/>
      <c r="Y5" s="174"/>
      <c r="Z5" s="174"/>
      <c r="AA5" s="174"/>
      <c r="AB5" s="174"/>
      <c r="AC5" s="174"/>
      <c r="AD5" s="174"/>
      <c r="AE5" s="174"/>
      <c r="AF5" s="174"/>
      <c r="AG5" s="174"/>
      <c r="AH5" s="174"/>
    </row>
    <row r="6" spans="4:34" x14ac:dyDescent="0.25">
      <c r="E6" s="25"/>
      <c r="F6" s="25"/>
      <c r="G6" s="25"/>
      <c r="H6" s="25"/>
      <c r="I6" s="25"/>
      <c r="J6" s="25"/>
      <c r="K6" s="25"/>
      <c r="L6" s="25"/>
      <c r="M6" s="25"/>
      <c r="N6" s="25"/>
      <c r="O6" s="25"/>
      <c r="P6" s="25"/>
      <c r="Q6" s="25"/>
      <c r="R6" s="25"/>
      <c r="Y6" s="174"/>
      <c r="Z6" s="174"/>
      <c r="AA6" s="174"/>
      <c r="AB6" s="174"/>
      <c r="AC6" s="174"/>
      <c r="AD6" s="174"/>
      <c r="AE6" s="174"/>
      <c r="AF6" s="174"/>
      <c r="AG6" s="174"/>
      <c r="AH6" s="174"/>
    </row>
    <row r="7" spans="4:34" x14ac:dyDescent="0.25">
      <c r="E7" s="25"/>
      <c r="F7" s="25"/>
      <c r="G7" s="25"/>
      <c r="H7" s="25"/>
      <c r="I7" s="25"/>
      <c r="J7" s="25"/>
      <c r="K7" s="25"/>
      <c r="L7" s="25"/>
      <c r="M7" s="25"/>
      <c r="N7" s="25"/>
      <c r="O7" s="25"/>
      <c r="P7" s="25"/>
      <c r="Q7" s="25"/>
      <c r="R7" s="25"/>
      <c r="Y7" s="174"/>
      <c r="Z7" s="174"/>
      <c r="AA7" s="174"/>
      <c r="AB7" s="174"/>
      <c r="AC7" s="174"/>
      <c r="AD7" s="174"/>
      <c r="AE7" s="174"/>
      <c r="AF7" s="174"/>
      <c r="AG7" s="174"/>
      <c r="AH7" s="174"/>
    </row>
    <row r="8" spans="4:34" x14ac:dyDescent="0.25">
      <c r="E8" s="25"/>
      <c r="F8" s="25"/>
      <c r="G8" s="25"/>
      <c r="H8" s="25"/>
      <c r="I8" s="25"/>
      <c r="J8" s="25"/>
      <c r="K8" s="25"/>
      <c r="L8" s="25"/>
      <c r="M8" s="25"/>
      <c r="N8" s="25"/>
      <c r="O8" s="25"/>
      <c r="P8" s="25"/>
      <c r="Q8" s="25"/>
      <c r="R8" s="25"/>
      <c r="Y8" s="174"/>
      <c r="Z8" s="174"/>
      <c r="AA8" s="174"/>
      <c r="AB8" s="174"/>
      <c r="AC8" s="174"/>
      <c r="AD8" s="174"/>
      <c r="AE8" s="174"/>
      <c r="AF8" s="174"/>
      <c r="AG8" s="174"/>
      <c r="AH8" s="174"/>
    </row>
    <row r="9" spans="4:34" x14ac:dyDescent="0.25">
      <c r="E9" s="25"/>
      <c r="F9" s="25"/>
      <c r="G9" s="25"/>
      <c r="H9" s="25"/>
      <c r="I9" s="25"/>
      <c r="J9" s="25"/>
      <c r="K9" s="25"/>
      <c r="L9" s="25"/>
      <c r="M9" s="25"/>
      <c r="N9" s="25"/>
      <c r="O9" s="25"/>
      <c r="P9" s="25"/>
      <c r="Q9" s="25"/>
      <c r="R9" s="25"/>
      <c r="Y9" s="174"/>
      <c r="Z9" s="174"/>
      <c r="AA9" s="174"/>
      <c r="AB9" s="174"/>
      <c r="AC9" s="174"/>
      <c r="AD9" s="174"/>
      <c r="AE9" s="174"/>
      <c r="AF9" s="174"/>
      <c r="AG9" s="174"/>
      <c r="AH9" s="174"/>
    </row>
    <row r="10" spans="4:34" x14ac:dyDescent="0.25">
      <c r="E10" s="25"/>
      <c r="F10" s="25"/>
      <c r="G10" s="25"/>
      <c r="H10" s="25"/>
      <c r="I10" s="25"/>
      <c r="J10" s="25"/>
      <c r="K10" s="25"/>
      <c r="L10" s="25"/>
      <c r="M10" s="25"/>
      <c r="N10" s="25"/>
      <c r="O10" s="25"/>
      <c r="P10" s="25"/>
      <c r="Q10" s="25"/>
      <c r="R10" s="25"/>
      <c r="Y10" s="174"/>
      <c r="Z10" s="174"/>
      <c r="AA10" s="174"/>
      <c r="AB10" s="174"/>
      <c r="AC10" s="174"/>
      <c r="AD10" s="174"/>
      <c r="AE10" s="174"/>
      <c r="AF10" s="174"/>
      <c r="AG10" s="174"/>
      <c r="AH10" s="174"/>
    </row>
    <row r="11" spans="4:34" x14ac:dyDescent="0.25">
      <c r="E11" s="25"/>
      <c r="F11" s="25"/>
      <c r="G11" s="25"/>
      <c r="H11" s="25"/>
      <c r="I11" s="25"/>
      <c r="J11" s="25"/>
      <c r="K11" s="25"/>
      <c r="L11" s="25"/>
      <c r="M11" s="25"/>
      <c r="N11" s="25"/>
      <c r="O11" s="25"/>
      <c r="P11" s="25"/>
      <c r="Q11" s="25"/>
      <c r="R11" s="25"/>
      <c r="Y11" s="174"/>
      <c r="Z11" s="174"/>
      <c r="AA11" s="174"/>
      <c r="AB11" s="174"/>
      <c r="AC11" s="174"/>
      <c r="AD11" s="174"/>
      <c r="AE11" s="174"/>
      <c r="AF11" s="174"/>
      <c r="AG11" s="174"/>
      <c r="AH11" s="174"/>
    </row>
    <row r="12" spans="4:34" x14ac:dyDescent="0.25">
      <c r="E12" s="25"/>
      <c r="F12" s="25"/>
      <c r="G12" s="25"/>
      <c r="H12" s="25"/>
      <c r="I12" s="25"/>
      <c r="J12" s="25"/>
      <c r="K12" s="25"/>
      <c r="L12" s="25"/>
      <c r="M12" s="25"/>
      <c r="N12" s="25"/>
      <c r="O12" s="25"/>
      <c r="P12" s="25"/>
      <c r="Q12" s="25"/>
      <c r="R12" s="25"/>
      <c r="Y12" s="174"/>
      <c r="Z12" s="174"/>
      <c r="AA12" s="174"/>
      <c r="AB12" s="174"/>
      <c r="AC12" s="174"/>
      <c r="AD12" s="174"/>
      <c r="AE12" s="174"/>
      <c r="AF12" s="174"/>
      <c r="AG12" s="174"/>
      <c r="AH12" s="174"/>
    </row>
    <row r="13" spans="4:34" x14ac:dyDescent="0.25">
      <c r="E13" s="25"/>
      <c r="F13" s="25"/>
      <c r="G13" s="25"/>
      <c r="H13" s="25"/>
      <c r="I13" s="25"/>
      <c r="J13" s="25"/>
      <c r="K13" s="25"/>
      <c r="L13" s="25"/>
      <c r="M13" s="25"/>
      <c r="N13" s="25"/>
      <c r="O13" s="25"/>
      <c r="P13" s="25"/>
      <c r="Q13" s="25"/>
      <c r="R13" s="25"/>
      <c r="Y13" s="174"/>
      <c r="Z13" s="174"/>
      <c r="AA13" s="174"/>
      <c r="AB13" s="174"/>
      <c r="AC13" s="174"/>
      <c r="AD13" s="174"/>
      <c r="AE13" s="174"/>
      <c r="AF13" s="174"/>
      <c r="AG13" s="174"/>
      <c r="AH13" s="174"/>
    </row>
    <row r="14" spans="4:34" x14ac:dyDescent="0.25">
      <c r="E14" s="25"/>
      <c r="F14" s="25"/>
      <c r="G14" s="25"/>
      <c r="H14" s="25"/>
      <c r="I14" s="25"/>
      <c r="J14" s="25"/>
      <c r="K14" s="25"/>
      <c r="L14" s="25"/>
      <c r="M14" s="25"/>
      <c r="N14" s="25"/>
      <c r="O14" s="25"/>
      <c r="P14" s="25"/>
      <c r="Q14" s="25"/>
      <c r="R14" s="25"/>
      <c r="Y14" s="174"/>
      <c r="Z14" s="174"/>
      <c r="AA14" s="174"/>
      <c r="AB14" s="172"/>
      <c r="AC14" s="166"/>
      <c r="AD14" s="172"/>
      <c r="AE14" s="174"/>
      <c r="AF14" s="174"/>
      <c r="AG14" s="174"/>
      <c r="AH14" s="174"/>
    </row>
    <row r="15" spans="4:34" x14ac:dyDescent="0.25">
      <c r="E15" s="25"/>
      <c r="F15" s="25"/>
      <c r="G15" s="25"/>
      <c r="H15"/>
      <c r="I15" s="25"/>
      <c r="J15" s="25"/>
      <c r="K15" s="25"/>
      <c r="L15" s="25"/>
      <c r="M15" s="25"/>
      <c r="N15" s="25"/>
      <c r="O15" s="25"/>
      <c r="P15" s="25"/>
      <c r="Q15" s="25"/>
      <c r="R15" s="25"/>
      <c r="Y15" s="174"/>
      <c r="Z15" s="174"/>
      <c r="AA15" s="174"/>
      <c r="AB15" s="172"/>
      <c r="AC15" s="166"/>
      <c r="AD15" s="172"/>
      <c r="AE15" s="174"/>
      <c r="AF15" s="174"/>
      <c r="AG15" s="174"/>
      <c r="AH15" s="174"/>
    </row>
    <row r="16" spans="4:34" x14ac:dyDescent="0.25">
      <c r="E16" s="25"/>
      <c r="F16" s="25"/>
      <c r="G16" s="25"/>
      <c r="H16" s="25"/>
      <c r="I16" s="25"/>
      <c r="J16" s="25"/>
      <c r="K16" s="25"/>
      <c r="L16" s="25"/>
      <c r="M16" s="25"/>
      <c r="N16" s="25"/>
      <c r="O16" s="25"/>
      <c r="P16" s="25"/>
      <c r="Q16" s="25"/>
      <c r="R16" s="25"/>
      <c r="Y16" s="174"/>
      <c r="Z16" s="174"/>
      <c r="AA16" s="174"/>
      <c r="AB16" s="172"/>
      <c r="AC16" s="166"/>
      <c r="AD16" s="172"/>
      <c r="AE16" s="174"/>
      <c r="AF16" s="174"/>
      <c r="AG16" s="174"/>
      <c r="AH16" s="174"/>
    </row>
    <row r="17" spans="5:35" x14ac:dyDescent="0.25">
      <c r="E17" s="25"/>
      <c r="F17" s="25"/>
      <c r="G17" s="25"/>
      <c r="H17" s="25"/>
      <c r="I17" s="25"/>
      <c r="J17" s="25"/>
      <c r="K17" s="25"/>
      <c r="L17" s="25"/>
      <c r="M17" s="25"/>
      <c r="N17" s="25"/>
      <c r="O17" s="25"/>
      <c r="P17" s="25"/>
      <c r="Q17" s="25"/>
      <c r="R17" s="25"/>
      <c r="Y17" s="174"/>
      <c r="Z17" s="174"/>
      <c r="AA17" s="174"/>
      <c r="AB17" s="174"/>
      <c r="AC17" s="174"/>
      <c r="AD17" s="174"/>
      <c r="AE17" s="174"/>
      <c r="AF17" s="174"/>
      <c r="AG17" s="174"/>
      <c r="AH17" s="174"/>
    </row>
    <row r="18" spans="5:35" x14ac:dyDescent="0.25">
      <c r="E18" s="25"/>
      <c r="F18" s="25"/>
      <c r="G18" s="25"/>
      <c r="H18" s="25"/>
      <c r="I18" s="25"/>
      <c r="J18" s="25"/>
      <c r="K18" s="25"/>
      <c r="L18" s="25"/>
      <c r="M18" s="25"/>
      <c r="N18" s="25"/>
      <c r="O18" s="25"/>
      <c r="P18" s="25"/>
      <c r="Q18" s="25"/>
      <c r="R18" s="25"/>
      <c r="Y18" s="174"/>
      <c r="Z18" s="174"/>
      <c r="AA18" s="174"/>
      <c r="AB18" s="174"/>
      <c r="AC18" s="174"/>
      <c r="AD18" s="174"/>
      <c r="AE18" s="174"/>
      <c r="AF18" s="174"/>
      <c r="AG18" s="174"/>
      <c r="AH18" s="174"/>
    </row>
    <row r="19" spans="5:35" x14ac:dyDescent="0.25">
      <c r="E19" s="25"/>
      <c r="F19" s="25"/>
      <c r="G19" s="25"/>
      <c r="H19" s="25"/>
      <c r="I19" s="25"/>
      <c r="J19" s="25"/>
      <c r="K19" s="25"/>
      <c r="L19" s="25"/>
      <c r="M19" s="25"/>
      <c r="N19" s="25"/>
      <c r="O19" s="25"/>
      <c r="P19" s="25"/>
      <c r="Q19" s="25"/>
      <c r="R19" s="25"/>
      <c r="Y19" s="174"/>
      <c r="Z19" s="174"/>
      <c r="AA19" s="174"/>
      <c r="AB19" s="174"/>
      <c r="AC19" s="174"/>
      <c r="AD19" s="174"/>
      <c r="AE19" s="174"/>
      <c r="AF19" s="174"/>
      <c r="AG19" s="174"/>
      <c r="AH19" s="174"/>
    </row>
    <row r="20" spans="5:35" x14ac:dyDescent="0.25">
      <c r="E20" s="25"/>
      <c r="F20" s="25"/>
      <c r="G20" s="25"/>
      <c r="H20" s="25"/>
      <c r="I20" s="25"/>
      <c r="J20" s="25"/>
      <c r="K20" s="25"/>
      <c r="L20" s="25"/>
      <c r="M20" s="25"/>
      <c r="N20" s="25"/>
      <c r="O20" s="25"/>
      <c r="P20" s="25"/>
      <c r="Q20" s="25"/>
      <c r="R20" s="25"/>
      <c r="Y20" s="174"/>
      <c r="Z20" s="174"/>
      <c r="AA20" s="174"/>
      <c r="AB20" s="174"/>
      <c r="AC20" s="174"/>
      <c r="AD20" s="174"/>
      <c r="AE20" s="174"/>
      <c r="AF20" s="174"/>
      <c r="AG20" s="174"/>
      <c r="AH20" s="174"/>
    </row>
    <row r="21" spans="5:35" x14ac:dyDescent="0.25">
      <c r="E21" s="25"/>
      <c r="F21" s="25"/>
      <c r="G21" s="25"/>
      <c r="H21" s="25"/>
      <c r="I21" s="25"/>
      <c r="J21" s="25"/>
      <c r="K21" s="25"/>
      <c r="L21" s="25"/>
      <c r="M21" s="25"/>
      <c r="N21" s="25"/>
      <c r="O21" s="25"/>
      <c r="P21" s="25"/>
      <c r="Q21" s="25"/>
      <c r="R21" s="25"/>
      <c r="Y21" s="174"/>
      <c r="Z21" s="174"/>
      <c r="AA21" s="174"/>
      <c r="AB21" s="174"/>
      <c r="AC21" s="174"/>
      <c r="AD21" s="174"/>
      <c r="AE21" s="174"/>
      <c r="AF21" s="174"/>
      <c r="AG21" s="174"/>
      <c r="AH21" s="174"/>
    </row>
    <row r="22" spans="5:35" ht="15" customHeight="1" x14ac:dyDescent="0.25">
      <c r="E22" s="25" t="s">
        <v>109</v>
      </c>
      <c r="F22" s="25"/>
      <c r="G22" s="25"/>
      <c r="H22" s="25"/>
      <c r="I22" s="25"/>
      <c r="J22" s="25"/>
      <c r="K22" s="25"/>
      <c r="L22" s="25"/>
      <c r="M22" s="25"/>
      <c r="N22" s="25"/>
      <c r="O22" s="25"/>
      <c r="P22" s="25"/>
      <c r="Q22" s="25"/>
      <c r="R22" s="25"/>
      <c r="Y22" s="174"/>
      <c r="Z22" s="174"/>
      <c r="AA22" s="174"/>
      <c r="AB22" s="174"/>
      <c r="AC22" s="174"/>
      <c r="AD22" s="174"/>
      <c r="AE22" s="174"/>
      <c r="AF22" s="174"/>
      <c r="AG22" s="174"/>
      <c r="AH22" s="174"/>
    </row>
    <row r="23" spans="5:35" x14ac:dyDescent="0.25">
      <c r="E23" s="25"/>
      <c r="F23" s="25"/>
      <c r="G23" s="25"/>
      <c r="H23" s="25"/>
      <c r="I23" s="25"/>
      <c r="J23" s="25"/>
      <c r="K23" s="25"/>
      <c r="L23" s="25"/>
      <c r="M23" s="25"/>
      <c r="N23" s="25"/>
      <c r="O23" s="25"/>
      <c r="P23" s="25"/>
      <c r="Q23" s="25"/>
      <c r="R23" s="25"/>
      <c r="Y23" s="174"/>
      <c r="Z23" s="174"/>
      <c r="AA23" s="174"/>
      <c r="AB23" s="174"/>
      <c r="AC23" s="174"/>
      <c r="AD23" s="174"/>
      <c r="AE23" s="174"/>
      <c r="AF23" s="174"/>
      <c r="AG23" s="174"/>
      <c r="AH23" s="174"/>
    </row>
    <row r="24" spans="5:35" x14ac:dyDescent="0.25">
      <c r="E24" s="25" t="s">
        <v>48</v>
      </c>
      <c r="F24" s="25"/>
      <c r="G24" s="25"/>
      <c r="H24" s="25"/>
      <c r="I24" s="25"/>
      <c r="J24" s="25"/>
      <c r="K24" s="25"/>
      <c r="L24" s="25"/>
      <c r="M24" s="25"/>
      <c r="N24" s="25"/>
      <c r="O24" s="25"/>
      <c r="P24" s="25"/>
      <c r="Q24" s="25"/>
      <c r="R24" s="25"/>
      <c r="Y24" s="174"/>
      <c r="Z24" s="174"/>
      <c r="AA24" s="174"/>
      <c r="AB24" s="174"/>
      <c r="AC24" s="174"/>
      <c r="AD24" s="174"/>
      <c r="AE24" s="174"/>
      <c r="AF24" s="174"/>
      <c r="AG24" s="172"/>
      <c r="AH24" s="166"/>
      <c r="AI24" s="172"/>
    </row>
    <row r="25" spans="5:35" x14ac:dyDescent="0.25">
      <c r="E25" s="25"/>
      <c r="F25" s="25"/>
      <c r="G25" s="25"/>
      <c r="H25" s="25"/>
      <c r="I25" s="25"/>
      <c r="J25" s="25"/>
      <c r="K25" s="25"/>
      <c r="L25" s="25"/>
      <c r="M25" s="25"/>
      <c r="N25" s="25"/>
      <c r="O25" s="25"/>
      <c r="P25" s="25"/>
      <c r="Q25" s="25"/>
      <c r="R25" s="25"/>
      <c r="Y25" s="174"/>
      <c r="Z25" s="174"/>
      <c r="AA25" s="174"/>
      <c r="AB25" s="174"/>
      <c r="AC25" s="174"/>
      <c r="AD25" s="174"/>
      <c r="AE25" s="174"/>
      <c r="AF25" s="174"/>
      <c r="AG25" s="172"/>
      <c r="AH25" s="174"/>
    </row>
    <row r="26" spans="5:35" x14ac:dyDescent="0.25">
      <c r="E26" s="25"/>
      <c r="F26" s="25"/>
      <c r="G26" s="25"/>
      <c r="H26" s="25"/>
      <c r="I26" s="25"/>
      <c r="J26" s="25"/>
      <c r="K26" s="25"/>
      <c r="L26" s="25"/>
      <c r="M26" s="25"/>
      <c r="N26" s="25"/>
      <c r="O26" s="25"/>
      <c r="P26" s="25"/>
      <c r="Q26" s="25"/>
      <c r="R26" s="25"/>
      <c r="Y26" s="174"/>
      <c r="Z26" s="174"/>
      <c r="AA26" s="174"/>
      <c r="AB26" s="174"/>
      <c r="AC26" s="174"/>
      <c r="AD26" s="174"/>
      <c r="AE26" s="174"/>
      <c r="AF26" s="174"/>
      <c r="AG26" s="172"/>
      <c r="AH26" s="174"/>
    </row>
    <row r="27" spans="5:35" x14ac:dyDescent="0.25">
      <c r="E27" s="25"/>
      <c r="F27" s="25"/>
      <c r="G27" s="25"/>
      <c r="H27" s="25"/>
      <c r="I27" s="25"/>
      <c r="J27" s="25"/>
      <c r="K27" s="25"/>
      <c r="L27" s="25"/>
      <c r="M27" s="25"/>
      <c r="N27" s="25"/>
      <c r="O27" s="25"/>
      <c r="P27" s="25"/>
      <c r="Q27" s="25"/>
      <c r="R27" s="25"/>
      <c r="Y27" s="174"/>
      <c r="Z27" s="174"/>
      <c r="AA27" s="174"/>
      <c r="AB27" s="174"/>
      <c r="AC27" s="174"/>
      <c r="AD27" s="174"/>
      <c r="AE27" s="174"/>
      <c r="AF27" s="174"/>
      <c r="AG27" s="166"/>
      <c r="AH27" s="174"/>
    </row>
    <row r="28" spans="5:35" x14ac:dyDescent="0.25">
      <c r="E28" s="25"/>
      <c r="F28" s="25"/>
      <c r="G28" s="25"/>
      <c r="H28" s="25"/>
      <c r="I28" s="25"/>
      <c r="J28" s="25"/>
      <c r="K28" s="25"/>
      <c r="L28" s="25"/>
      <c r="M28" s="25"/>
      <c r="N28" s="25"/>
      <c r="O28" s="25"/>
      <c r="P28" s="25"/>
      <c r="Q28" s="25"/>
      <c r="R28" s="25"/>
      <c r="Y28" s="174"/>
      <c r="Z28" s="174"/>
      <c r="AA28" s="174"/>
      <c r="AB28" s="174"/>
      <c r="AC28" s="174"/>
      <c r="AD28" s="174"/>
      <c r="AE28" s="174"/>
      <c r="AF28" s="174"/>
      <c r="AG28" s="166"/>
      <c r="AH28" s="174"/>
    </row>
    <row r="29" spans="5:35" x14ac:dyDescent="0.25">
      <c r="E29" s="25"/>
      <c r="F29" s="25"/>
      <c r="G29" s="25"/>
      <c r="H29" s="25"/>
      <c r="I29" s="25"/>
      <c r="J29" s="25"/>
      <c r="K29" s="25"/>
      <c r="L29" s="25"/>
      <c r="M29" s="25"/>
      <c r="N29" s="25"/>
      <c r="O29" s="25"/>
      <c r="P29" s="25"/>
      <c r="Q29" s="25"/>
      <c r="R29" s="25"/>
      <c r="Y29" s="174"/>
      <c r="Z29" s="174"/>
      <c r="AA29" s="174"/>
      <c r="AB29" s="174"/>
      <c r="AC29" s="174"/>
      <c r="AD29" s="174"/>
      <c r="AE29" s="174"/>
      <c r="AF29" s="174"/>
      <c r="AG29" s="166"/>
      <c r="AH29" s="174"/>
    </row>
    <row r="30" spans="5:35" x14ac:dyDescent="0.25">
      <c r="E30" s="25"/>
      <c r="F30" s="25"/>
      <c r="G30" s="25"/>
      <c r="H30" s="25"/>
      <c r="I30" s="25"/>
      <c r="J30" s="25"/>
      <c r="K30" s="25"/>
      <c r="L30" s="25"/>
      <c r="M30" s="25"/>
      <c r="N30" s="25"/>
      <c r="O30" s="25"/>
      <c r="P30" s="25"/>
      <c r="Q30" s="25"/>
      <c r="R30" s="25"/>
      <c r="Y30" s="174"/>
      <c r="Z30" s="174"/>
      <c r="AA30" s="174"/>
      <c r="AB30" s="174"/>
      <c r="AC30" s="174"/>
      <c r="AD30" s="174"/>
      <c r="AE30" s="174"/>
      <c r="AF30" s="174"/>
      <c r="AG30" s="174"/>
      <c r="AH30" s="174"/>
    </row>
    <row r="31" spans="5:35" x14ac:dyDescent="0.25">
      <c r="E31" s="25"/>
      <c r="F31" s="25"/>
      <c r="G31" s="25"/>
      <c r="H31" s="25"/>
      <c r="I31" s="25"/>
      <c r="J31" s="25"/>
      <c r="K31" s="25"/>
      <c r="L31" s="25"/>
      <c r="M31" s="25"/>
      <c r="N31" s="25"/>
      <c r="O31" s="25"/>
      <c r="P31" s="25"/>
      <c r="Q31" s="25"/>
      <c r="R31" s="25"/>
      <c r="Y31" s="174"/>
      <c r="Z31" s="174"/>
      <c r="AA31" s="174"/>
      <c r="AB31" s="174"/>
      <c r="AC31" s="174"/>
      <c r="AD31" s="174"/>
      <c r="AE31" s="174"/>
      <c r="AF31" s="174"/>
      <c r="AG31" s="172"/>
      <c r="AH31" s="174"/>
    </row>
    <row r="32" spans="5:35" x14ac:dyDescent="0.25">
      <c r="E32" s="25"/>
      <c r="F32" s="25"/>
      <c r="G32" s="25"/>
      <c r="H32" s="25"/>
      <c r="I32" s="25"/>
      <c r="J32" s="25"/>
      <c r="K32" s="25"/>
      <c r="L32" s="25"/>
      <c r="M32" s="25"/>
      <c r="N32" s="25"/>
      <c r="O32" s="25"/>
      <c r="P32" s="25"/>
      <c r="Q32" s="25"/>
      <c r="R32" s="25"/>
      <c r="Y32" s="174"/>
      <c r="Z32" s="174"/>
      <c r="AA32" s="174"/>
      <c r="AB32" s="174"/>
      <c r="AC32" s="174"/>
      <c r="AD32" s="174"/>
      <c r="AE32" s="174"/>
      <c r="AF32" s="174"/>
      <c r="AG32" s="172"/>
      <c r="AH32" s="174"/>
    </row>
    <row r="33" spans="5:34" x14ac:dyDescent="0.25">
      <c r="E33" s="25"/>
      <c r="F33" s="25"/>
      <c r="G33" s="25"/>
      <c r="H33" s="25"/>
      <c r="I33" s="25"/>
      <c r="J33" s="25"/>
      <c r="K33" s="25"/>
      <c r="L33" s="25"/>
      <c r="M33" s="25"/>
      <c r="N33" s="25"/>
      <c r="O33" s="25"/>
      <c r="P33" s="25"/>
      <c r="Q33" s="25"/>
      <c r="R33" s="25"/>
      <c r="Y33" s="174"/>
      <c r="Z33" s="174"/>
      <c r="AA33" s="174"/>
      <c r="AB33" s="174"/>
      <c r="AC33" s="174"/>
      <c r="AD33" s="174"/>
      <c r="AE33" s="174"/>
      <c r="AF33" s="174"/>
      <c r="AG33" s="174"/>
      <c r="AH33" s="174"/>
    </row>
    <row r="34" spans="5:34" x14ac:dyDescent="0.25">
      <c r="E34" s="25"/>
      <c r="F34" s="25"/>
      <c r="G34" s="25"/>
      <c r="H34" s="25"/>
      <c r="I34" s="25"/>
      <c r="J34" s="25"/>
      <c r="K34" s="25"/>
      <c r="L34" s="25"/>
      <c r="M34" s="25"/>
      <c r="N34" s="25"/>
      <c r="O34" s="25"/>
      <c r="P34" s="25"/>
      <c r="Q34" s="25"/>
      <c r="R34" s="25"/>
      <c r="Y34" s="174"/>
      <c r="Z34" s="174"/>
      <c r="AA34" s="174"/>
      <c r="AB34" s="174"/>
      <c r="AC34" s="174"/>
      <c r="AD34" s="174"/>
      <c r="AE34" s="174"/>
      <c r="AF34" s="174"/>
      <c r="AG34" s="174"/>
      <c r="AH34" s="174"/>
    </row>
    <row r="35" spans="5:34" x14ac:dyDescent="0.25">
      <c r="E35" s="25"/>
      <c r="F35" s="25"/>
      <c r="G35" s="25"/>
      <c r="H35" s="25"/>
      <c r="I35" s="25"/>
      <c r="J35" s="25"/>
      <c r="K35" s="25"/>
      <c r="L35" s="25"/>
      <c r="M35" s="25"/>
      <c r="N35" s="25"/>
      <c r="O35" s="25"/>
      <c r="P35" s="25"/>
      <c r="Q35" s="25"/>
      <c r="R35" s="25"/>
      <c r="Y35" s="174"/>
      <c r="Z35" s="174"/>
      <c r="AA35" s="174"/>
      <c r="AB35" s="174"/>
      <c r="AC35" s="174"/>
      <c r="AD35" s="174"/>
      <c r="AE35" s="174"/>
      <c r="AF35" s="174"/>
      <c r="AG35" s="174"/>
      <c r="AH35" s="174"/>
    </row>
    <row r="36" spans="5:34" x14ac:dyDescent="0.25">
      <c r="E36" s="25"/>
      <c r="F36" s="25"/>
      <c r="G36" s="25"/>
      <c r="H36" s="25"/>
      <c r="I36" s="25"/>
      <c r="J36" s="25"/>
      <c r="K36" s="25"/>
      <c r="L36" s="25"/>
      <c r="M36" s="25"/>
      <c r="N36" s="25"/>
      <c r="O36" s="25"/>
      <c r="P36" s="25"/>
      <c r="Q36" s="25"/>
      <c r="R36" s="25"/>
      <c r="Y36" s="174"/>
      <c r="Z36" s="174"/>
      <c r="AA36" s="174"/>
      <c r="AB36" s="174"/>
      <c r="AC36" s="174"/>
      <c r="AD36" s="174"/>
      <c r="AE36" s="174"/>
      <c r="AF36" s="174"/>
      <c r="AG36" s="174"/>
      <c r="AH36" s="174"/>
    </row>
    <row r="37" spans="5:34" x14ac:dyDescent="0.25">
      <c r="E37" s="25"/>
      <c r="F37" s="25"/>
      <c r="G37" s="25"/>
      <c r="H37" s="25"/>
      <c r="I37" s="25"/>
      <c r="J37" s="25"/>
      <c r="K37" s="25"/>
      <c r="L37" s="25"/>
      <c r="M37" s="25"/>
      <c r="N37" s="25"/>
      <c r="O37" s="25"/>
      <c r="P37" s="25"/>
      <c r="Q37" s="25"/>
      <c r="Y37" s="174"/>
      <c r="Z37" s="174"/>
      <c r="AA37" s="174"/>
      <c r="AB37" s="174"/>
      <c r="AC37" s="174"/>
      <c r="AD37" s="174"/>
      <c r="AE37" s="174"/>
      <c r="AF37" s="174"/>
      <c r="AG37" s="174"/>
      <c r="AH37" s="174"/>
    </row>
    <row r="38" spans="5:34" x14ac:dyDescent="0.25">
      <c r="E38" s="25"/>
      <c r="F38" s="25"/>
      <c r="G38" s="25"/>
      <c r="H38" s="25"/>
      <c r="I38" s="25"/>
      <c r="J38" s="25"/>
      <c r="K38" s="25"/>
      <c r="L38" s="25"/>
      <c r="M38" s="25"/>
      <c r="N38" s="25"/>
      <c r="O38" s="25"/>
      <c r="P38" s="25"/>
      <c r="Q38" s="25"/>
    </row>
    <row r="39" spans="5:34" x14ac:dyDescent="0.25">
      <c r="E39" s="25"/>
      <c r="F39" s="25"/>
      <c r="G39" s="25"/>
      <c r="H39" s="25"/>
      <c r="I39" s="25"/>
      <c r="J39" s="25"/>
      <c r="K39" s="25"/>
      <c r="L39" s="25"/>
      <c r="M39" s="25"/>
      <c r="N39" s="25"/>
      <c r="O39" s="25"/>
      <c r="P39" s="25"/>
      <c r="Q39" s="25"/>
    </row>
    <row r="40" spans="5:34" x14ac:dyDescent="0.25">
      <c r="E40" s="25"/>
      <c r="F40" s="25"/>
      <c r="G40" s="25"/>
      <c r="H40" s="25"/>
      <c r="I40" s="25"/>
      <c r="J40" s="25"/>
      <c r="K40" s="25"/>
      <c r="L40" s="25"/>
      <c r="M40" s="25"/>
      <c r="N40" s="25"/>
      <c r="O40" s="25"/>
      <c r="P40" s="25"/>
      <c r="Q40" s="25"/>
    </row>
    <row r="41" spans="5:34" x14ac:dyDescent="0.25">
      <c r="E41" s="25"/>
      <c r="F41" s="25"/>
      <c r="G41" s="25"/>
      <c r="H41" s="25"/>
      <c r="I41" s="25"/>
      <c r="J41" s="25"/>
      <c r="K41" s="25"/>
      <c r="L41" s="25"/>
      <c r="M41" s="25"/>
      <c r="N41" s="25"/>
      <c r="O41" s="25"/>
      <c r="P41" s="25"/>
      <c r="Q41" s="25"/>
    </row>
    <row r="42" spans="5:34" x14ac:dyDescent="0.25">
      <c r="E42" s="25"/>
      <c r="F42" s="25"/>
      <c r="G42" s="25"/>
      <c r="H42" s="25"/>
      <c r="I42" s="25"/>
      <c r="J42" s="25"/>
      <c r="K42" s="25"/>
      <c r="L42" s="25"/>
      <c r="M42" s="25"/>
      <c r="N42" s="25"/>
      <c r="O42" s="25"/>
      <c r="P42" s="25"/>
      <c r="Q42" s="25"/>
    </row>
    <row r="43" spans="5:34" x14ac:dyDescent="0.25">
      <c r="E43" s="25"/>
      <c r="F43" s="25"/>
      <c r="G43" s="25"/>
      <c r="H43" s="25"/>
      <c r="I43" s="25"/>
      <c r="J43" s="25"/>
      <c r="K43" s="25"/>
      <c r="L43" s="25"/>
      <c r="M43" s="25"/>
      <c r="N43" s="25"/>
      <c r="O43" s="25"/>
      <c r="P43" s="25"/>
      <c r="Q43" s="25"/>
    </row>
    <row r="44" spans="5:34" x14ac:dyDescent="0.25">
      <c r="E44" s="25"/>
      <c r="F44" s="25"/>
      <c r="G44" s="25"/>
      <c r="H44" s="25"/>
      <c r="I44" s="25"/>
      <c r="J44" s="25"/>
      <c r="K44" s="25"/>
      <c r="L44" s="25"/>
      <c r="M44" s="25"/>
      <c r="N44" s="25"/>
      <c r="O44" s="25"/>
      <c r="P44" s="25"/>
      <c r="Q44" s="25"/>
    </row>
    <row r="45" spans="5:34" x14ac:dyDescent="0.25">
      <c r="E45" s="25"/>
      <c r="F45" s="25"/>
      <c r="G45" s="25"/>
      <c r="H45" s="25"/>
      <c r="I45" s="25"/>
      <c r="J45" s="25"/>
      <c r="K45" s="25"/>
      <c r="L45" s="25"/>
      <c r="M45" s="25"/>
      <c r="N45" s="25"/>
      <c r="O45" s="25"/>
      <c r="P45" s="25"/>
      <c r="Q45" s="25"/>
    </row>
    <row r="46" spans="5:34" x14ac:dyDescent="0.25">
      <c r="E46" s="25"/>
      <c r="F46" s="25"/>
      <c r="G46" s="25"/>
      <c r="H46" s="25"/>
      <c r="I46" s="25"/>
      <c r="J46" s="25"/>
      <c r="K46" s="25"/>
      <c r="L46" s="25"/>
      <c r="M46" s="25"/>
      <c r="N46" s="25"/>
      <c r="O46" s="25"/>
      <c r="P46" s="25"/>
      <c r="Q46" s="25"/>
    </row>
    <row r="47" spans="5:34" x14ac:dyDescent="0.25">
      <c r="E47" s="25"/>
      <c r="F47" s="25"/>
      <c r="G47" s="25"/>
      <c r="H47" s="25"/>
      <c r="I47" s="25"/>
      <c r="J47" s="25"/>
      <c r="K47" s="25"/>
      <c r="L47" s="25"/>
      <c r="M47" s="25"/>
      <c r="N47" s="25"/>
      <c r="O47" s="25"/>
      <c r="P47" s="25"/>
      <c r="Q47" s="25"/>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X99"/>
  <sheetViews>
    <sheetView showGridLines="0" workbookViewId="0">
      <selection activeCell="K8" sqref="K8"/>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6" width="11.28515625" style="1" bestFit="1" customWidth="1"/>
    <col min="7" max="8" width="13.5703125" style="1" customWidth="1"/>
    <col min="9" max="9" width="9.140625" style="1"/>
    <col min="10" max="10" width="11.28515625" style="1" bestFit="1" customWidth="1"/>
    <col min="11" max="11" width="11.28515625" style="1" customWidth="1"/>
    <col min="12" max="12" width="11.28515625" style="1" bestFit="1" customWidth="1"/>
    <col min="13" max="14" width="13.5703125" style="1" bestFit="1" customWidth="1"/>
    <col min="15" max="16" width="9.140625" style="1"/>
    <col min="17" max="17" width="17.7109375" style="1" customWidth="1"/>
    <col min="18" max="18" width="12" style="1" bestFit="1" customWidth="1"/>
    <col min="19" max="19" width="21.7109375" style="1" bestFit="1" customWidth="1"/>
    <col min="20" max="20" width="12" style="1" bestFit="1" customWidth="1"/>
    <col min="21" max="21" width="24.7109375" style="1" bestFit="1" customWidth="1"/>
    <col min="22" max="23" width="26.7109375" style="1" bestFit="1" customWidth="1"/>
    <col min="24" max="24" width="29.7109375" style="1" customWidth="1"/>
    <col min="25" max="16384" width="9.140625" style="1"/>
  </cols>
  <sheetData>
    <row r="1" spans="1:23" ht="15" x14ac:dyDescent="0.25">
      <c r="A1" s="3" t="s">
        <v>147</v>
      </c>
    </row>
    <row r="2" spans="1:23" x14ac:dyDescent="0.2">
      <c r="A2" s="13"/>
    </row>
    <row r="3" spans="1:23" ht="15" thickBot="1" x14ac:dyDescent="0.25"/>
    <row r="4" spans="1:23" ht="15" x14ac:dyDescent="0.25">
      <c r="B4" s="52"/>
      <c r="C4" s="306">
        <v>44501</v>
      </c>
      <c r="D4" s="306"/>
      <c r="E4" s="306"/>
      <c r="F4" s="306"/>
      <c r="G4" s="306"/>
      <c r="H4" s="306"/>
      <c r="I4" s="307"/>
      <c r="J4" s="306"/>
      <c r="K4" s="306"/>
      <c r="L4" s="306"/>
      <c r="M4" s="306"/>
      <c r="N4" s="52"/>
    </row>
    <row r="5" spans="1:23" s="6" customFormat="1" x14ac:dyDescent="0.2">
      <c r="A5" s="1"/>
      <c r="B5" s="80"/>
      <c r="C5" s="80"/>
      <c r="D5" s="81" t="s">
        <v>4</v>
      </c>
      <c r="E5" s="81"/>
      <c r="F5" s="82"/>
      <c r="G5" s="82"/>
      <c r="H5" s="82"/>
      <c r="I5" s="90"/>
      <c r="J5" s="81" t="s">
        <v>137</v>
      </c>
      <c r="K5" s="81"/>
      <c r="L5" s="82"/>
      <c r="M5" s="82"/>
      <c r="N5" s="153"/>
    </row>
    <row r="6" spans="1:23" s="6" customFormat="1" ht="24.75" customHeight="1" x14ac:dyDescent="0.2">
      <c r="A6" s="1"/>
      <c r="B6" s="83"/>
      <c r="C6" s="83"/>
      <c r="D6" s="83">
        <v>2019</v>
      </c>
      <c r="E6" s="83">
        <v>2020</v>
      </c>
      <c r="F6" s="83">
        <v>2021</v>
      </c>
      <c r="G6" s="181" t="s">
        <v>139</v>
      </c>
      <c r="H6" s="84" t="s">
        <v>140</v>
      </c>
      <c r="I6" s="83"/>
      <c r="J6" s="85">
        <v>2019</v>
      </c>
      <c r="K6" s="85">
        <v>2020</v>
      </c>
      <c r="L6" s="83">
        <v>2021</v>
      </c>
      <c r="M6" s="84" t="s">
        <v>139</v>
      </c>
      <c r="N6" s="84" t="s">
        <v>140</v>
      </c>
    </row>
    <row r="7" spans="1:23" s="6" customFormat="1" x14ac:dyDescent="0.2">
      <c r="A7" s="1"/>
      <c r="B7" s="72"/>
      <c r="C7" s="72"/>
      <c r="D7" s="73"/>
      <c r="E7" s="73"/>
      <c r="F7" s="197"/>
      <c r="G7" s="73"/>
      <c r="H7" s="73"/>
      <c r="I7" s="73"/>
      <c r="J7" s="86"/>
      <c r="K7" s="86"/>
      <c r="L7" s="73"/>
      <c r="M7" s="73"/>
      <c r="N7" s="73"/>
    </row>
    <row r="8" spans="1:23" s="6" customFormat="1" ht="16.5" customHeight="1" x14ac:dyDescent="0.25">
      <c r="A8" s="1"/>
      <c r="B8" s="79" t="s">
        <v>11</v>
      </c>
      <c r="C8" s="72"/>
      <c r="D8" s="265">
        <v>110776.76482000001</v>
      </c>
      <c r="E8" s="265">
        <v>88921.483680000005</v>
      </c>
      <c r="F8" s="265">
        <v>89580.131944199922</v>
      </c>
      <c r="G8" s="177">
        <f t="shared" ref="G8:G71" si="0">IF(D8&lt;1,"",IFERROR((F8-D8)/D8,""))</f>
        <v>-0.19134547673641014</v>
      </c>
      <c r="H8" s="266">
        <f>IF(E8&lt;1,"",IFERROR((F8-E8)/E8,""))</f>
        <v>7.4070768608650514E-3</v>
      </c>
      <c r="I8" s="141"/>
      <c r="J8" s="265">
        <v>70505.000200000009</v>
      </c>
      <c r="K8" s="265">
        <v>70377.816099999938</v>
      </c>
      <c r="L8" s="265">
        <v>63514.258500000025</v>
      </c>
      <c r="M8" s="177">
        <f>IF(J8&lt;1,"",IFERROR(($L8-$J8)/$J8,""))</f>
        <v>-9.9152424369470221E-2</v>
      </c>
      <c r="N8" s="177">
        <f>IF(K8&lt;1,"",IFERROR((L8-K8)/K8,""))</f>
        <v>-9.7524447053706165E-2</v>
      </c>
      <c r="P8" s="247"/>
      <c r="Q8" s="165"/>
    </row>
    <row r="9" spans="1:23" s="7" customFormat="1" ht="22.5" customHeight="1" x14ac:dyDescent="0.25">
      <c r="A9" s="3"/>
      <c r="B9" s="79"/>
      <c r="C9" s="77" t="s">
        <v>12</v>
      </c>
      <c r="D9" s="178">
        <v>10645.71403000001</v>
      </c>
      <c r="E9" s="178">
        <v>8145.3820100000048</v>
      </c>
      <c r="F9" s="179">
        <v>7292.4498099999983</v>
      </c>
      <c r="G9" s="176">
        <f t="shared" si="0"/>
        <v>-0.31498725313777837</v>
      </c>
      <c r="H9" s="176">
        <f t="shared" ref="H9:H72" si="1">IF(E9&lt;1,"",IFERROR((F9-E9)/E9,""))</f>
        <v>-0.10471359095900845</v>
      </c>
      <c r="I9" s="140"/>
      <c r="J9" s="178">
        <v>3393.9144000000019</v>
      </c>
      <c r="K9" s="178">
        <v>3017.629199999998</v>
      </c>
      <c r="L9" s="179">
        <v>2387.7436000000007</v>
      </c>
      <c r="M9" s="176">
        <f t="shared" ref="M9:M72" si="2">IF(J9&lt;1,"",IFERROR(($L9-$J9)/$J9,""))</f>
        <v>-0.29646322252558893</v>
      </c>
      <c r="N9" s="176">
        <f t="shared" ref="N9:N72" si="3">IF(K9&lt;1,"",IFERROR((L9-K9)/K9,""))</f>
        <v>-0.20873525481526947</v>
      </c>
      <c r="P9" s="247"/>
      <c r="Q9" s="248"/>
    </row>
    <row r="10" spans="1:23" s="6" customFormat="1" ht="15" x14ac:dyDescent="0.25">
      <c r="A10" s="1"/>
      <c r="B10" s="72"/>
      <c r="C10" s="75" t="s">
        <v>31</v>
      </c>
      <c r="D10" s="178">
        <v>1845.1658900000009</v>
      </c>
      <c r="E10" s="178">
        <v>1363.1982499999999</v>
      </c>
      <c r="F10" s="179">
        <v>2099.2853800000007</v>
      </c>
      <c r="G10" s="176">
        <f t="shared" si="0"/>
        <v>0.13772175790654773</v>
      </c>
      <c r="H10" s="176">
        <f t="shared" si="1"/>
        <v>0.53997071225700355</v>
      </c>
      <c r="I10" s="140"/>
      <c r="J10" s="178">
        <v>391.45470000000029</v>
      </c>
      <c r="K10" s="178">
        <v>392.09820000000082</v>
      </c>
      <c r="L10" s="179">
        <v>449.35840000000007</v>
      </c>
      <c r="M10" s="176">
        <f t="shared" si="2"/>
        <v>0.14791928670162791</v>
      </c>
      <c r="N10" s="176">
        <f t="shared" si="3"/>
        <v>0.1460353554288164</v>
      </c>
      <c r="P10" s="247"/>
      <c r="Q10" s="248"/>
    </row>
    <row r="11" spans="1:23" s="6" customFormat="1" ht="15" x14ac:dyDescent="0.25">
      <c r="A11" s="1"/>
      <c r="B11" s="72"/>
      <c r="C11" s="76" t="s">
        <v>6</v>
      </c>
      <c r="D11" s="178">
        <v>183.14371</v>
      </c>
      <c r="E11" s="178">
        <v>208.38394000000002</v>
      </c>
      <c r="F11" s="179">
        <v>215.60882999999993</v>
      </c>
      <c r="G11" s="176">
        <f t="shared" si="0"/>
        <v>0.1772658203767955</v>
      </c>
      <c r="H11" s="176">
        <f t="shared" si="1"/>
        <v>3.4671049985905353E-2</v>
      </c>
      <c r="I11" s="140"/>
      <c r="J11" s="178">
        <v>187.45859999999999</v>
      </c>
      <c r="K11" s="178">
        <v>256.31180000000001</v>
      </c>
      <c r="L11" s="179">
        <v>186.69100000000003</v>
      </c>
      <c r="M11" s="176">
        <f t="shared" si="2"/>
        <v>-4.094770792057334E-3</v>
      </c>
      <c r="N11" s="176">
        <f t="shared" si="3"/>
        <v>-0.27162541872828316</v>
      </c>
      <c r="P11" s="247"/>
      <c r="Q11" s="248"/>
    </row>
    <row r="12" spans="1:23" s="6" customFormat="1" ht="15" x14ac:dyDescent="0.25">
      <c r="A12" s="1"/>
      <c r="B12" s="72"/>
      <c r="C12" s="76" t="s">
        <v>7</v>
      </c>
      <c r="D12" s="178">
        <v>8617.4044300000096</v>
      </c>
      <c r="E12" s="178">
        <v>6573.7998200000047</v>
      </c>
      <c r="F12" s="179">
        <v>4977.555599999997</v>
      </c>
      <c r="G12" s="176">
        <f t="shared" si="0"/>
        <v>-0.42238342874201257</v>
      </c>
      <c r="H12" s="176">
        <f t="shared" si="1"/>
        <v>-0.24281910975500418</v>
      </c>
      <c r="I12" s="140"/>
      <c r="J12" s="178">
        <v>2815.0011000000018</v>
      </c>
      <c r="K12" s="178">
        <v>2369.2191999999973</v>
      </c>
      <c r="L12" s="179">
        <v>1751.6942000000004</v>
      </c>
      <c r="M12" s="176">
        <f t="shared" si="2"/>
        <v>-0.37772876891593427</v>
      </c>
      <c r="N12" s="176">
        <f t="shared" si="3"/>
        <v>-0.26064494159088258</v>
      </c>
      <c r="P12" s="247"/>
      <c r="Q12" s="248"/>
    </row>
    <row r="13" spans="1:23" s="7" customFormat="1" ht="21" customHeight="1" x14ac:dyDescent="0.25">
      <c r="A13" s="3"/>
      <c r="B13" s="79"/>
      <c r="C13" s="95" t="s">
        <v>9</v>
      </c>
      <c r="D13" s="178">
        <v>4248.5479399999986</v>
      </c>
      <c r="E13" s="178">
        <v>3508.5940800000035</v>
      </c>
      <c r="F13" s="179">
        <v>2926.3966500000006</v>
      </c>
      <c r="G13" s="176">
        <f t="shared" si="0"/>
        <v>-0.31120074638960021</v>
      </c>
      <c r="H13" s="176">
        <f t="shared" si="1"/>
        <v>-0.16593467831422731</v>
      </c>
      <c r="I13" s="140"/>
      <c r="J13" s="178">
        <v>2270.541200000001</v>
      </c>
      <c r="K13" s="178">
        <v>2080.7827999999995</v>
      </c>
      <c r="L13" s="179">
        <v>1293.8716000000004</v>
      </c>
      <c r="M13" s="176">
        <f t="shared" si="2"/>
        <v>-0.43014837167455944</v>
      </c>
      <c r="N13" s="176">
        <f t="shared" si="3"/>
        <v>-0.37818036558164519</v>
      </c>
      <c r="P13" s="247"/>
      <c r="Q13" s="248"/>
    </row>
    <row r="14" spans="1:23" s="6" customFormat="1" ht="15" x14ac:dyDescent="0.25">
      <c r="A14" s="1"/>
      <c r="B14" s="72"/>
      <c r="C14" s="76" t="s">
        <v>32</v>
      </c>
      <c r="D14" s="178">
        <v>368.64122000000009</v>
      </c>
      <c r="E14" s="178">
        <v>313.14236000000017</v>
      </c>
      <c r="F14" s="179">
        <v>426.12465000000043</v>
      </c>
      <c r="G14" s="176">
        <f t="shared" si="0"/>
        <v>0.15593326758196038</v>
      </c>
      <c r="H14" s="176">
        <f t="shared" si="1"/>
        <v>0.36080168138223201</v>
      </c>
      <c r="I14" s="140"/>
      <c r="J14" s="178">
        <v>161.30379999999994</v>
      </c>
      <c r="K14" s="178">
        <v>155.02800000000008</v>
      </c>
      <c r="L14" s="179">
        <v>174.46190000000013</v>
      </c>
      <c r="M14" s="176">
        <f t="shared" si="2"/>
        <v>8.1573403726385829E-2</v>
      </c>
      <c r="N14" s="176">
        <f t="shared" si="3"/>
        <v>0.12535735480042343</v>
      </c>
      <c r="P14" s="247"/>
      <c r="Q14" s="248"/>
    </row>
    <row r="15" spans="1:23" s="6" customFormat="1" ht="15" x14ac:dyDescent="0.25">
      <c r="A15" s="1"/>
      <c r="B15" s="72"/>
      <c r="C15" s="76" t="s">
        <v>6</v>
      </c>
      <c r="D15" s="178">
        <v>323.86854</v>
      </c>
      <c r="E15" s="178">
        <v>255.76914000000005</v>
      </c>
      <c r="F15" s="179">
        <v>92.495110000000011</v>
      </c>
      <c r="G15" s="176">
        <f>IF(D15&lt;1,"",IFERROR((F15-D15)/D15,""))</f>
        <v>-0.71440538806269971</v>
      </c>
      <c r="H15" s="176">
        <f t="shared" si="1"/>
        <v>-0.63836485511895613</v>
      </c>
      <c r="I15" s="141"/>
      <c r="J15" s="178">
        <v>882.9923</v>
      </c>
      <c r="K15" s="178">
        <v>810.95129999999972</v>
      </c>
      <c r="L15" s="179">
        <v>269.80550000000005</v>
      </c>
      <c r="M15" s="176">
        <f t="shared" si="2"/>
        <v>-0.69444184281108678</v>
      </c>
      <c r="N15" s="176">
        <f t="shared" si="3"/>
        <v>-0.66729753069019049</v>
      </c>
      <c r="P15" s="247"/>
      <c r="Q15" s="248"/>
      <c r="R15"/>
      <c r="S15"/>
      <c r="T15"/>
      <c r="U15"/>
      <c r="V15"/>
      <c r="W15"/>
    </row>
    <row r="16" spans="1:23" s="6" customFormat="1" ht="15" x14ac:dyDescent="0.25">
      <c r="A16" s="1"/>
      <c r="B16" s="72"/>
      <c r="C16" s="76" t="s">
        <v>7</v>
      </c>
      <c r="D16" s="178">
        <v>3556.0381799999986</v>
      </c>
      <c r="E16" s="178">
        <v>2939.6825800000033</v>
      </c>
      <c r="F16" s="179">
        <v>2407.7768900000001</v>
      </c>
      <c r="G16" s="176">
        <f t="shared" si="0"/>
        <v>-0.32290465733975865</v>
      </c>
      <c r="H16" s="176">
        <f t="shared" si="1"/>
        <v>-0.18093983806918454</v>
      </c>
      <c r="I16" s="140"/>
      <c r="J16" s="178">
        <v>1226.245100000001</v>
      </c>
      <c r="K16" s="178">
        <v>1114.8034999999998</v>
      </c>
      <c r="L16" s="179">
        <v>849.60420000000011</v>
      </c>
      <c r="M16" s="176">
        <f t="shared" si="2"/>
        <v>-0.30714976965045615</v>
      </c>
      <c r="N16" s="176">
        <f t="shared" si="3"/>
        <v>-0.23788882973546432</v>
      </c>
      <c r="P16" s="247"/>
      <c r="Q16" s="248"/>
      <c r="R16"/>
      <c r="S16"/>
      <c r="T16"/>
      <c r="U16"/>
      <c r="V16"/>
      <c r="W16"/>
    </row>
    <row r="17" spans="1:24" s="7" customFormat="1" ht="24.75" customHeight="1" x14ac:dyDescent="0.25">
      <c r="A17" s="3"/>
      <c r="B17" s="79"/>
      <c r="C17" s="1" t="s">
        <v>10</v>
      </c>
      <c r="D17" s="178">
        <v>95882.502850000004</v>
      </c>
      <c r="E17" s="178">
        <v>77267.507589999994</v>
      </c>
      <c r="F17" s="179">
        <v>79361.285484199936</v>
      </c>
      <c r="G17" s="176">
        <f t="shared" si="0"/>
        <v>-0.17230690558470405</v>
      </c>
      <c r="H17" s="176">
        <f t="shared" si="1"/>
        <v>2.7097779642511987E-2</v>
      </c>
      <c r="I17" s="140"/>
      <c r="J17" s="178">
        <v>64840.544600000001</v>
      </c>
      <c r="K17" s="178">
        <v>65279.404099999949</v>
      </c>
      <c r="L17" s="179">
        <v>59832.643300000025</v>
      </c>
      <c r="M17" s="176">
        <f t="shared" si="2"/>
        <v>-7.7234102996722453E-2</v>
      </c>
      <c r="N17" s="176">
        <f t="shared" si="3"/>
        <v>-8.3437661159653995E-2</v>
      </c>
      <c r="P17" s="247"/>
      <c r="Q17" s="248"/>
      <c r="R17" s="183"/>
      <c r="S17" s="183"/>
      <c r="T17" s="183"/>
      <c r="U17" s="183"/>
      <c r="V17" s="183"/>
      <c r="W17" s="183"/>
      <c r="X17" s="183"/>
    </row>
    <row r="18" spans="1:24" s="6" customFormat="1" ht="15" x14ac:dyDescent="0.25">
      <c r="A18" s="1"/>
      <c r="B18" s="72"/>
      <c r="C18" s="76" t="s">
        <v>31</v>
      </c>
      <c r="D18" s="178">
        <v>29046.134239999996</v>
      </c>
      <c r="E18" s="178">
        <v>20452.232660000016</v>
      </c>
      <c r="F18" s="179">
        <v>21359.821281098371</v>
      </c>
      <c r="G18" s="176">
        <f t="shared" si="0"/>
        <v>-0.26462430061748643</v>
      </c>
      <c r="H18" s="176">
        <f t="shared" si="1"/>
        <v>4.4376016847950069E-2</v>
      </c>
      <c r="I18" s="140"/>
      <c r="J18" s="178">
        <v>13650.313800000005</v>
      </c>
      <c r="K18" s="178">
        <v>11536.912299999964</v>
      </c>
      <c r="L18" s="179">
        <v>10566.857400000001</v>
      </c>
      <c r="M18" s="176">
        <f t="shared" si="2"/>
        <v>-0.22588904879241703</v>
      </c>
      <c r="N18" s="176">
        <f t="shared" si="3"/>
        <v>-8.4082714228482597E-2</v>
      </c>
      <c r="P18" s="247"/>
      <c r="Q18" s="248"/>
      <c r="R18"/>
      <c r="S18"/>
      <c r="T18"/>
      <c r="U18"/>
      <c r="V18"/>
      <c r="W18"/>
      <c r="X18"/>
    </row>
    <row r="19" spans="1:24" s="6" customFormat="1" ht="15" x14ac:dyDescent="0.25">
      <c r="A19" s="1"/>
      <c r="B19" s="72"/>
      <c r="C19" s="76" t="s">
        <v>6</v>
      </c>
      <c r="D19" s="178">
        <v>45610.226190000001</v>
      </c>
      <c r="E19" s="178">
        <v>42234.910789999987</v>
      </c>
      <c r="F19" s="179">
        <v>41764.619284790526</v>
      </c>
      <c r="G19" s="176">
        <f t="shared" si="0"/>
        <v>-8.4314576498474389E-2</v>
      </c>
      <c r="H19" s="176">
        <f t="shared" si="1"/>
        <v>-1.1135136701195847E-2</v>
      </c>
      <c r="I19" s="140"/>
      <c r="J19" s="178">
        <v>41636.935300000005</v>
      </c>
      <c r="K19" s="178">
        <v>46033.275099999984</v>
      </c>
      <c r="L19" s="179">
        <v>41493.210700000025</v>
      </c>
      <c r="M19" s="176">
        <f t="shared" si="2"/>
        <v>-3.4518534797151491E-3</v>
      </c>
      <c r="N19" s="176">
        <f t="shared" si="3"/>
        <v>-9.8625709123180791E-2</v>
      </c>
      <c r="P19" s="247"/>
      <c r="Q19" s="248"/>
      <c r="R19"/>
      <c r="S19"/>
      <c r="T19"/>
      <c r="U19"/>
      <c r="V19"/>
      <c r="W19"/>
      <c r="X19"/>
    </row>
    <row r="20" spans="1:24" s="6" customFormat="1" ht="15" x14ac:dyDescent="0.25">
      <c r="A20" s="1"/>
      <c r="B20" s="72"/>
      <c r="C20" s="76" t="s">
        <v>7</v>
      </c>
      <c r="D20" s="178">
        <v>21226.142420000007</v>
      </c>
      <c r="E20" s="178">
        <v>14580.364139999992</v>
      </c>
      <c r="F20" s="179">
        <v>16236.844918311037</v>
      </c>
      <c r="G20" s="176">
        <f t="shared" si="0"/>
        <v>-0.23505436847478614</v>
      </c>
      <c r="H20" s="176">
        <f t="shared" si="1"/>
        <v>0.11361038465196011</v>
      </c>
      <c r="I20" s="140"/>
      <c r="J20" s="178">
        <v>9553.2954999999947</v>
      </c>
      <c r="K20" s="178">
        <v>7709.2166999999945</v>
      </c>
      <c r="L20" s="179">
        <v>7772.575200000003</v>
      </c>
      <c r="M20" s="176">
        <f t="shared" si="2"/>
        <v>-0.18639853650501995</v>
      </c>
      <c r="N20" s="176">
        <f t="shared" si="3"/>
        <v>8.2185392453695723E-3</v>
      </c>
      <c r="P20" s="247"/>
      <c r="Q20" s="248"/>
      <c r="R20"/>
      <c r="S20"/>
      <c r="T20"/>
      <c r="U20"/>
      <c r="V20"/>
      <c r="W20"/>
      <c r="X20"/>
    </row>
    <row r="21" spans="1:24" s="6" customFormat="1" ht="24" customHeight="1" x14ac:dyDescent="0.25">
      <c r="A21" s="1"/>
      <c r="B21" s="74" t="s">
        <v>8</v>
      </c>
      <c r="C21" s="77"/>
      <c r="D21" s="180">
        <v>31228.12614</v>
      </c>
      <c r="E21" s="180">
        <v>25713.272659999999</v>
      </c>
      <c r="F21" s="180">
        <v>30472.490465091971</v>
      </c>
      <c r="G21" s="177">
        <f t="shared" si="0"/>
        <v>-2.419727880950687E-2</v>
      </c>
      <c r="H21" s="177">
        <f t="shared" si="1"/>
        <v>0.18508798424929751</v>
      </c>
      <c r="I21" s="150"/>
      <c r="J21" s="180">
        <v>18187.633200000004</v>
      </c>
      <c r="K21" s="180">
        <v>19783.129400000016</v>
      </c>
      <c r="L21" s="180">
        <v>15859.2955</v>
      </c>
      <c r="M21" s="177">
        <f t="shared" si="2"/>
        <v>-0.12801763013342513</v>
      </c>
      <c r="N21" s="177">
        <f t="shared" si="3"/>
        <v>-0.19834242705807772</v>
      </c>
      <c r="P21" s="247"/>
      <c r="Q21" s="248"/>
      <c r="R21"/>
      <c r="S21"/>
      <c r="T21"/>
      <c r="U21"/>
      <c r="V21"/>
      <c r="W21"/>
      <c r="X21"/>
    </row>
    <row r="22" spans="1:24" s="7" customFormat="1" ht="24" customHeight="1" x14ac:dyDescent="0.25">
      <c r="A22" s="3"/>
      <c r="B22" s="74"/>
      <c r="C22" s="77" t="s">
        <v>12</v>
      </c>
      <c r="D22" s="178">
        <v>4574.0632200000009</v>
      </c>
      <c r="E22" s="178">
        <v>4272.5212699999993</v>
      </c>
      <c r="F22" s="178">
        <v>5522.2594700000027</v>
      </c>
      <c r="G22" s="176">
        <f t="shared" si="0"/>
        <v>0.20729845749705261</v>
      </c>
      <c r="H22" s="176">
        <f t="shared" si="1"/>
        <v>0.29250602186001606</v>
      </c>
      <c r="I22" s="130"/>
      <c r="J22" s="178">
        <v>1796.6400999999992</v>
      </c>
      <c r="K22" s="178">
        <v>1777.7437999999997</v>
      </c>
      <c r="L22" s="178">
        <v>1661.7208999999998</v>
      </c>
      <c r="M22" s="176">
        <f t="shared" si="2"/>
        <v>-7.5095284804118215E-2</v>
      </c>
      <c r="N22" s="176">
        <f t="shared" si="3"/>
        <v>-6.5264128610658043E-2</v>
      </c>
      <c r="P22" s="247"/>
      <c r="Q22" s="248"/>
      <c r="R22" s="183"/>
      <c r="S22" s="183"/>
      <c r="T22" s="183"/>
      <c r="U22" s="183"/>
      <c r="V22" s="183"/>
      <c r="W22" s="183"/>
      <c r="X22" s="183"/>
    </row>
    <row r="23" spans="1:24" s="6" customFormat="1" ht="15" x14ac:dyDescent="0.25">
      <c r="A23" s="1"/>
      <c r="B23" s="77"/>
      <c r="C23" s="75" t="s">
        <v>31</v>
      </c>
      <c r="D23" s="178">
        <v>1338.6099300000005</v>
      </c>
      <c r="E23" s="178">
        <v>1197.8068799999999</v>
      </c>
      <c r="F23" s="178">
        <v>2046.161360000001</v>
      </c>
      <c r="G23" s="176">
        <f t="shared" si="0"/>
        <v>0.52857177744079653</v>
      </c>
      <c r="H23" s="176">
        <f t="shared" si="1"/>
        <v>0.70825647620257548</v>
      </c>
      <c r="I23" s="131"/>
      <c r="J23" s="178">
        <v>361.29570000000029</v>
      </c>
      <c r="K23" s="178">
        <v>373.87960000000066</v>
      </c>
      <c r="L23" s="178">
        <v>435.32260000000008</v>
      </c>
      <c r="M23" s="176">
        <f t="shared" si="2"/>
        <v>0.20489283431825989</v>
      </c>
      <c r="N23" s="176">
        <f t="shared" si="3"/>
        <v>0.16433900111158595</v>
      </c>
      <c r="P23" s="247"/>
      <c r="Q23" s="248"/>
      <c r="R23"/>
      <c r="S23"/>
      <c r="T23"/>
      <c r="U23"/>
      <c r="V23"/>
      <c r="W23"/>
      <c r="X23"/>
    </row>
    <row r="24" spans="1:24" s="6" customFormat="1" ht="15" x14ac:dyDescent="0.25">
      <c r="A24" s="1"/>
      <c r="B24" s="1"/>
      <c r="C24" s="76" t="s">
        <v>6</v>
      </c>
      <c r="D24" s="178">
        <v>174.03136000000001</v>
      </c>
      <c r="E24" s="178">
        <v>151.42279000000005</v>
      </c>
      <c r="F24" s="178">
        <v>137.79091999999997</v>
      </c>
      <c r="G24" s="176">
        <f t="shared" si="0"/>
        <v>-0.20824085957841182</v>
      </c>
      <c r="H24" s="176">
        <f t="shared" si="1"/>
        <v>-9.0025220113828797E-2</v>
      </c>
      <c r="I24" s="130"/>
      <c r="J24" s="178">
        <v>183.43799999999999</v>
      </c>
      <c r="K24" s="178">
        <v>206.80830000000006</v>
      </c>
      <c r="L24" s="178">
        <v>130.42590000000001</v>
      </c>
      <c r="M24" s="176">
        <f t="shared" si="2"/>
        <v>-0.2889919209760245</v>
      </c>
      <c r="N24" s="176">
        <f t="shared" si="3"/>
        <v>-0.36933914161085424</v>
      </c>
      <c r="P24" s="247"/>
      <c r="Q24" s="248"/>
      <c r="R24"/>
      <c r="S24"/>
      <c r="T24"/>
      <c r="U24"/>
      <c r="V24"/>
      <c r="W24"/>
      <c r="X24"/>
    </row>
    <row r="25" spans="1:24" s="6" customFormat="1" ht="15" x14ac:dyDescent="0.25">
      <c r="A25" s="1"/>
      <c r="B25" s="1"/>
      <c r="C25" s="76" t="s">
        <v>7</v>
      </c>
      <c r="D25" s="178">
        <v>3061.4219300000004</v>
      </c>
      <c r="E25" s="178">
        <v>2923.2915999999996</v>
      </c>
      <c r="F25" s="178">
        <v>3338.3071900000018</v>
      </c>
      <c r="G25" s="176">
        <f t="shared" si="0"/>
        <v>9.0443351596426746E-2</v>
      </c>
      <c r="H25" s="176">
        <f t="shared" si="1"/>
        <v>0.14196859115936375</v>
      </c>
      <c r="I25" s="130"/>
      <c r="J25" s="178">
        <v>1251.9063999999989</v>
      </c>
      <c r="K25" s="178">
        <v>1197.0558999999992</v>
      </c>
      <c r="L25" s="178">
        <v>1095.9723999999997</v>
      </c>
      <c r="M25" s="176">
        <f t="shared" si="2"/>
        <v>-0.12455723526934555</v>
      </c>
      <c r="N25" s="176">
        <f t="shared" si="3"/>
        <v>-8.4443424906054582E-2</v>
      </c>
      <c r="P25" s="247"/>
      <c r="Q25" s="248"/>
      <c r="R25"/>
      <c r="S25"/>
      <c r="T25"/>
      <c r="U25"/>
      <c r="V25"/>
      <c r="W25"/>
      <c r="X25"/>
    </row>
    <row r="26" spans="1:24" s="7" customFormat="1" ht="21" customHeight="1" x14ac:dyDescent="0.25">
      <c r="A26" s="3"/>
      <c r="B26" s="3"/>
      <c r="C26" s="95" t="s">
        <v>9</v>
      </c>
      <c r="D26" s="178">
        <v>2077.4925400000002</v>
      </c>
      <c r="E26" s="178">
        <v>2092.6870400000007</v>
      </c>
      <c r="F26" s="178">
        <v>2031.5825600000005</v>
      </c>
      <c r="G26" s="176">
        <f t="shared" si="0"/>
        <v>-2.2098746020045721E-2</v>
      </c>
      <c r="H26" s="176">
        <f t="shared" si="1"/>
        <v>-2.9199053098737677E-2</v>
      </c>
      <c r="I26" s="130"/>
      <c r="J26" s="178">
        <v>1589.7742000000001</v>
      </c>
      <c r="K26" s="178">
        <v>1587.9</v>
      </c>
      <c r="L26" s="178">
        <v>979.61790000000019</v>
      </c>
      <c r="M26" s="176">
        <f t="shared" si="2"/>
        <v>-0.38380060514254155</v>
      </c>
      <c r="N26" s="176">
        <f t="shared" si="3"/>
        <v>-0.38307330436425457</v>
      </c>
      <c r="P26" s="247"/>
      <c r="Q26" s="248"/>
      <c r="R26" s="183"/>
      <c r="S26" s="183"/>
      <c r="T26" s="183"/>
      <c r="U26" s="183"/>
      <c r="V26" s="183"/>
      <c r="W26" s="183"/>
      <c r="X26" s="183"/>
    </row>
    <row r="27" spans="1:24" s="6" customFormat="1" ht="15" x14ac:dyDescent="0.25">
      <c r="A27" s="1"/>
      <c r="B27" s="1"/>
      <c r="C27" s="76" t="s">
        <v>32</v>
      </c>
      <c r="D27" s="178">
        <v>338.89846000000011</v>
      </c>
      <c r="E27" s="178">
        <v>310.36595000000023</v>
      </c>
      <c r="F27" s="178">
        <v>426.0750400000004</v>
      </c>
      <c r="G27" s="176">
        <f t="shared" si="0"/>
        <v>0.25723510221911383</v>
      </c>
      <c r="H27" s="176">
        <f t="shared" si="1"/>
        <v>0.37281502690614127</v>
      </c>
      <c r="I27" s="130"/>
      <c r="J27" s="178">
        <v>155.3258999999999</v>
      </c>
      <c r="K27" s="178">
        <v>154.51920000000004</v>
      </c>
      <c r="L27" s="178">
        <v>174.22650000000013</v>
      </c>
      <c r="M27" s="176">
        <f t="shared" si="2"/>
        <v>0.1216835054553055</v>
      </c>
      <c r="N27" s="176">
        <f t="shared" si="3"/>
        <v>0.12753949023810687</v>
      </c>
      <c r="P27" s="247"/>
      <c r="Q27" s="248"/>
      <c r="R27"/>
      <c r="S27"/>
      <c r="T27"/>
      <c r="U27"/>
      <c r="V27"/>
      <c r="W27"/>
      <c r="X27"/>
    </row>
    <row r="28" spans="1:24" s="6" customFormat="1" ht="15" x14ac:dyDescent="0.25">
      <c r="A28" s="1"/>
      <c r="B28" s="1"/>
      <c r="C28" s="76" t="s">
        <v>6</v>
      </c>
      <c r="D28" s="178">
        <v>323.86854</v>
      </c>
      <c r="E28" s="178">
        <v>255.76914000000005</v>
      </c>
      <c r="F28" s="178">
        <v>84.458110000000005</v>
      </c>
      <c r="G28" s="176">
        <f t="shared" si="0"/>
        <v>-0.73922101232802662</v>
      </c>
      <c r="H28" s="176">
        <f t="shared" si="1"/>
        <v>-0.66978772341338755</v>
      </c>
      <c r="I28" s="132"/>
      <c r="J28" s="178">
        <v>882.9923</v>
      </c>
      <c r="K28" s="178">
        <v>810.95129999999972</v>
      </c>
      <c r="L28" s="178">
        <v>243.01549999999997</v>
      </c>
      <c r="M28" s="176">
        <f t="shared" si="2"/>
        <v>-0.72478185823364483</v>
      </c>
      <c r="N28" s="176">
        <f t="shared" si="3"/>
        <v>-0.70033280666792186</v>
      </c>
      <c r="P28" s="247"/>
      <c r="Q28" s="248"/>
      <c r="R28"/>
      <c r="S28"/>
      <c r="T28"/>
      <c r="U28"/>
      <c r="V28"/>
      <c r="W28"/>
      <c r="X28"/>
    </row>
    <row r="29" spans="1:24" s="6" customFormat="1" ht="15" x14ac:dyDescent="0.25">
      <c r="A29" s="1"/>
      <c r="B29" s="1"/>
      <c r="C29" s="76" t="s">
        <v>7</v>
      </c>
      <c r="D29" s="178">
        <v>1414.7255400000001</v>
      </c>
      <c r="E29" s="178">
        <v>1526.5519500000007</v>
      </c>
      <c r="F29" s="178">
        <v>1521.0494100000001</v>
      </c>
      <c r="G29" s="176">
        <f t="shared" si="0"/>
        <v>7.5155121607545117E-2</v>
      </c>
      <c r="H29" s="176">
        <f t="shared" si="1"/>
        <v>-3.6045546959608109E-3</v>
      </c>
      <c r="I29" s="130"/>
      <c r="J29" s="178">
        <v>551.45600000000013</v>
      </c>
      <c r="K29" s="178">
        <v>622.42950000000019</v>
      </c>
      <c r="L29" s="178">
        <v>562.37590000000012</v>
      </c>
      <c r="M29" s="176">
        <f t="shared" si="2"/>
        <v>1.9801942494052076E-2</v>
      </c>
      <c r="N29" s="176">
        <f t="shared" si="3"/>
        <v>-9.6482573528407722E-2</v>
      </c>
      <c r="P29" s="247"/>
      <c r="Q29" s="248"/>
      <c r="R29"/>
      <c r="S29"/>
      <c r="T29"/>
      <c r="U29"/>
      <c r="V29"/>
      <c r="W29"/>
      <c r="X29"/>
    </row>
    <row r="30" spans="1:24" s="7" customFormat="1" ht="21.75" customHeight="1" x14ac:dyDescent="0.25">
      <c r="A30" s="3"/>
      <c r="B30" s="3"/>
      <c r="C30" s="1" t="s">
        <v>10</v>
      </c>
      <c r="D30" s="178">
        <v>24576.570379999997</v>
      </c>
      <c r="E30" s="178">
        <v>19348.064349999997</v>
      </c>
      <c r="F30" s="178">
        <v>22918.648435091971</v>
      </c>
      <c r="G30" s="176">
        <f t="shared" si="0"/>
        <v>-6.7459450984146088E-2</v>
      </c>
      <c r="H30" s="176">
        <f t="shared" si="1"/>
        <v>0.18454476998325545</v>
      </c>
      <c r="I30" s="130"/>
      <c r="J30" s="178">
        <v>14801.218900000003</v>
      </c>
      <c r="K30" s="178">
        <v>16417.485600000018</v>
      </c>
      <c r="L30" s="178">
        <v>13217.956700000002</v>
      </c>
      <c r="M30" s="176">
        <f t="shared" si="2"/>
        <v>-0.10696836596342756</v>
      </c>
      <c r="N30" s="176">
        <f t="shared" si="3"/>
        <v>-0.19488543970460448</v>
      </c>
      <c r="P30" s="247"/>
      <c r="Q30" s="248"/>
      <c r="R30" s="183"/>
      <c r="S30" s="183"/>
      <c r="T30" s="183"/>
      <c r="U30" s="183"/>
      <c r="V30" s="183"/>
      <c r="W30" s="183"/>
      <c r="X30" s="183"/>
    </row>
    <row r="31" spans="1:24" s="6" customFormat="1" ht="15" x14ac:dyDescent="0.25">
      <c r="A31" s="1"/>
      <c r="B31" s="1"/>
      <c r="C31" s="76" t="s">
        <v>31</v>
      </c>
      <c r="D31" s="178">
        <v>11108.16171</v>
      </c>
      <c r="E31" s="178">
        <v>6991.4682200000043</v>
      </c>
      <c r="F31" s="178">
        <v>10412.848455091966</v>
      </c>
      <c r="G31" s="176">
        <f t="shared" si="0"/>
        <v>-6.2594808489516901E-2</v>
      </c>
      <c r="H31" s="176">
        <f t="shared" si="1"/>
        <v>0.48936505572672961</v>
      </c>
      <c r="I31" s="130"/>
      <c r="J31" s="178">
        <v>4888.2210000000041</v>
      </c>
      <c r="K31" s="178">
        <v>4120.9200000000055</v>
      </c>
      <c r="L31" s="178">
        <v>4086.4472000000023</v>
      </c>
      <c r="M31" s="176">
        <f t="shared" si="2"/>
        <v>-0.16402159395002827</v>
      </c>
      <c r="N31" s="176">
        <f t="shared" si="3"/>
        <v>-8.3653164827279212E-3</v>
      </c>
      <c r="P31" s="247"/>
      <c r="Q31" s="248"/>
      <c r="R31"/>
      <c r="S31"/>
      <c r="T31"/>
      <c r="U31"/>
      <c r="V31"/>
      <c r="W31"/>
      <c r="X31"/>
    </row>
    <row r="32" spans="1:24" s="6" customFormat="1" ht="15" x14ac:dyDescent="0.25">
      <c r="A32" s="1"/>
      <c r="B32" s="1"/>
      <c r="C32" s="76" t="s">
        <v>6</v>
      </c>
      <c r="D32" s="178">
        <v>4951.6346400000002</v>
      </c>
      <c r="E32" s="178">
        <v>5757.188879999997</v>
      </c>
      <c r="F32" s="178">
        <v>3972.3454700000002</v>
      </c>
      <c r="G32" s="176">
        <f t="shared" si="0"/>
        <v>-0.197770886019975</v>
      </c>
      <c r="H32" s="176">
        <f t="shared" si="1"/>
        <v>-0.31001995022265061</v>
      </c>
      <c r="I32" s="130"/>
      <c r="J32" s="178">
        <v>5889.5839000000005</v>
      </c>
      <c r="K32" s="178">
        <v>8866.4925000000112</v>
      </c>
      <c r="L32" s="178">
        <v>5679.1275999999998</v>
      </c>
      <c r="M32" s="176">
        <f t="shared" si="2"/>
        <v>-3.5733644952404997E-2</v>
      </c>
      <c r="N32" s="176">
        <f t="shared" si="3"/>
        <v>-0.35948430565976425</v>
      </c>
      <c r="P32" s="247"/>
      <c r="Q32" s="248"/>
      <c r="R32"/>
      <c r="S32"/>
      <c r="T32"/>
      <c r="U32"/>
      <c r="V32"/>
      <c r="W32"/>
      <c r="X32"/>
    </row>
    <row r="33" spans="1:24" s="6" customFormat="1" ht="15" x14ac:dyDescent="0.25">
      <c r="A33" s="1"/>
      <c r="B33" s="1"/>
      <c r="C33" s="76" t="s">
        <v>7</v>
      </c>
      <c r="D33" s="178">
        <v>8516.774029999995</v>
      </c>
      <c r="E33" s="178">
        <v>6599.4072499999966</v>
      </c>
      <c r="F33" s="178">
        <v>8533.454510000005</v>
      </c>
      <c r="G33" s="176">
        <f t="shared" si="0"/>
        <v>1.9585443903118332E-3</v>
      </c>
      <c r="H33" s="176">
        <f t="shared" si="1"/>
        <v>0.29306378387240906</v>
      </c>
      <c r="I33" s="130"/>
      <c r="J33" s="178">
        <v>4023.4139999999993</v>
      </c>
      <c r="K33" s="178">
        <v>3430.073100000001</v>
      </c>
      <c r="L33" s="178">
        <v>3452.3818999999994</v>
      </c>
      <c r="M33" s="176">
        <f t="shared" si="2"/>
        <v>-0.14192725381976601</v>
      </c>
      <c r="N33" s="176">
        <f t="shared" si="3"/>
        <v>6.5038847131270823E-3</v>
      </c>
      <c r="P33" s="247"/>
      <c r="Q33" s="248"/>
      <c r="R33"/>
      <c r="S33"/>
      <c r="T33"/>
      <c r="U33"/>
      <c r="V33"/>
      <c r="W33"/>
      <c r="X33"/>
    </row>
    <row r="34" spans="1:24" s="6" customFormat="1" ht="27" customHeight="1" x14ac:dyDescent="0.25">
      <c r="A34" s="1"/>
      <c r="B34" s="74" t="s">
        <v>13</v>
      </c>
      <c r="C34" s="77"/>
      <c r="D34" s="180">
        <v>5478.91093</v>
      </c>
      <c r="E34" s="180">
        <v>1429.2253100000003</v>
      </c>
      <c r="F34" s="180">
        <v>2253.9010199999998</v>
      </c>
      <c r="G34" s="177">
        <f t="shared" si="0"/>
        <v>-0.58862243814575033</v>
      </c>
      <c r="H34" s="177">
        <f t="shared" si="1"/>
        <v>0.57700889022179391</v>
      </c>
      <c r="I34" s="150"/>
      <c r="J34" s="180">
        <v>4239.0604000000003</v>
      </c>
      <c r="K34" s="180">
        <v>1052.0115000000001</v>
      </c>
      <c r="L34" s="180">
        <v>1689.8098</v>
      </c>
      <c r="M34" s="177">
        <f t="shared" si="2"/>
        <v>-0.60137161527587579</v>
      </c>
      <c r="N34" s="177">
        <f t="shared" si="3"/>
        <v>0.60626552086170149</v>
      </c>
      <c r="P34" s="247"/>
      <c r="Q34" s="248"/>
      <c r="R34"/>
      <c r="S34"/>
      <c r="T34"/>
      <c r="U34"/>
      <c r="V34"/>
      <c r="W34"/>
      <c r="X34"/>
    </row>
    <row r="35" spans="1:24" s="7" customFormat="1" ht="24" customHeight="1" x14ac:dyDescent="0.25">
      <c r="A35" s="3"/>
      <c r="B35" s="74"/>
      <c r="C35" s="77" t="s">
        <v>12</v>
      </c>
      <c r="D35" s="178">
        <v>339.10276999999996</v>
      </c>
      <c r="E35" s="178">
        <v>253.28931000000006</v>
      </c>
      <c r="F35" s="295">
        <v>123.85020999999998</v>
      </c>
      <c r="G35" s="176">
        <f t="shared" si="0"/>
        <v>-0.63477086902003188</v>
      </c>
      <c r="H35" s="176">
        <f t="shared" si="1"/>
        <v>-0.51103262115562653</v>
      </c>
      <c r="I35" s="130"/>
      <c r="J35" s="178">
        <v>162.07559999999998</v>
      </c>
      <c r="K35" s="178">
        <v>142.3535</v>
      </c>
      <c r="L35" s="178">
        <v>50.02109999999999</v>
      </c>
      <c r="M35" s="176">
        <f t="shared" si="2"/>
        <v>-0.69137180426911893</v>
      </c>
      <c r="N35" s="176">
        <f t="shared" si="3"/>
        <v>-0.64861348684788223</v>
      </c>
      <c r="P35" s="247"/>
      <c r="Q35" s="248"/>
      <c r="R35" s="183"/>
      <c r="S35" s="183"/>
      <c r="T35" s="183"/>
      <c r="U35" s="183"/>
      <c r="V35" s="183"/>
      <c r="W35" s="183"/>
      <c r="X35" s="183"/>
    </row>
    <row r="36" spans="1:24" s="6" customFormat="1" ht="15" x14ac:dyDescent="0.25">
      <c r="A36" s="1"/>
      <c r="B36" s="77"/>
      <c r="C36" s="75" t="s">
        <v>31</v>
      </c>
      <c r="D36" s="261">
        <v>0.18722</v>
      </c>
      <c r="E36" s="178">
        <v>0.20086000000000001</v>
      </c>
      <c r="F36" s="295">
        <v>0.10774</v>
      </c>
      <c r="G36" s="176" t="str">
        <f t="shared" si="0"/>
        <v/>
      </c>
      <c r="H36" s="176" t="str">
        <f t="shared" si="1"/>
        <v/>
      </c>
      <c r="I36" s="130"/>
      <c r="J36" s="261">
        <v>0.50170000000000003</v>
      </c>
      <c r="K36" s="276">
        <v>0.76119999999999999</v>
      </c>
      <c r="L36" s="295">
        <v>0.3978000000000001</v>
      </c>
      <c r="M36" s="176" t="str">
        <f t="shared" si="2"/>
        <v/>
      </c>
      <c r="N36" s="176" t="str">
        <f t="shared" si="3"/>
        <v/>
      </c>
      <c r="P36" s="247"/>
      <c r="Q36" s="248"/>
      <c r="R36"/>
      <c r="S36"/>
      <c r="T36"/>
      <c r="U36"/>
      <c r="V36"/>
      <c r="W36"/>
      <c r="X36"/>
    </row>
    <row r="37" spans="1:24" s="6" customFormat="1" ht="15" x14ac:dyDescent="0.25">
      <c r="A37" s="1"/>
      <c r="B37" s="1"/>
      <c r="C37" s="76" t="s">
        <v>6</v>
      </c>
      <c r="D37" s="295">
        <v>0</v>
      </c>
      <c r="E37" s="178">
        <v>0.20086000000000001</v>
      </c>
      <c r="F37" s="295">
        <v>0</v>
      </c>
      <c r="G37" s="176" t="str">
        <f t="shared" si="0"/>
        <v/>
      </c>
      <c r="H37" s="176" t="str">
        <f t="shared" si="1"/>
        <v/>
      </c>
      <c r="I37" s="130"/>
      <c r="J37" s="295">
        <v>0</v>
      </c>
      <c r="K37" s="295">
        <v>0</v>
      </c>
      <c r="L37" s="295">
        <v>0</v>
      </c>
      <c r="M37" s="176" t="str">
        <f t="shared" si="2"/>
        <v/>
      </c>
      <c r="N37" s="176" t="str">
        <f t="shared" si="3"/>
        <v/>
      </c>
      <c r="P37" s="247"/>
      <c r="Q37" s="248"/>
      <c r="R37"/>
      <c r="S37"/>
      <c r="T37"/>
      <c r="U37"/>
      <c r="V37"/>
      <c r="W37"/>
      <c r="X37"/>
    </row>
    <row r="38" spans="1:24" s="6" customFormat="1" ht="15" x14ac:dyDescent="0.25">
      <c r="A38" s="1"/>
      <c r="B38" s="1"/>
      <c r="C38" s="76" t="s">
        <v>7</v>
      </c>
      <c r="D38" s="178">
        <v>338.91554999999994</v>
      </c>
      <c r="E38" s="178">
        <v>253.08845000000005</v>
      </c>
      <c r="F38" s="295">
        <v>123.74246999999997</v>
      </c>
      <c r="G38" s="176">
        <f t="shared" si="0"/>
        <v>-0.63488700946297683</v>
      </c>
      <c r="H38" s="176">
        <f t="shared" si="1"/>
        <v>-0.51107026021930302</v>
      </c>
      <c r="I38" s="130"/>
      <c r="J38" s="178">
        <v>161.57389999999998</v>
      </c>
      <c r="K38" s="178">
        <v>141.59229999999999</v>
      </c>
      <c r="L38" s="295">
        <v>49.623299999999993</v>
      </c>
      <c r="M38" s="176">
        <f t="shared" si="2"/>
        <v>-0.69287552011803888</v>
      </c>
      <c r="N38" s="176">
        <f t="shared" si="3"/>
        <v>-0.64953390827043556</v>
      </c>
      <c r="P38" s="247"/>
      <c r="Q38" s="248"/>
      <c r="R38"/>
      <c r="S38"/>
      <c r="T38"/>
      <c r="U38"/>
      <c r="V38"/>
      <c r="W38"/>
      <c r="X38"/>
    </row>
    <row r="39" spans="1:24" s="7" customFormat="1" ht="22.5" customHeight="1" x14ac:dyDescent="0.25">
      <c r="A39" s="3"/>
      <c r="B39" s="3"/>
      <c r="C39" s="95" t="s">
        <v>9</v>
      </c>
      <c r="D39" s="178">
        <v>205.81968000000003</v>
      </c>
      <c r="E39" s="178">
        <v>191.93285999999998</v>
      </c>
      <c r="F39" s="295">
        <v>74.835020000000014</v>
      </c>
      <c r="G39" s="176">
        <f t="shared" si="0"/>
        <v>-0.63640493464959225</v>
      </c>
      <c r="H39" s="176">
        <f t="shared" si="1"/>
        <v>-0.61009792695216425</v>
      </c>
      <c r="I39" s="130"/>
      <c r="J39" s="178">
        <v>113.29040000000002</v>
      </c>
      <c r="K39" s="178">
        <v>113.86399999999998</v>
      </c>
      <c r="L39" s="295">
        <v>53.410600000000002</v>
      </c>
      <c r="M39" s="176">
        <f t="shared" si="2"/>
        <v>-0.52855140417899493</v>
      </c>
      <c r="N39" s="176">
        <f t="shared" si="3"/>
        <v>-0.53092636829902329</v>
      </c>
      <c r="P39" s="247"/>
      <c r="Q39" s="248"/>
      <c r="R39" s="183"/>
      <c r="S39" s="183"/>
      <c r="T39" s="183"/>
      <c r="U39" s="183"/>
      <c r="V39" s="183"/>
      <c r="W39" s="183"/>
      <c r="X39" s="183"/>
    </row>
    <row r="40" spans="1:24" s="6" customFormat="1" ht="15" x14ac:dyDescent="0.25">
      <c r="A40" s="1"/>
      <c r="B40" s="1"/>
      <c r="C40" s="76" t="s">
        <v>32</v>
      </c>
      <c r="D40" s="178">
        <v>0.41247000000000006</v>
      </c>
      <c r="E40" s="295">
        <v>0</v>
      </c>
      <c r="F40" s="295">
        <v>4.9609999999999994E-2</v>
      </c>
      <c r="G40" s="176" t="str">
        <f t="shared" si="0"/>
        <v/>
      </c>
      <c r="H40" s="176" t="str">
        <f t="shared" si="1"/>
        <v/>
      </c>
      <c r="I40" s="132"/>
      <c r="J40" s="178">
        <v>0.80349999999999988</v>
      </c>
      <c r="K40" s="295">
        <v>0</v>
      </c>
      <c r="L40" s="295">
        <v>2.5000000000000001E-2</v>
      </c>
      <c r="M40" s="176" t="str">
        <f t="shared" si="2"/>
        <v/>
      </c>
      <c r="N40" s="176" t="str">
        <f t="shared" si="3"/>
        <v/>
      </c>
      <c r="P40" s="247"/>
      <c r="Q40" s="248"/>
      <c r="R40"/>
      <c r="S40"/>
      <c r="T40"/>
      <c r="U40"/>
      <c r="V40"/>
      <c r="W40"/>
      <c r="X40"/>
    </row>
    <row r="41" spans="1:24" s="6" customFormat="1" ht="15" x14ac:dyDescent="0.25">
      <c r="A41" s="1"/>
      <c r="B41" s="1"/>
      <c r="C41" s="76" t="s">
        <v>6</v>
      </c>
      <c r="D41" s="295">
        <v>0</v>
      </c>
      <c r="E41" s="295">
        <v>0</v>
      </c>
      <c r="F41" s="295">
        <v>8.0370000000000008</v>
      </c>
      <c r="G41" s="176" t="str">
        <f t="shared" si="0"/>
        <v/>
      </c>
      <c r="H41" s="176" t="str">
        <f t="shared" si="1"/>
        <v/>
      </c>
      <c r="I41" s="132"/>
      <c r="J41" s="295">
        <v>0</v>
      </c>
      <c r="K41" s="295">
        <v>0</v>
      </c>
      <c r="L41" s="295">
        <v>26.79</v>
      </c>
      <c r="M41" s="176" t="str">
        <f t="shared" si="2"/>
        <v/>
      </c>
      <c r="N41" s="176" t="str">
        <f t="shared" si="3"/>
        <v/>
      </c>
      <c r="P41" s="247"/>
      <c r="Q41" s="248"/>
      <c r="R41"/>
      <c r="S41"/>
      <c r="T41"/>
      <c r="U41"/>
      <c r="V41"/>
      <c r="W41"/>
      <c r="X41"/>
    </row>
    <row r="42" spans="1:24" s="6" customFormat="1" ht="15" x14ac:dyDescent="0.25">
      <c r="A42" s="1"/>
      <c r="B42" s="1"/>
      <c r="C42" s="76" t="s">
        <v>7</v>
      </c>
      <c r="D42" s="178">
        <v>205.40721000000002</v>
      </c>
      <c r="E42" s="295">
        <v>191.93285999999998</v>
      </c>
      <c r="F42" s="295">
        <v>66.748410000000007</v>
      </c>
      <c r="G42" s="176">
        <f t="shared" si="0"/>
        <v>-0.675043490440282</v>
      </c>
      <c r="H42" s="176">
        <f t="shared" si="1"/>
        <v>-0.65223042057519476</v>
      </c>
      <c r="I42" s="130"/>
      <c r="J42" s="178">
        <v>112.48690000000002</v>
      </c>
      <c r="K42" s="178">
        <v>113.86399999999998</v>
      </c>
      <c r="L42" s="295">
        <v>26.595600000000001</v>
      </c>
      <c r="M42" s="176">
        <f t="shared" si="2"/>
        <v>-0.76356713537309673</v>
      </c>
      <c r="N42" s="176">
        <f t="shared" si="3"/>
        <v>-0.76642661420642155</v>
      </c>
      <c r="P42" s="247"/>
      <c r="Q42" s="248"/>
      <c r="R42"/>
      <c r="S42"/>
      <c r="T42"/>
      <c r="U42"/>
      <c r="V42"/>
      <c r="W42"/>
      <c r="X42"/>
    </row>
    <row r="43" spans="1:24" s="7" customFormat="1" ht="21" customHeight="1" x14ac:dyDescent="0.25">
      <c r="A43" s="3"/>
      <c r="B43" s="3"/>
      <c r="C43" s="1" t="s">
        <v>10</v>
      </c>
      <c r="D43" s="178">
        <v>4933.98848</v>
      </c>
      <c r="E43" s="295">
        <v>984.00314000000003</v>
      </c>
      <c r="F43" s="295">
        <v>2055.2157899999997</v>
      </c>
      <c r="G43" s="176">
        <f t="shared" si="0"/>
        <v>-0.58345752157086517</v>
      </c>
      <c r="H43" s="176">
        <f t="shared" si="1"/>
        <v>1.0886272679983517</v>
      </c>
      <c r="I43" s="130"/>
      <c r="J43" s="178">
        <v>3963.6943999999999</v>
      </c>
      <c r="K43" s="178">
        <v>795.79400000000021</v>
      </c>
      <c r="L43" s="295">
        <v>1586.3781000000001</v>
      </c>
      <c r="M43" s="176">
        <f t="shared" si="2"/>
        <v>-0.59977285332592734</v>
      </c>
      <c r="N43" s="176">
        <f t="shared" si="3"/>
        <v>0.99345320522647784</v>
      </c>
      <c r="P43" s="247"/>
      <c r="Q43" s="248"/>
      <c r="R43" s="183"/>
      <c r="S43" s="183"/>
      <c r="T43" s="183"/>
      <c r="U43" s="183"/>
      <c r="V43" s="183"/>
      <c r="W43" s="183"/>
      <c r="X43" s="183"/>
    </row>
    <row r="44" spans="1:24" s="6" customFormat="1" ht="15" x14ac:dyDescent="0.25">
      <c r="A44" s="1"/>
      <c r="B44" s="1"/>
      <c r="C44" s="76" t="s">
        <v>31</v>
      </c>
      <c r="D44" s="178">
        <v>157.47743999999994</v>
      </c>
      <c r="E44" s="295">
        <v>134.95020999999991</v>
      </c>
      <c r="F44" s="295">
        <v>257.10643999999979</v>
      </c>
      <c r="G44" s="176">
        <f t="shared" si="0"/>
        <v>0.63265569976245417</v>
      </c>
      <c r="H44" s="176">
        <f t="shared" si="1"/>
        <v>0.90519481222000286</v>
      </c>
      <c r="I44" s="130"/>
      <c r="J44" s="178">
        <v>106.05390000000001</v>
      </c>
      <c r="K44" s="178">
        <v>79.854200000000091</v>
      </c>
      <c r="L44" s="295">
        <v>179.03100000000012</v>
      </c>
      <c r="M44" s="176">
        <f t="shared" si="2"/>
        <v>0.68811330842147345</v>
      </c>
      <c r="N44" s="176">
        <f t="shared" si="3"/>
        <v>1.2419734966977305</v>
      </c>
      <c r="P44" s="247"/>
      <c r="Q44" s="248"/>
      <c r="R44"/>
      <c r="S44"/>
      <c r="T44"/>
      <c r="U44"/>
      <c r="V44"/>
      <c r="W44"/>
      <c r="X44"/>
    </row>
    <row r="45" spans="1:24" s="6" customFormat="1" ht="15" x14ac:dyDescent="0.25">
      <c r="A45" s="1"/>
      <c r="B45" s="1"/>
      <c r="C45" s="76" t="s">
        <v>6</v>
      </c>
      <c r="D45" s="178">
        <v>3070.6536900000001</v>
      </c>
      <c r="E45" s="295">
        <v>299.58586000000003</v>
      </c>
      <c r="F45" s="295">
        <v>1078.39384</v>
      </c>
      <c r="G45" s="176">
        <f t="shared" si="0"/>
        <v>-0.64880642727249394</v>
      </c>
      <c r="H45" s="176">
        <f t="shared" si="1"/>
        <v>2.5996152822432936</v>
      </c>
      <c r="I45" s="130"/>
      <c r="J45" s="178">
        <v>3190.3418000000001</v>
      </c>
      <c r="K45" s="178">
        <v>428.50269999999995</v>
      </c>
      <c r="L45" s="295">
        <v>1101.5342000000001</v>
      </c>
      <c r="M45" s="176">
        <f t="shared" si="2"/>
        <v>-0.65472846827885334</v>
      </c>
      <c r="N45" s="176">
        <f t="shared" si="3"/>
        <v>1.5706587146358708</v>
      </c>
      <c r="P45" s="247"/>
      <c r="Q45" s="248"/>
      <c r="R45"/>
      <c r="S45"/>
      <c r="T45"/>
      <c r="U45"/>
      <c r="V45"/>
      <c r="W45"/>
      <c r="X45"/>
    </row>
    <row r="46" spans="1:24" s="6" customFormat="1" ht="15" x14ac:dyDescent="0.25">
      <c r="A46" s="1"/>
      <c r="B46" s="1"/>
      <c r="C46" s="76" t="s">
        <v>7</v>
      </c>
      <c r="D46" s="178">
        <v>1705.85735</v>
      </c>
      <c r="E46" s="295">
        <v>549.46707000000015</v>
      </c>
      <c r="F46" s="295">
        <v>719.71550999999999</v>
      </c>
      <c r="G46" s="176">
        <f t="shared" si="0"/>
        <v>-0.57809162061528763</v>
      </c>
      <c r="H46" s="176">
        <f t="shared" si="1"/>
        <v>0.30984284463125294</v>
      </c>
      <c r="I46" s="130"/>
      <c r="J46" s="178">
        <v>667.29869999999994</v>
      </c>
      <c r="K46" s="178">
        <v>287.43710000000016</v>
      </c>
      <c r="L46" s="295">
        <v>305.81289999999996</v>
      </c>
      <c r="M46" s="176">
        <f t="shared" si="2"/>
        <v>-0.54171512697387247</v>
      </c>
      <c r="N46" s="176">
        <f t="shared" si="3"/>
        <v>6.392981281817757E-2</v>
      </c>
      <c r="P46" s="247"/>
      <c r="Q46" s="248"/>
      <c r="R46"/>
      <c r="S46"/>
      <c r="T46"/>
      <c r="U46"/>
      <c r="V46"/>
      <c r="W46"/>
      <c r="X46"/>
    </row>
    <row r="47" spans="1:24" s="6" customFormat="1" ht="21.75" customHeight="1" x14ac:dyDescent="0.25">
      <c r="A47" s="1"/>
      <c r="B47" s="74" t="s">
        <v>14</v>
      </c>
      <c r="C47" s="77"/>
      <c r="D47" s="180">
        <v>73019.755920000011</v>
      </c>
      <c r="E47" s="296">
        <v>61003.633569999991</v>
      </c>
      <c r="F47" s="296">
        <v>55809.118429107955</v>
      </c>
      <c r="G47" s="177">
        <f t="shared" si="0"/>
        <v>-0.23569837058546075</v>
      </c>
      <c r="H47" s="177">
        <f t="shared" si="1"/>
        <v>-8.5150913755513799E-2</v>
      </c>
      <c r="I47" s="150"/>
      <c r="J47" s="180">
        <v>47642.9594</v>
      </c>
      <c r="K47" s="180">
        <v>49171.269300000022</v>
      </c>
      <c r="L47" s="296">
        <v>45544.915099999998</v>
      </c>
      <c r="M47" s="177">
        <f t="shared" si="2"/>
        <v>-4.4036817326675165E-2</v>
      </c>
      <c r="N47" s="177">
        <f t="shared" si="3"/>
        <v>-7.3749452711403193E-2</v>
      </c>
      <c r="P47" s="247"/>
      <c r="Q47" s="248"/>
      <c r="R47"/>
      <c r="S47"/>
      <c r="T47"/>
      <c r="U47"/>
      <c r="V47"/>
      <c r="W47"/>
      <c r="X47"/>
    </row>
    <row r="48" spans="1:24" s="7" customFormat="1" ht="21" customHeight="1" x14ac:dyDescent="0.25">
      <c r="A48" s="3"/>
      <c r="B48" s="74"/>
      <c r="C48" s="77" t="s">
        <v>12</v>
      </c>
      <c r="D48" s="178">
        <v>5366.5342199999941</v>
      </c>
      <c r="E48" s="295">
        <v>3341.0570599999983</v>
      </c>
      <c r="F48" s="295">
        <v>1287.05621</v>
      </c>
      <c r="G48" s="176">
        <f t="shared" si="0"/>
        <v>-0.7601699426040367</v>
      </c>
      <c r="H48" s="176">
        <f t="shared" si="1"/>
        <v>-0.61477574705054561</v>
      </c>
      <c r="I48" s="130"/>
      <c r="J48" s="178">
        <v>1305.4775999999999</v>
      </c>
      <c r="K48" s="178">
        <v>986.76980000000049</v>
      </c>
      <c r="L48" s="295">
        <v>529.12249999999995</v>
      </c>
      <c r="M48" s="176">
        <f t="shared" si="2"/>
        <v>-0.59469047956089027</v>
      </c>
      <c r="N48" s="176">
        <f t="shared" si="3"/>
        <v>-0.46378324508917917</v>
      </c>
      <c r="P48" s="247"/>
      <c r="Q48" s="248"/>
      <c r="R48" s="183"/>
      <c r="S48" s="183"/>
      <c r="T48" s="183"/>
      <c r="U48" s="183"/>
      <c r="V48" s="183"/>
      <c r="W48" s="183"/>
      <c r="X48" s="183"/>
    </row>
    <row r="49" spans="1:24" s="6" customFormat="1" ht="15" x14ac:dyDescent="0.25">
      <c r="A49" s="1"/>
      <c r="B49" s="77"/>
      <c r="C49" s="75" t="s">
        <v>31</v>
      </c>
      <c r="D49" s="178">
        <v>472.42915999999985</v>
      </c>
      <c r="E49" s="295">
        <v>145.32626999999997</v>
      </c>
      <c r="F49" s="295">
        <v>8.3898700000000002</v>
      </c>
      <c r="G49" s="176">
        <f t="shared" si="0"/>
        <v>-0.98224099884096916</v>
      </c>
      <c r="H49" s="176">
        <f t="shared" si="1"/>
        <v>-0.94226873090460517</v>
      </c>
      <c r="I49" s="132"/>
      <c r="J49" s="178">
        <v>17.337699999999998</v>
      </c>
      <c r="K49" s="178">
        <v>11.243299999999994</v>
      </c>
      <c r="L49" s="295">
        <v>4.1469000000000005</v>
      </c>
      <c r="M49" s="176">
        <f t="shared" si="2"/>
        <v>-0.7608160251936531</v>
      </c>
      <c r="N49" s="176">
        <f t="shared" si="3"/>
        <v>-0.63116700612809384</v>
      </c>
      <c r="P49" s="247"/>
      <c r="Q49" s="248"/>
      <c r="R49"/>
      <c r="S49"/>
      <c r="T49"/>
      <c r="U49"/>
      <c r="V49"/>
      <c r="W49"/>
      <c r="X49"/>
    </row>
    <row r="50" spans="1:24" s="6" customFormat="1" ht="15" x14ac:dyDescent="0.25">
      <c r="A50" s="1"/>
      <c r="B50" s="1"/>
      <c r="C50" s="76" t="s">
        <v>6</v>
      </c>
      <c r="D50" s="178">
        <v>8.9313199999999995</v>
      </c>
      <c r="E50" s="295">
        <v>56.961150000000004</v>
      </c>
      <c r="F50" s="295">
        <v>77.81026</v>
      </c>
      <c r="G50" s="176">
        <f t="shared" si="0"/>
        <v>7.7120671972340036</v>
      </c>
      <c r="H50" s="176">
        <f t="shared" si="1"/>
        <v>0.36602333344744609</v>
      </c>
      <c r="I50" s="139"/>
      <c r="J50" s="178">
        <v>3.9370000000000003</v>
      </c>
      <c r="K50" s="178">
        <v>49.503500000000003</v>
      </c>
      <c r="L50" s="295">
        <v>56.26</v>
      </c>
      <c r="M50" s="176">
        <f t="shared" si="2"/>
        <v>13.290068580137159</v>
      </c>
      <c r="N50" s="176">
        <f t="shared" si="3"/>
        <v>0.13648529901926118</v>
      </c>
      <c r="P50" s="247"/>
      <c r="Q50" s="248"/>
      <c r="R50"/>
      <c r="S50"/>
      <c r="T50"/>
      <c r="U50"/>
      <c r="V50"/>
      <c r="W50"/>
      <c r="X50"/>
    </row>
    <row r="51" spans="1:24" s="6" customFormat="1" ht="15" x14ac:dyDescent="0.25">
      <c r="A51" s="1"/>
      <c r="B51" s="1"/>
      <c r="C51" s="76" t="s">
        <v>7</v>
      </c>
      <c r="D51" s="178">
        <v>4885.1737399999947</v>
      </c>
      <c r="E51" s="295">
        <v>3138.7696399999982</v>
      </c>
      <c r="F51" s="295">
        <v>1200.85608</v>
      </c>
      <c r="G51" s="176">
        <f t="shared" si="0"/>
        <v>-0.75418354721607073</v>
      </c>
      <c r="H51" s="176">
        <f t="shared" si="1"/>
        <v>-0.61741184676426242</v>
      </c>
      <c r="I51" s="130"/>
      <c r="J51" s="178">
        <v>1284.2029</v>
      </c>
      <c r="K51" s="178">
        <v>926.02300000000048</v>
      </c>
      <c r="L51" s="295">
        <v>468.71559999999999</v>
      </c>
      <c r="M51" s="176">
        <f t="shared" si="2"/>
        <v>-0.63501437350748857</v>
      </c>
      <c r="N51" s="176">
        <f t="shared" si="3"/>
        <v>-0.493840217791567</v>
      </c>
      <c r="P51" s="247"/>
      <c r="Q51" s="248"/>
      <c r="R51"/>
      <c r="S51"/>
      <c r="T51"/>
      <c r="U51"/>
      <c r="V51"/>
      <c r="W51"/>
      <c r="X51"/>
    </row>
    <row r="52" spans="1:24" s="7" customFormat="1" ht="24" customHeight="1" x14ac:dyDescent="0.25">
      <c r="A52" s="3"/>
      <c r="B52" s="3"/>
      <c r="C52" s="95" t="s">
        <v>9</v>
      </c>
      <c r="D52" s="280">
        <v>1747.5554099999999</v>
      </c>
      <c r="E52" s="295">
        <v>1059.6658499999999</v>
      </c>
      <c r="F52" s="295">
        <v>629.12965999999983</v>
      </c>
      <c r="G52" s="176">
        <f t="shared" si="0"/>
        <v>-0.63999444229353519</v>
      </c>
      <c r="H52" s="176">
        <f t="shared" si="1"/>
        <v>-0.40629429550834356</v>
      </c>
      <c r="I52" s="130"/>
      <c r="J52" s="178">
        <v>457.08379999999994</v>
      </c>
      <c r="K52" s="178">
        <v>291.38920000000024</v>
      </c>
      <c r="L52" s="295">
        <v>179.74779999999996</v>
      </c>
      <c r="M52" s="176">
        <f t="shared" si="2"/>
        <v>-0.60675088462990823</v>
      </c>
      <c r="N52" s="176">
        <f t="shared" si="3"/>
        <v>-0.38313499608084373</v>
      </c>
      <c r="P52" s="247"/>
      <c r="Q52" s="248"/>
      <c r="R52" s="183"/>
      <c r="S52" s="183"/>
      <c r="T52" s="183"/>
      <c r="U52" s="183"/>
      <c r="V52" s="183"/>
      <c r="W52" s="183"/>
      <c r="X52" s="183"/>
    </row>
    <row r="53" spans="1:24" s="6" customFormat="1" ht="15" x14ac:dyDescent="0.25">
      <c r="A53" s="1"/>
      <c r="B53" s="1"/>
      <c r="C53" s="76" t="s">
        <v>32</v>
      </c>
      <c r="D53" s="280">
        <v>23.508049999999994</v>
      </c>
      <c r="E53" s="295">
        <v>2.7764099999999998</v>
      </c>
      <c r="F53" s="295">
        <v>0</v>
      </c>
      <c r="G53" s="176">
        <f t="shared" si="0"/>
        <v>-1</v>
      </c>
      <c r="H53" s="176">
        <f t="shared" si="1"/>
        <v>-1</v>
      </c>
      <c r="I53" s="139"/>
      <c r="J53" s="178">
        <v>0.44779999999999998</v>
      </c>
      <c r="K53" s="178">
        <v>0.50879999999999992</v>
      </c>
      <c r="L53" s="295">
        <v>0.19000000000000003</v>
      </c>
      <c r="M53" s="176" t="str">
        <f t="shared" si="2"/>
        <v/>
      </c>
      <c r="N53" s="176" t="str">
        <f t="shared" si="3"/>
        <v/>
      </c>
      <c r="P53" s="247"/>
      <c r="Q53" s="248"/>
      <c r="R53"/>
      <c r="S53"/>
      <c r="T53"/>
      <c r="U53"/>
      <c r="V53"/>
      <c r="W53"/>
      <c r="X53"/>
    </row>
    <row r="54" spans="1:24" s="6" customFormat="1" ht="15" x14ac:dyDescent="0.25">
      <c r="A54" s="1"/>
      <c r="B54" s="1"/>
      <c r="C54" s="76" t="s">
        <v>6</v>
      </c>
      <c r="D54" s="295">
        <v>0</v>
      </c>
      <c r="E54" s="295">
        <v>0</v>
      </c>
      <c r="F54" s="295">
        <v>0</v>
      </c>
      <c r="G54" s="176" t="str">
        <f t="shared" si="0"/>
        <v/>
      </c>
      <c r="H54" s="176" t="str">
        <f t="shared" si="1"/>
        <v/>
      </c>
      <c r="I54" s="139"/>
      <c r="J54" s="295">
        <v>0</v>
      </c>
      <c r="K54" s="295">
        <v>0</v>
      </c>
      <c r="L54" s="295">
        <v>0</v>
      </c>
      <c r="M54" s="176" t="str">
        <f t="shared" si="2"/>
        <v/>
      </c>
      <c r="N54" s="176" t="str">
        <f t="shared" si="3"/>
        <v/>
      </c>
      <c r="P54" s="247"/>
      <c r="Q54" s="248"/>
      <c r="R54"/>
      <c r="S54"/>
      <c r="T54"/>
      <c r="U54"/>
      <c r="V54"/>
      <c r="W54"/>
      <c r="X54"/>
    </row>
    <row r="55" spans="1:24" s="6" customFormat="1" ht="15" x14ac:dyDescent="0.25">
      <c r="A55" s="1"/>
      <c r="B55" s="1"/>
      <c r="C55" s="76" t="s">
        <v>7</v>
      </c>
      <c r="D55" s="178">
        <v>1724.04736</v>
      </c>
      <c r="E55" s="295">
        <v>1056.8894399999999</v>
      </c>
      <c r="F55" s="295">
        <v>629.12965999999983</v>
      </c>
      <c r="G55" s="176">
        <f t="shared" si="0"/>
        <v>-0.63508562781013167</v>
      </c>
      <c r="H55" s="176">
        <f t="shared" si="1"/>
        <v>-0.40473465228302413</v>
      </c>
      <c r="I55" s="130"/>
      <c r="J55" s="178">
        <v>456.63599999999997</v>
      </c>
      <c r="K55" s="178">
        <v>290.88040000000024</v>
      </c>
      <c r="L55" s="295">
        <v>179.55779999999996</v>
      </c>
      <c r="M55" s="176">
        <f t="shared" si="2"/>
        <v>-0.60678133130108025</v>
      </c>
      <c r="N55" s="176">
        <f t="shared" si="3"/>
        <v>-0.38270918219309447</v>
      </c>
      <c r="P55" s="247"/>
      <c r="Q55" s="248"/>
      <c r="R55"/>
      <c r="S55"/>
      <c r="T55"/>
      <c r="U55"/>
      <c r="V55"/>
      <c r="W55"/>
      <c r="X55"/>
    </row>
    <row r="56" spans="1:24" s="7" customFormat="1" ht="22.5" customHeight="1" x14ac:dyDescent="0.25">
      <c r="A56" s="3"/>
      <c r="B56" s="3"/>
      <c r="C56" s="1" t="s">
        <v>10</v>
      </c>
      <c r="D56" s="178">
        <v>65905.666290000008</v>
      </c>
      <c r="E56" s="295">
        <v>56602.910659999994</v>
      </c>
      <c r="F56" s="295">
        <v>53892.932559107954</v>
      </c>
      <c r="G56" s="176">
        <f t="shared" si="0"/>
        <v>-0.18227163773799476</v>
      </c>
      <c r="H56" s="176">
        <f t="shared" si="1"/>
        <v>-4.7877009667757611E-2</v>
      </c>
      <c r="I56" s="130"/>
      <c r="J56" s="178">
        <v>45880.397999999994</v>
      </c>
      <c r="K56" s="178">
        <v>47893.110300000022</v>
      </c>
      <c r="L56" s="295">
        <v>44836.044799999996</v>
      </c>
      <c r="M56" s="176">
        <f t="shared" si="2"/>
        <v>-2.2762513960755047E-2</v>
      </c>
      <c r="N56" s="176">
        <f t="shared" si="3"/>
        <v>-6.3831007860018329E-2</v>
      </c>
      <c r="P56" s="247"/>
      <c r="Q56" s="248"/>
      <c r="R56" s="183"/>
      <c r="S56" s="183"/>
      <c r="T56" s="183"/>
      <c r="U56" s="183"/>
      <c r="V56" s="183"/>
      <c r="W56" s="183"/>
      <c r="X56" s="183"/>
    </row>
    <row r="57" spans="1:24" s="6" customFormat="1" ht="15" x14ac:dyDescent="0.25">
      <c r="A57" s="1"/>
      <c r="B57" s="1"/>
      <c r="C57" s="76" t="s">
        <v>31</v>
      </c>
      <c r="D57" s="178">
        <v>17525.703370000007</v>
      </c>
      <c r="E57" s="295">
        <v>13141.80083</v>
      </c>
      <c r="F57" s="295">
        <v>10410.207846006413</v>
      </c>
      <c r="G57" s="176">
        <f t="shared" si="0"/>
        <v>-0.40600342101953485</v>
      </c>
      <c r="H57" s="176">
        <f t="shared" si="1"/>
        <v>-0.20785530227774629</v>
      </c>
      <c r="I57" s="130"/>
      <c r="J57" s="178">
        <v>8582.4531999999945</v>
      </c>
      <c r="K57" s="178">
        <v>7263.8088000000116</v>
      </c>
      <c r="L57" s="295">
        <v>6222.1777999999986</v>
      </c>
      <c r="M57" s="176">
        <f t="shared" si="2"/>
        <v>-0.27501174139813517</v>
      </c>
      <c r="N57" s="176">
        <f t="shared" si="3"/>
        <v>-0.1434001126241114</v>
      </c>
      <c r="P57" s="247"/>
      <c r="Q57" s="248"/>
      <c r="R57"/>
      <c r="S57"/>
      <c r="T57"/>
      <c r="U57"/>
      <c r="V57"/>
      <c r="W57"/>
      <c r="X57"/>
    </row>
    <row r="58" spans="1:24" s="6" customFormat="1" ht="15" x14ac:dyDescent="0.25">
      <c r="A58" s="1"/>
      <c r="B58" s="1"/>
      <c r="C58" s="76" t="s">
        <v>6</v>
      </c>
      <c r="D58" s="178">
        <v>37587.937860000005</v>
      </c>
      <c r="E58" s="295">
        <v>36178.136049999994</v>
      </c>
      <c r="F58" s="295">
        <v>36713.879974790521</v>
      </c>
      <c r="G58" s="176">
        <f t="shared" si="0"/>
        <v>-2.3253680169021219E-2</v>
      </c>
      <c r="H58" s="176">
        <f t="shared" si="1"/>
        <v>1.4808499919678083E-2</v>
      </c>
      <c r="I58" s="130"/>
      <c r="J58" s="178">
        <v>32557.009600000001</v>
      </c>
      <c r="K58" s="178">
        <v>36738.279900000009</v>
      </c>
      <c r="L58" s="295">
        <v>34712.548900000002</v>
      </c>
      <c r="M58" s="176">
        <f t="shared" si="2"/>
        <v>6.6208147691795394E-2</v>
      </c>
      <c r="N58" s="176">
        <f t="shared" si="3"/>
        <v>-5.5139516752389012E-2</v>
      </c>
      <c r="P58" s="247"/>
      <c r="Q58" s="248"/>
      <c r="R58"/>
      <c r="S58"/>
      <c r="T58"/>
      <c r="U58"/>
      <c r="V58"/>
      <c r="W58"/>
      <c r="X58"/>
    </row>
    <row r="59" spans="1:24" s="6" customFormat="1" ht="15" x14ac:dyDescent="0.25">
      <c r="A59" s="1"/>
      <c r="B59" s="1"/>
      <c r="C59" s="76" t="s">
        <v>7</v>
      </c>
      <c r="D59" s="178">
        <v>10792.025059999994</v>
      </c>
      <c r="E59" s="295">
        <v>7282.9737800000039</v>
      </c>
      <c r="F59" s="295">
        <v>6768.8447383110206</v>
      </c>
      <c r="G59" s="176">
        <f t="shared" si="0"/>
        <v>-0.37279197363992927</v>
      </c>
      <c r="H59" s="176">
        <f t="shared" si="1"/>
        <v>-7.0593284724002267E-2</v>
      </c>
      <c r="I59" s="130"/>
      <c r="J59" s="178">
        <v>4740.9351999999999</v>
      </c>
      <c r="K59" s="178">
        <v>3891.0216000000032</v>
      </c>
      <c r="L59" s="295">
        <v>3901.3180999999981</v>
      </c>
      <c r="M59" s="176">
        <f t="shared" si="2"/>
        <v>-0.17709946763246243</v>
      </c>
      <c r="N59" s="176">
        <f t="shared" si="3"/>
        <v>2.6462202111638016E-3</v>
      </c>
      <c r="P59" s="247"/>
      <c r="Q59" s="248"/>
      <c r="R59"/>
      <c r="S59"/>
      <c r="T59"/>
      <c r="U59"/>
      <c r="V59"/>
      <c r="W59"/>
      <c r="X59"/>
    </row>
    <row r="60" spans="1:24" s="6" customFormat="1" ht="20.25" customHeight="1" x14ac:dyDescent="0.25">
      <c r="A60" s="1"/>
      <c r="B60" s="74" t="s">
        <v>15</v>
      </c>
      <c r="C60" s="77"/>
      <c r="D60" s="180">
        <v>1049.9718300000002</v>
      </c>
      <c r="E60" s="296">
        <v>775.35213999999996</v>
      </c>
      <c r="F60" s="296">
        <v>1044.62203</v>
      </c>
      <c r="G60" s="177">
        <f t="shared" si="0"/>
        <v>-5.0951843155641477E-3</v>
      </c>
      <c r="H60" s="177">
        <f t="shared" si="1"/>
        <v>0.3472872210038655</v>
      </c>
      <c r="I60" s="150"/>
      <c r="J60" s="180">
        <v>435.34720000000004</v>
      </c>
      <c r="K60" s="180">
        <v>371.40590000000003</v>
      </c>
      <c r="L60" s="296">
        <v>420.23810000000003</v>
      </c>
      <c r="M60" s="177">
        <f t="shared" si="2"/>
        <v>-3.470586235537982E-2</v>
      </c>
      <c r="N60" s="177">
        <f t="shared" si="3"/>
        <v>0.13147933298851741</v>
      </c>
      <c r="P60" s="247"/>
      <c r="Q60" s="248"/>
      <c r="R60"/>
      <c r="S60"/>
      <c r="T60"/>
      <c r="U60"/>
      <c r="V60"/>
      <c r="W60"/>
      <c r="X60"/>
    </row>
    <row r="61" spans="1:24" s="7" customFormat="1" ht="24.75" customHeight="1" x14ac:dyDescent="0.25">
      <c r="A61" s="3"/>
      <c r="B61" s="74"/>
      <c r="C61" s="77" t="s">
        <v>12</v>
      </c>
      <c r="D61" s="178">
        <v>366.01382000000001</v>
      </c>
      <c r="E61" s="295">
        <v>278.51436999999999</v>
      </c>
      <c r="F61" s="295">
        <v>359.28391999999997</v>
      </c>
      <c r="G61" s="176">
        <f t="shared" si="0"/>
        <v>-1.8387010632549456E-2</v>
      </c>
      <c r="H61" s="176">
        <f t="shared" si="1"/>
        <v>0.29000137407631782</v>
      </c>
      <c r="I61" s="130"/>
      <c r="J61" s="178">
        <v>129.72110000000001</v>
      </c>
      <c r="K61" s="178">
        <v>110.76210000000002</v>
      </c>
      <c r="L61" s="295">
        <v>146.87909999999999</v>
      </c>
      <c r="M61" s="176">
        <f t="shared" si="2"/>
        <v>0.13226838193632329</v>
      </c>
      <c r="N61" s="176">
        <f t="shared" si="3"/>
        <v>0.32607724122240345</v>
      </c>
      <c r="P61" s="247"/>
      <c r="Q61" s="248"/>
      <c r="R61" s="183"/>
      <c r="S61" s="183"/>
      <c r="T61" s="183"/>
      <c r="U61" s="183"/>
      <c r="V61" s="183"/>
      <c r="W61" s="183"/>
      <c r="X61" s="183"/>
    </row>
    <row r="62" spans="1:24" s="6" customFormat="1" ht="15" x14ac:dyDescent="0.25">
      <c r="A62" s="1"/>
      <c r="B62" s="77"/>
      <c r="C62" s="75" t="s">
        <v>31</v>
      </c>
      <c r="D62" s="261">
        <v>33.939579999999999</v>
      </c>
      <c r="E62" s="295">
        <v>19.864239999999999</v>
      </c>
      <c r="F62" s="295">
        <v>44.626410000000007</v>
      </c>
      <c r="G62" s="176">
        <f t="shared" si="0"/>
        <v>0.31487808629334857</v>
      </c>
      <c r="H62" s="176">
        <f t="shared" si="1"/>
        <v>1.246570218644157</v>
      </c>
      <c r="I62" s="132"/>
      <c r="J62" s="261">
        <v>12.319600000000001</v>
      </c>
      <c r="K62" s="261">
        <v>6.2140999999999993</v>
      </c>
      <c r="L62" s="295">
        <v>9.4911000000000012</v>
      </c>
      <c r="M62" s="176">
        <f t="shared" si="2"/>
        <v>-0.22959349329523684</v>
      </c>
      <c r="N62" s="176">
        <f t="shared" si="3"/>
        <v>0.5273490931912912</v>
      </c>
      <c r="P62" s="247"/>
      <c r="Q62" s="248"/>
      <c r="R62"/>
      <c r="S62"/>
      <c r="T62"/>
      <c r="U62"/>
      <c r="V62"/>
      <c r="W62"/>
      <c r="X62"/>
    </row>
    <row r="63" spans="1:24" s="6" customFormat="1" ht="15" x14ac:dyDescent="0.25">
      <c r="A63" s="1"/>
      <c r="B63" s="1"/>
      <c r="C63" s="76" t="s">
        <v>6</v>
      </c>
      <c r="D63" s="178">
        <v>0.18103</v>
      </c>
      <c r="E63" s="295">
        <v>0</v>
      </c>
      <c r="F63" s="295">
        <v>7.6499999999999997E-3</v>
      </c>
      <c r="G63" s="176" t="str">
        <f t="shared" si="0"/>
        <v/>
      </c>
      <c r="H63" s="176" t="str">
        <f t="shared" si="1"/>
        <v/>
      </c>
      <c r="I63" s="132"/>
      <c r="J63" s="178">
        <v>8.3599999999999994E-2</v>
      </c>
      <c r="K63" s="295">
        <v>0</v>
      </c>
      <c r="L63" s="295">
        <v>5.1000000000000004E-3</v>
      </c>
      <c r="M63" s="176" t="str">
        <f t="shared" si="2"/>
        <v/>
      </c>
      <c r="N63" s="176" t="str">
        <f t="shared" si="3"/>
        <v/>
      </c>
      <c r="P63" s="247"/>
      <c r="Q63" s="248"/>
      <c r="R63"/>
      <c r="S63"/>
      <c r="T63"/>
      <c r="U63"/>
      <c r="V63"/>
      <c r="W63"/>
      <c r="X63"/>
    </row>
    <row r="64" spans="1:24" s="6" customFormat="1" ht="15" x14ac:dyDescent="0.25">
      <c r="A64" s="1"/>
      <c r="B64" s="1"/>
      <c r="C64" s="76" t="s">
        <v>7</v>
      </c>
      <c r="D64" s="178">
        <v>331.89321000000001</v>
      </c>
      <c r="E64" s="295">
        <v>258.65012999999999</v>
      </c>
      <c r="F64" s="295">
        <v>314.64985999999999</v>
      </c>
      <c r="G64" s="176">
        <f t="shared" si="0"/>
        <v>-5.1954512718112009E-2</v>
      </c>
      <c r="H64" s="176">
        <f t="shared" si="1"/>
        <v>0.21650764296928829</v>
      </c>
      <c r="I64" s="130"/>
      <c r="J64" s="178">
        <v>117.31790000000001</v>
      </c>
      <c r="K64" s="178">
        <v>104.54800000000002</v>
      </c>
      <c r="L64" s="295">
        <v>137.38289999999998</v>
      </c>
      <c r="M64" s="176">
        <f t="shared" si="2"/>
        <v>0.17103101913689189</v>
      </c>
      <c r="N64" s="176">
        <f t="shared" si="3"/>
        <v>0.31406530971419783</v>
      </c>
      <c r="P64" s="247"/>
      <c r="Q64" s="248"/>
      <c r="R64"/>
      <c r="S64"/>
      <c r="T64"/>
      <c r="U64"/>
      <c r="V64"/>
      <c r="W64"/>
      <c r="X64"/>
    </row>
    <row r="65" spans="1:24" s="7" customFormat="1" ht="22.5" customHeight="1" x14ac:dyDescent="0.25">
      <c r="A65" s="3"/>
      <c r="B65" s="3"/>
      <c r="C65" s="95" t="s">
        <v>9</v>
      </c>
      <c r="D65" s="178">
        <v>217.68030999999999</v>
      </c>
      <c r="E65" s="295">
        <v>164.30832999999998</v>
      </c>
      <c r="F65" s="295">
        <v>190.84941000000001</v>
      </c>
      <c r="G65" s="176">
        <f t="shared" si="0"/>
        <v>-0.12325827724151986</v>
      </c>
      <c r="H65" s="176">
        <f t="shared" si="1"/>
        <v>0.16153216334193174</v>
      </c>
      <c r="I65" s="130"/>
      <c r="J65" s="178">
        <v>110.39279999999999</v>
      </c>
      <c r="K65" s="178">
        <v>87.629599999999996</v>
      </c>
      <c r="L65" s="295">
        <v>81.095299999999995</v>
      </c>
      <c r="M65" s="176">
        <f t="shared" si="2"/>
        <v>-0.26539321405019167</v>
      </c>
      <c r="N65" s="176">
        <f t="shared" si="3"/>
        <v>-7.4567269507107209E-2</v>
      </c>
      <c r="P65" s="247"/>
      <c r="Q65" s="248"/>
      <c r="R65" s="183"/>
      <c r="S65" s="183"/>
      <c r="T65" s="183"/>
      <c r="U65" s="183"/>
      <c r="V65" s="183"/>
      <c r="W65" s="183"/>
      <c r="X65" s="183"/>
    </row>
    <row r="66" spans="1:24" s="6" customFormat="1" ht="15" x14ac:dyDescent="0.25">
      <c r="A66" s="1"/>
      <c r="B66" s="1"/>
      <c r="C66" s="76" t="s">
        <v>32</v>
      </c>
      <c r="D66" s="280">
        <v>5.822239999999999</v>
      </c>
      <c r="E66" s="295">
        <v>0</v>
      </c>
      <c r="F66" s="295">
        <v>0</v>
      </c>
      <c r="G66" s="176">
        <f t="shared" si="0"/>
        <v>-1</v>
      </c>
      <c r="H66" s="176" t="str">
        <f t="shared" si="1"/>
        <v/>
      </c>
      <c r="I66" s="132"/>
      <c r="J66" s="178">
        <v>4.7265999999999995</v>
      </c>
      <c r="K66" s="295">
        <v>0</v>
      </c>
      <c r="L66" s="295">
        <v>2.0400000000000001E-2</v>
      </c>
      <c r="M66" s="176">
        <f t="shared" si="2"/>
        <v>-0.99568400118478395</v>
      </c>
      <c r="N66" s="176" t="str">
        <f t="shared" si="3"/>
        <v/>
      </c>
      <c r="P66" s="247"/>
      <c r="Q66" s="248"/>
      <c r="R66"/>
      <c r="S66"/>
      <c r="T66"/>
      <c r="U66"/>
      <c r="V66"/>
      <c r="W66"/>
      <c r="X66"/>
    </row>
    <row r="67" spans="1:24" s="6" customFormat="1" ht="15" x14ac:dyDescent="0.25">
      <c r="A67" s="1"/>
      <c r="B67" s="1"/>
      <c r="C67" s="76" t="s">
        <v>6</v>
      </c>
      <c r="D67" s="295">
        <v>0</v>
      </c>
      <c r="E67" s="295">
        <v>0</v>
      </c>
      <c r="F67" s="295">
        <v>0.2223</v>
      </c>
      <c r="G67" s="176" t="str">
        <f t="shared" si="0"/>
        <v/>
      </c>
      <c r="H67" s="176" t="str">
        <f t="shared" si="1"/>
        <v/>
      </c>
      <c r="I67" s="132"/>
      <c r="J67" s="295">
        <v>0</v>
      </c>
      <c r="K67" s="295">
        <v>0</v>
      </c>
      <c r="L67" s="295">
        <v>0.09</v>
      </c>
      <c r="M67" s="176" t="str">
        <f t="shared" si="2"/>
        <v/>
      </c>
      <c r="N67" s="176" t="str">
        <f t="shared" si="3"/>
        <v/>
      </c>
      <c r="P67" s="247"/>
      <c r="Q67" s="248"/>
      <c r="R67"/>
      <c r="S67"/>
      <c r="T67"/>
      <c r="U67"/>
      <c r="V67"/>
      <c r="W67"/>
      <c r="X67"/>
    </row>
    <row r="68" spans="1:24" s="6" customFormat="1" ht="15" x14ac:dyDescent="0.25">
      <c r="A68" s="1"/>
      <c r="B68" s="1"/>
      <c r="C68" s="76" t="s">
        <v>7</v>
      </c>
      <c r="D68" s="178">
        <v>211.85807</v>
      </c>
      <c r="E68" s="295">
        <v>164.30832999999998</v>
      </c>
      <c r="F68" s="295">
        <v>190.84941000000001</v>
      </c>
      <c r="G68" s="176">
        <f t="shared" si="0"/>
        <v>-9.9163841150823245E-2</v>
      </c>
      <c r="H68" s="176">
        <f t="shared" si="1"/>
        <v>0.16153216334193174</v>
      </c>
      <c r="I68" s="130"/>
      <c r="J68" s="178">
        <v>105.66619999999999</v>
      </c>
      <c r="K68" s="178">
        <v>87.629599999999996</v>
      </c>
      <c r="L68" s="295">
        <v>81.0749</v>
      </c>
      <c r="M68" s="176">
        <f t="shared" si="2"/>
        <v>-0.23272626440621497</v>
      </c>
      <c r="N68" s="176">
        <f t="shared" si="3"/>
        <v>-7.4800067557081143E-2</v>
      </c>
      <c r="P68" s="247"/>
      <c r="Q68" s="248"/>
      <c r="R68"/>
      <c r="S68"/>
      <c r="T68"/>
      <c r="U68"/>
      <c r="V68"/>
      <c r="W68"/>
      <c r="X68"/>
    </row>
    <row r="69" spans="1:24" s="7" customFormat="1" ht="22.5" customHeight="1" x14ac:dyDescent="0.25">
      <c r="A69" s="3"/>
      <c r="B69" s="3"/>
      <c r="C69" s="1" t="s">
        <v>10</v>
      </c>
      <c r="D69" s="178">
        <v>466.2777000000001</v>
      </c>
      <c r="E69" s="295">
        <v>332.52944000000002</v>
      </c>
      <c r="F69" s="295">
        <v>494.48869999999994</v>
      </c>
      <c r="G69" s="176">
        <f t="shared" si="0"/>
        <v>6.0502571750696711E-2</v>
      </c>
      <c r="H69" s="176">
        <f t="shared" si="1"/>
        <v>0.48705239451881283</v>
      </c>
      <c r="I69" s="130"/>
      <c r="J69" s="178">
        <v>195.23329999999999</v>
      </c>
      <c r="K69" s="178">
        <v>173.01420000000002</v>
      </c>
      <c r="L69" s="295">
        <v>192.2637</v>
      </c>
      <c r="M69" s="176">
        <f t="shared" si="2"/>
        <v>-1.5210519926672272E-2</v>
      </c>
      <c r="N69" s="176">
        <f t="shared" si="3"/>
        <v>0.1112596538318819</v>
      </c>
      <c r="P69" s="247"/>
      <c r="Q69" s="248"/>
      <c r="R69" s="183"/>
      <c r="S69" s="183"/>
      <c r="T69" s="183"/>
      <c r="U69" s="183"/>
      <c r="V69" s="183"/>
      <c r="W69" s="183"/>
      <c r="X69" s="183"/>
    </row>
    <row r="70" spans="1:24" ht="15" x14ac:dyDescent="0.25">
      <c r="C70" s="76" t="s">
        <v>31</v>
      </c>
      <c r="D70" s="178">
        <v>254.79172000000005</v>
      </c>
      <c r="E70" s="295">
        <v>184.01340000000002</v>
      </c>
      <c r="F70" s="295">
        <v>279.65853999999996</v>
      </c>
      <c r="G70" s="176">
        <f t="shared" si="0"/>
        <v>9.7596656594648751E-2</v>
      </c>
      <c r="H70" s="176">
        <f t="shared" si="1"/>
        <v>0.51977269046710695</v>
      </c>
      <c r="I70" s="130"/>
      <c r="J70" s="178">
        <v>73.585700000000017</v>
      </c>
      <c r="K70" s="178">
        <v>72.329300000000018</v>
      </c>
      <c r="L70" s="295">
        <v>79.201400000000021</v>
      </c>
      <c r="M70" s="176">
        <f t="shared" si="2"/>
        <v>7.6315099265210531E-2</v>
      </c>
      <c r="N70" s="176">
        <f t="shared" si="3"/>
        <v>9.5011288647892364E-2</v>
      </c>
      <c r="P70" s="247"/>
      <c r="Q70" s="248"/>
      <c r="R70"/>
      <c r="S70"/>
      <c r="T70"/>
      <c r="U70"/>
      <c r="V70"/>
      <c r="W70"/>
      <c r="X70"/>
    </row>
    <row r="71" spans="1:24" ht="15" x14ac:dyDescent="0.25">
      <c r="C71" s="76" t="s">
        <v>6</v>
      </c>
      <c r="D71" s="295">
        <v>0</v>
      </c>
      <c r="E71" s="295">
        <v>0</v>
      </c>
      <c r="F71" s="295">
        <v>0</v>
      </c>
      <c r="G71" s="176" t="str">
        <f t="shared" si="0"/>
        <v/>
      </c>
      <c r="H71" s="176" t="str">
        <f t="shared" si="1"/>
        <v/>
      </c>
      <c r="I71" s="132"/>
      <c r="J71" s="295">
        <v>0</v>
      </c>
      <c r="K71" s="295">
        <v>0</v>
      </c>
      <c r="L71" s="295">
        <v>0</v>
      </c>
      <c r="M71" s="176" t="str">
        <f t="shared" si="2"/>
        <v/>
      </c>
      <c r="N71" s="176" t="str">
        <f t="shared" si="3"/>
        <v/>
      </c>
      <c r="P71" s="247"/>
      <c r="Q71" s="248"/>
      <c r="R71"/>
      <c r="S71"/>
      <c r="T71"/>
      <c r="U71"/>
      <c r="V71"/>
      <c r="W71"/>
      <c r="X71"/>
    </row>
    <row r="72" spans="1:24" ht="15" x14ac:dyDescent="0.25">
      <c r="C72" s="76" t="s">
        <v>7</v>
      </c>
      <c r="D72" s="178">
        <v>211.48598000000001</v>
      </c>
      <c r="E72" s="295">
        <v>148.51603999999998</v>
      </c>
      <c r="F72" s="295">
        <v>214.83015999999998</v>
      </c>
      <c r="G72" s="176">
        <f t="shared" ref="G72" si="4">IF(D72&lt;1,"",IFERROR((F72-D72)/D72,""))</f>
        <v>1.5812773972061722E-2</v>
      </c>
      <c r="H72" s="176">
        <f t="shared" si="1"/>
        <v>0.44651150138395834</v>
      </c>
      <c r="I72" s="130"/>
      <c r="J72" s="178">
        <v>121.64759999999998</v>
      </c>
      <c r="K72" s="178">
        <v>100.68490000000001</v>
      </c>
      <c r="L72" s="295">
        <v>113.06229999999998</v>
      </c>
      <c r="M72" s="176">
        <f t="shared" si="2"/>
        <v>-7.0575169588220438E-2</v>
      </c>
      <c r="N72" s="176">
        <f t="shared" si="3"/>
        <v>0.1229320384685287</v>
      </c>
      <c r="P72" s="247"/>
      <c r="Q72" s="248"/>
      <c r="R72"/>
      <c r="S72"/>
      <c r="T72"/>
      <c r="U72"/>
      <c r="V72"/>
      <c r="W72"/>
      <c r="X72"/>
    </row>
    <row r="73" spans="1:24" ht="15.75" thickBot="1" x14ac:dyDescent="0.3">
      <c r="B73" s="9"/>
      <c r="C73" s="9"/>
      <c r="D73" s="9"/>
      <c r="E73" s="9"/>
      <c r="F73" s="9"/>
      <c r="G73" s="9"/>
      <c r="H73" s="87" t="s">
        <v>48</v>
      </c>
      <c r="I73" s="9"/>
      <c r="J73" s="9"/>
      <c r="K73" s="9"/>
      <c r="L73" s="9"/>
      <c r="M73" s="9"/>
      <c r="N73" s="9"/>
      <c r="R73"/>
      <c r="S73"/>
      <c r="T73"/>
      <c r="U73"/>
      <c r="V73"/>
      <c r="W73"/>
      <c r="X73"/>
    </row>
    <row r="74" spans="1:24" ht="15" x14ac:dyDescent="0.25">
      <c r="B74" s="10"/>
      <c r="C74" s="10"/>
      <c r="D74" s="10"/>
      <c r="E74" s="10"/>
      <c r="F74" s="10"/>
      <c r="G74" s="10"/>
      <c r="H74" s="91"/>
      <c r="I74" s="10"/>
      <c r="J74" s="10"/>
      <c r="K74" s="10"/>
      <c r="L74" s="10"/>
      <c r="M74" s="10"/>
      <c r="N74" s="10"/>
      <c r="R74"/>
      <c r="S74"/>
      <c r="T74"/>
      <c r="U74"/>
      <c r="V74"/>
      <c r="W74"/>
      <c r="X74"/>
    </row>
    <row r="75" spans="1:24" ht="15" x14ac:dyDescent="0.25">
      <c r="B75" s="6"/>
      <c r="C75" s="7" t="s">
        <v>142</v>
      </c>
      <c r="D75" s="6"/>
      <c r="E75" s="6"/>
      <c r="F75" s="6"/>
      <c r="G75" s="6"/>
      <c r="H75" s="11" t="s">
        <v>48</v>
      </c>
      <c r="I75" s="6"/>
      <c r="J75" s="6"/>
      <c r="K75" s="6"/>
      <c r="L75" s="6"/>
      <c r="M75" s="6"/>
      <c r="R75"/>
      <c r="S75"/>
      <c r="T75"/>
      <c r="U75"/>
      <c r="V75"/>
      <c r="W75"/>
      <c r="X75"/>
    </row>
    <row r="76" spans="1:24" ht="15" x14ac:dyDescent="0.25">
      <c r="B76" s="70"/>
      <c r="C76" s="19" t="s">
        <v>203</v>
      </c>
      <c r="D76" s="6"/>
      <c r="E76" s="6"/>
      <c r="F76" s="6"/>
      <c r="G76" s="6"/>
      <c r="H76" s="6"/>
      <c r="I76" s="6"/>
      <c r="J76" s="6"/>
      <c r="K76" s="6"/>
      <c r="L76" s="6"/>
      <c r="M76" s="6"/>
      <c r="R76"/>
      <c r="S76"/>
      <c r="T76"/>
      <c r="U76"/>
      <c r="V76"/>
      <c r="W76"/>
      <c r="X76"/>
    </row>
    <row r="77" spans="1:24" ht="15" x14ac:dyDescent="0.25">
      <c r="B77" s="18"/>
      <c r="C77" s="308" t="s">
        <v>138</v>
      </c>
      <c r="D77" s="308"/>
      <c r="E77" s="308"/>
      <c r="F77" s="308"/>
      <c r="G77" s="308"/>
      <c r="H77" s="308"/>
      <c r="I77" s="308"/>
      <c r="J77" s="308"/>
      <c r="K77" s="308"/>
      <c r="L77" s="308"/>
      <c r="M77" s="308"/>
      <c r="R77"/>
      <c r="S77"/>
      <c r="T77"/>
      <c r="U77"/>
      <c r="V77"/>
      <c r="W77"/>
      <c r="X77"/>
    </row>
    <row r="78" spans="1:24" ht="21.75" customHeight="1" x14ac:dyDescent="0.25">
      <c r="B78" s="18"/>
      <c r="C78" s="308"/>
      <c r="D78" s="308"/>
      <c r="E78" s="308"/>
      <c r="F78" s="308"/>
      <c r="G78" s="308"/>
      <c r="H78" s="308"/>
      <c r="I78" s="308"/>
      <c r="J78" s="308"/>
      <c r="K78" s="308"/>
      <c r="L78" s="308"/>
      <c r="M78" s="308"/>
      <c r="R78"/>
      <c r="S78"/>
      <c r="T78"/>
      <c r="U78"/>
      <c r="V78"/>
      <c r="W78"/>
      <c r="X78"/>
    </row>
    <row r="79" spans="1:24" ht="15" x14ac:dyDescent="0.25">
      <c r="R79"/>
      <c r="S79"/>
      <c r="T79"/>
      <c r="U79"/>
      <c r="V79"/>
      <c r="W79"/>
      <c r="X79"/>
    </row>
    <row r="80" spans="1:24" ht="15" x14ac:dyDescent="0.25">
      <c r="B80" s="20"/>
      <c r="R80"/>
      <c r="S80"/>
      <c r="T80"/>
      <c r="U80"/>
      <c r="V80"/>
      <c r="W80"/>
      <c r="X80"/>
    </row>
    <row r="81" spans="18:24" ht="15" x14ac:dyDescent="0.25">
      <c r="R81"/>
      <c r="S81"/>
      <c r="T81"/>
      <c r="U81"/>
      <c r="V81"/>
      <c r="W81"/>
      <c r="X81"/>
    </row>
    <row r="82" spans="18:24" ht="15" x14ac:dyDescent="0.25">
      <c r="R82"/>
      <c r="S82"/>
      <c r="T82"/>
      <c r="U82"/>
      <c r="V82"/>
      <c r="W82"/>
      <c r="X82"/>
    </row>
    <row r="83" spans="18:24" ht="15" x14ac:dyDescent="0.25">
      <c r="R83"/>
      <c r="S83"/>
      <c r="T83"/>
      <c r="U83"/>
      <c r="V83"/>
      <c r="W83"/>
      <c r="X83"/>
    </row>
    <row r="84" spans="18:24" ht="15" x14ac:dyDescent="0.25">
      <c r="R84"/>
      <c r="S84"/>
      <c r="T84"/>
      <c r="U84"/>
      <c r="V84"/>
      <c r="W84"/>
      <c r="X84"/>
    </row>
    <row r="85" spans="18:24" ht="15" x14ac:dyDescent="0.25">
      <c r="R85"/>
      <c r="S85"/>
      <c r="T85"/>
      <c r="U85"/>
      <c r="V85"/>
      <c r="W85"/>
      <c r="X85"/>
    </row>
    <row r="86" spans="18:24" ht="15" x14ac:dyDescent="0.25">
      <c r="R86"/>
      <c r="S86"/>
      <c r="T86"/>
      <c r="U86"/>
      <c r="V86"/>
      <c r="W86"/>
      <c r="X86"/>
    </row>
    <row r="87" spans="18:24" ht="15" x14ac:dyDescent="0.25">
      <c r="R87"/>
      <c r="S87"/>
      <c r="T87"/>
      <c r="U87"/>
      <c r="V87"/>
      <c r="W87"/>
      <c r="X87"/>
    </row>
    <row r="88" spans="18:24" ht="15" x14ac:dyDescent="0.25">
      <c r="R88"/>
      <c r="S88"/>
      <c r="T88"/>
      <c r="U88"/>
      <c r="V88"/>
      <c r="W88"/>
      <c r="X88"/>
    </row>
    <row r="89" spans="18:24" ht="15" x14ac:dyDescent="0.25">
      <c r="R89"/>
      <c r="S89"/>
      <c r="T89"/>
      <c r="U89"/>
      <c r="V89"/>
      <c r="W89"/>
      <c r="X89"/>
    </row>
    <row r="90" spans="18:24" ht="15" x14ac:dyDescent="0.25">
      <c r="R90"/>
      <c r="S90"/>
      <c r="T90"/>
      <c r="U90"/>
      <c r="V90"/>
      <c r="W90"/>
      <c r="X90"/>
    </row>
    <row r="91" spans="18:24" ht="15" x14ac:dyDescent="0.25">
      <c r="R91"/>
      <c r="S91"/>
      <c r="T91"/>
      <c r="U91"/>
      <c r="V91"/>
      <c r="W91"/>
      <c r="X91"/>
    </row>
    <row r="92" spans="18:24" ht="15" x14ac:dyDescent="0.25">
      <c r="R92"/>
      <c r="S92"/>
      <c r="T92"/>
      <c r="U92"/>
      <c r="V92"/>
      <c r="W92"/>
      <c r="X92"/>
    </row>
    <row r="93" spans="18:24" ht="15" x14ac:dyDescent="0.25">
      <c r="R93"/>
      <c r="S93"/>
      <c r="T93"/>
      <c r="U93"/>
      <c r="V93"/>
    </row>
    <row r="94" spans="18:24" ht="15" x14ac:dyDescent="0.25">
      <c r="R94"/>
      <c r="S94"/>
      <c r="T94"/>
      <c r="U94"/>
      <c r="V94"/>
    </row>
    <row r="95" spans="18:24" ht="15" x14ac:dyDescent="0.25">
      <c r="R95"/>
      <c r="S95"/>
      <c r="T95"/>
      <c r="U95"/>
      <c r="V95"/>
    </row>
    <row r="96" spans="18:24" ht="15" x14ac:dyDescent="0.25">
      <c r="R96"/>
      <c r="S96"/>
      <c r="T96"/>
      <c r="U96"/>
      <c r="V96"/>
    </row>
    <row r="97" spans="18:22" ht="15" x14ac:dyDescent="0.25">
      <c r="R97"/>
      <c r="S97"/>
      <c r="T97"/>
      <c r="U97"/>
      <c r="V97"/>
    </row>
    <row r="98" spans="18:22" ht="15" x14ac:dyDescent="0.25">
      <c r="R98"/>
      <c r="S98"/>
      <c r="T98"/>
      <c r="U98"/>
      <c r="V98"/>
    </row>
    <row r="99" spans="18:22" ht="15" x14ac:dyDescent="0.25">
      <c r="R99"/>
      <c r="S99"/>
      <c r="T99"/>
      <c r="U99"/>
      <c r="V99"/>
    </row>
  </sheetData>
  <mergeCells count="2">
    <mergeCell ref="C4:M4"/>
    <mergeCell ref="C77:M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R81"/>
  <sheetViews>
    <sheetView showGridLines="0" workbookViewId="0">
      <selection activeCell="K8" sqref="K8"/>
    </sheetView>
  </sheetViews>
  <sheetFormatPr defaultRowHeight="15" x14ac:dyDescent="0.25"/>
  <cols>
    <col min="2" max="2" width="4" customWidth="1"/>
    <col min="3" max="3" width="18.85546875" customWidth="1"/>
    <col min="4" max="5" width="11.140625" customWidth="1"/>
    <col min="6" max="6" width="11.42578125" customWidth="1"/>
    <col min="7" max="7" width="15.140625" customWidth="1"/>
    <col min="8" max="8" width="15.7109375" customWidth="1"/>
    <col min="10" max="10" width="11" customWidth="1"/>
    <col min="11" max="11" width="11.85546875" customWidth="1"/>
    <col min="12" max="12" width="13.140625" customWidth="1"/>
    <col min="13" max="13" width="17.140625" customWidth="1"/>
    <col min="14" max="14" width="15.7109375" customWidth="1"/>
    <col min="16" max="16" width="14.140625" customWidth="1"/>
  </cols>
  <sheetData>
    <row r="1" spans="1:18" x14ac:dyDescent="0.25">
      <c r="A1" s="3" t="s">
        <v>149</v>
      </c>
      <c r="B1" s="1"/>
      <c r="C1" s="1"/>
      <c r="D1" s="1"/>
      <c r="E1" s="1"/>
      <c r="F1" s="1"/>
      <c r="G1" s="1"/>
      <c r="H1" s="1"/>
      <c r="I1" s="1"/>
      <c r="J1" s="1"/>
      <c r="K1" s="1"/>
      <c r="L1" s="1"/>
      <c r="M1" s="1"/>
      <c r="N1" s="1"/>
      <c r="O1" s="1"/>
    </row>
    <row r="2" spans="1:18" x14ac:dyDescent="0.25">
      <c r="A2" s="13"/>
      <c r="B2" s="1"/>
      <c r="C2" s="1"/>
      <c r="D2" s="1"/>
      <c r="E2" s="1"/>
      <c r="F2" s="1"/>
      <c r="G2" s="1"/>
      <c r="H2" s="1"/>
      <c r="I2" s="1"/>
      <c r="J2" s="1"/>
      <c r="K2" s="1"/>
      <c r="L2" s="1"/>
      <c r="M2" s="1"/>
      <c r="N2" s="1"/>
      <c r="O2" s="1"/>
    </row>
    <row r="3" spans="1:18" ht="15.75" thickBot="1" x14ac:dyDescent="0.3">
      <c r="A3" s="1"/>
      <c r="B3" s="1"/>
      <c r="C3" s="1"/>
      <c r="D3" s="1"/>
      <c r="E3" s="1"/>
      <c r="F3" s="1"/>
      <c r="G3" s="1"/>
      <c r="H3" s="1"/>
      <c r="I3" s="1"/>
      <c r="J3" s="1"/>
      <c r="K3" s="1"/>
      <c r="L3" s="1"/>
      <c r="M3" s="1"/>
      <c r="N3" s="1"/>
      <c r="O3" s="1"/>
    </row>
    <row r="4" spans="1:18" x14ac:dyDescent="0.25">
      <c r="A4" s="1"/>
      <c r="B4" s="52"/>
      <c r="C4" s="306">
        <v>44501</v>
      </c>
      <c r="D4" s="306"/>
      <c r="E4" s="306"/>
      <c r="F4" s="306"/>
      <c r="G4" s="306"/>
      <c r="H4" s="306"/>
      <c r="I4" s="307"/>
      <c r="J4" s="306"/>
      <c r="K4" s="306"/>
      <c r="L4" s="306"/>
      <c r="M4" s="306"/>
      <c r="N4" s="306"/>
      <c r="O4" s="1"/>
    </row>
    <row r="5" spans="1:18" x14ac:dyDescent="0.25">
      <c r="A5" s="1"/>
      <c r="B5" s="80"/>
      <c r="C5" s="80"/>
      <c r="D5" s="81" t="s">
        <v>4</v>
      </c>
      <c r="E5" s="81"/>
      <c r="F5" s="82"/>
      <c r="G5" s="82"/>
      <c r="H5" s="82"/>
      <c r="I5" s="90"/>
      <c r="J5" s="81" t="s">
        <v>137</v>
      </c>
      <c r="K5" s="81"/>
      <c r="L5" s="82"/>
      <c r="M5" s="82"/>
      <c r="N5" s="82"/>
      <c r="O5" s="6"/>
    </row>
    <row r="6" spans="1:18" x14ac:dyDescent="0.25">
      <c r="A6" s="1"/>
      <c r="B6" s="83"/>
      <c r="C6" s="83"/>
      <c r="D6" s="83">
        <v>2019</v>
      </c>
      <c r="E6" s="84">
        <v>2020</v>
      </c>
      <c r="F6" s="83">
        <v>2021</v>
      </c>
      <c r="G6" s="84" t="s">
        <v>139</v>
      </c>
      <c r="H6" s="84" t="s">
        <v>140</v>
      </c>
      <c r="I6" s="83"/>
      <c r="J6" s="85">
        <v>2019</v>
      </c>
      <c r="K6" s="154">
        <v>2020</v>
      </c>
      <c r="L6" s="83">
        <v>2021</v>
      </c>
      <c r="M6" s="84" t="s">
        <v>139</v>
      </c>
      <c r="N6" s="84" t="s">
        <v>140</v>
      </c>
      <c r="O6" s="6"/>
    </row>
    <row r="7" spans="1:18" x14ac:dyDescent="0.25">
      <c r="A7" s="1"/>
      <c r="B7" s="72"/>
      <c r="C7" s="72"/>
      <c r="D7" s="73"/>
      <c r="E7" s="73"/>
      <c r="F7" s="73"/>
      <c r="G7" s="73"/>
      <c r="H7" s="73"/>
      <c r="I7" s="73"/>
      <c r="J7" s="184"/>
      <c r="K7" s="184"/>
      <c r="L7" s="184"/>
      <c r="M7" s="73"/>
      <c r="N7" s="73"/>
      <c r="O7" s="6"/>
    </row>
    <row r="8" spans="1:18" ht="16.5" customHeight="1" x14ac:dyDescent="0.25">
      <c r="A8" s="1"/>
      <c r="B8" s="79" t="s">
        <v>11</v>
      </c>
      <c r="C8" s="72"/>
      <c r="D8" s="265">
        <v>70914.783549999993</v>
      </c>
      <c r="E8" s="265">
        <v>57782.710369999993</v>
      </c>
      <c r="F8" s="265">
        <v>67521.798213802758</v>
      </c>
      <c r="G8" s="266">
        <f>IF(D8&lt;1,"",IFERROR((F8-D8)/D8,""))</f>
        <v>-4.7845952089876118E-2</v>
      </c>
      <c r="H8" s="266">
        <f>IF(E8&lt;1,"",IFERROR((F8-E8)/E8,""))</f>
        <v>0.16854674662092639</v>
      </c>
      <c r="I8" s="145"/>
      <c r="J8" s="296">
        <v>36759.715500000013</v>
      </c>
      <c r="K8" s="296">
        <v>37903.450399999965</v>
      </c>
      <c r="L8" s="296">
        <v>40424.302199999998</v>
      </c>
      <c r="M8" s="177">
        <f t="shared" ref="M8:M39" si="0">IFERROR((L8-J8)/J8,"")</f>
        <v>9.9690290040465188E-2</v>
      </c>
      <c r="N8" s="177">
        <f>IFERROR((L8-K8)/K8,"")</f>
        <v>6.6507185319467255E-2</v>
      </c>
      <c r="O8" s="29"/>
      <c r="Q8" s="143"/>
      <c r="R8" s="143"/>
    </row>
    <row r="9" spans="1:18" ht="23.25" customHeight="1" x14ac:dyDescent="0.25">
      <c r="A9" s="1"/>
      <c r="B9" s="72"/>
      <c r="C9" s="77" t="s">
        <v>12</v>
      </c>
      <c r="D9" s="178">
        <v>10639.214030000008</v>
      </c>
      <c r="E9" s="178">
        <v>8139.1746800000046</v>
      </c>
      <c r="F9" s="179">
        <v>7291.6970699999983</v>
      </c>
      <c r="G9" s="176">
        <f t="shared" ref="G9:G72" si="1">IF(D9&lt;1,"",IFERROR((F9-D9)/D9,""))</f>
        <v>-0.31463949785771977</v>
      </c>
      <c r="H9" s="176">
        <f t="shared" ref="H9:H72" si="2">IF(E9&lt;1,"",IFERROR((F9-E9)/E9,""))</f>
        <v>-0.10412328563023368</v>
      </c>
      <c r="I9" s="144"/>
      <c r="J9" s="295">
        <v>3392.3644000000022</v>
      </c>
      <c r="K9" s="295">
        <v>3012.9742999999971</v>
      </c>
      <c r="L9" s="295">
        <v>2387.5504000000005</v>
      </c>
      <c r="M9" s="176">
        <f t="shared" si="0"/>
        <v>-0.29619872204766712</v>
      </c>
      <c r="N9" s="176">
        <f t="shared" ref="N9:N72" si="3">IFERROR((L9-K9)/K9,"")</f>
        <v>-0.20757691162516625</v>
      </c>
      <c r="O9" s="29"/>
      <c r="Q9" s="143"/>
      <c r="R9" s="143"/>
    </row>
    <row r="10" spans="1:18" x14ac:dyDescent="0.25">
      <c r="A10" s="1"/>
      <c r="B10" s="72"/>
      <c r="C10" s="75" t="s">
        <v>31</v>
      </c>
      <c r="D10" s="178">
        <v>1845.1658900000009</v>
      </c>
      <c r="E10" s="178">
        <v>1363.1982499999999</v>
      </c>
      <c r="F10" s="179">
        <v>2098.8384500000006</v>
      </c>
      <c r="G10" s="176">
        <f t="shared" si="1"/>
        <v>0.13747954120266098</v>
      </c>
      <c r="H10" s="176">
        <f t="shared" si="2"/>
        <v>0.53964285825631064</v>
      </c>
      <c r="I10" s="144"/>
      <c r="J10" s="295">
        <v>391.45470000000017</v>
      </c>
      <c r="K10" s="295">
        <v>392.09820000000059</v>
      </c>
      <c r="L10" s="295">
        <v>449.22150000000005</v>
      </c>
      <c r="M10" s="176">
        <f t="shared" si="0"/>
        <v>0.14756956552060774</v>
      </c>
      <c r="N10" s="176">
        <f t="shared" si="3"/>
        <v>0.14568620819988304</v>
      </c>
      <c r="O10" s="29"/>
      <c r="Q10" s="142"/>
      <c r="R10" s="142"/>
    </row>
    <row r="11" spans="1:18" x14ac:dyDescent="0.25">
      <c r="A11" s="1"/>
      <c r="B11" s="72"/>
      <c r="C11" s="76" t="s">
        <v>6</v>
      </c>
      <c r="D11" s="178">
        <v>183.14370999999997</v>
      </c>
      <c r="E11" s="178">
        <v>208.38394000000002</v>
      </c>
      <c r="F11" s="179">
        <v>215.60882999999993</v>
      </c>
      <c r="G11" s="176">
        <f t="shared" si="1"/>
        <v>0.1772658203767957</v>
      </c>
      <c r="H11" s="176">
        <f t="shared" si="2"/>
        <v>3.4671049985905353E-2</v>
      </c>
      <c r="I11" s="144"/>
      <c r="J11" s="295">
        <v>187.45860000000002</v>
      </c>
      <c r="K11" s="295">
        <v>256.31180000000006</v>
      </c>
      <c r="L11" s="295">
        <v>186.69100000000003</v>
      </c>
      <c r="M11" s="176">
        <f t="shared" si="0"/>
        <v>-4.0947707920574858E-3</v>
      </c>
      <c r="N11" s="176">
        <f t="shared" si="3"/>
        <v>-0.27162541872828333</v>
      </c>
      <c r="O11" s="29"/>
      <c r="Q11" s="142"/>
      <c r="R11" s="142"/>
    </row>
    <row r="12" spans="1:18" x14ac:dyDescent="0.25">
      <c r="A12" s="1"/>
      <c r="B12" s="72"/>
      <c r="C12" s="76" t="s">
        <v>7</v>
      </c>
      <c r="D12" s="178">
        <v>8610.9044300000078</v>
      </c>
      <c r="E12" s="178">
        <v>6567.5924900000045</v>
      </c>
      <c r="F12" s="179">
        <v>4977.249789999998</v>
      </c>
      <c r="G12" s="176">
        <f t="shared" si="1"/>
        <v>-0.42198292520127373</v>
      </c>
      <c r="H12" s="176">
        <f t="shared" si="2"/>
        <v>-0.24215002718599024</v>
      </c>
      <c r="I12" s="144"/>
      <c r="J12" s="295">
        <v>2813.451100000002</v>
      </c>
      <c r="K12" s="295">
        <v>2364.5642999999964</v>
      </c>
      <c r="L12" s="295">
        <v>1751.6379000000004</v>
      </c>
      <c r="M12" s="176">
        <f t="shared" si="0"/>
        <v>-0.37740595526966891</v>
      </c>
      <c r="N12" s="176">
        <f t="shared" si="3"/>
        <v>-0.25921325125309425</v>
      </c>
      <c r="O12" s="29"/>
      <c r="Q12" s="129"/>
      <c r="R12" s="129"/>
    </row>
    <row r="13" spans="1:18" ht="27" customHeight="1" x14ac:dyDescent="0.25">
      <c r="A13" s="1"/>
      <c r="B13" s="72"/>
      <c r="C13" s="95" t="s">
        <v>9</v>
      </c>
      <c r="D13" s="178">
        <v>4165.5402399999994</v>
      </c>
      <c r="E13" s="178">
        <v>3425.3637300000032</v>
      </c>
      <c r="F13" s="179">
        <v>2893.7652900000007</v>
      </c>
      <c r="G13" s="176">
        <f t="shared" si="1"/>
        <v>-0.30530852583961565</v>
      </c>
      <c r="H13" s="176">
        <f t="shared" si="2"/>
        <v>-0.15519474190263641</v>
      </c>
      <c r="I13" s="144"/>
      <c r="J13" s="295">
        <v>2207.5353000000009</v>
      </c>
      <c r="K13" s="295">
        <v>2031.3386</v>
      </c>
      <c r="L13" s="295">
        <v>1281.0747000000001</v>
      </c>
      <c r="M13" s="176">
        <f t="shared" si="0"/>
        <v>-0.41968098992573322</v>
      </c>
      <c r="N13" s="176">
        <f t="shared" si="3"/>
        <v>-0.36934457898845613</v>
      </c>
      <c r="O13" s="29"/>
      <c r="Q13" s="129"/>
      <c r="R13" s="129"/>
    </row>
    <row r="14" spans="1:18" x14ac:dyDescent="0.25">
      <c r="A14" s="1"/>
      <c r="B14" s="72"/>
      <c r="C14" s="76" t="s">
        <v>32</v>
      </c>
      <c r="D14" s="178">
        <v>368.64121999999998</v>
      </c>
      <c r="E14" s="178">
        <v>313.14236000000011</v>
      </c>
      <c r="F14" s="179">
        <v>426.12465000000037</v>
      </c>
      <c r="G14" s="176">
        <f t="shared" si="1"/>
        <v>0.15593326758196058</v>
      </c>
      <c r="H14" s="176">
        <f t="shared" si="2"/>
        <v>0.36080168138223212</v>
      </c>
      <c r="I14" s="144"/>
      <c r="J14" s="295">
        <v>161.3038</v>
      </c>
      <c r="K14" s="295">
        <v>155.02800000000011</v>
      </c>
      <c r="L14" s="295">
        <v>174.46190000000007</v>
      </c>
      <c r="M14" s="176">
        <f t="shared" si="0"/>
        <v>8.1573403726385094E-2</v>
      </c>
      <c r="N14" s="176">
        <f t="shared" si="3"/>
        <v>0.12535735480042284</v>
      </c>
      <c r="O14" s="29"/>
      <c r="Q14" s="129"/>
      <c r="R14" s="129"/>
    </row>
    <row r="15" spans="1:18" x14ac:dyDescent="0.25">
      <c r="A15" s="1"/>
      <c r="B15" s="72"/>
      <c r="C15" s="76" t="s">
        <v>6</v>
      </c>
      <c r="D15" s="178">
        <v>323.86854000000005</v>
      </c>
      <c r="E15" s="178">
        <v>255.76914000000002</v>
      </c>
      <c r="F15" s="179">
        <v>92.495110000000011</v>
      </c>
      <c r="G15" s="176">
        <f t="shared" si="1"/>
        <v>-0.71440538806269982</v>
      </c>
      <c r="H15" s="176">
        <f t="shared" si="2"/>
        <v>-0.63836485511895613</v>
      </c>
      <c r="I15" s="145"/>
      <c r="J15" s="295">
        <v>882.99230000000011</v>
      </c>
      <c r="K15" s="295">
        <v>810.95129999999972</v>
      </c>
      <c r="L15" s="295">
        <v>269.80550000000005</v>
      </c>
      <c r="M15" s="176">
        <f t="shared" si="0"/>
        <v>-0.69444184281108678</v>
      </c>
      <c r="N15" s="176">
        <f t="shared" si="3"/>
        <v>-0.66729753069019049</v>
      </c>
      <c r="O15" s="29"/>
      <c r="Q15" s="142"/>
      <c r="R15" s="142"/>
    </row>
    <row r="16" spans="1:18" x14ac:dyDescent="0.25">
      <c r="A16" s="1"/>
      <c r="B16" s="72"/>
      <c r="C16" s="76" t="s">
        <v>7</v>
      </c>
      <c r="D16" s="178">
        <v>3473.0304799999994</v>
      </c>
      <c r="E16" s="178">
        <v>2856.4522300000031</v>
      </c>
      <c r="F16" s="179">
        <v>2375.1455300000002</v>
      </c>
      <c r="G16" s="176">
        <f t="shared" si="1"/>
        <v>-0.31611728037584036</v>
      </c>
      <c r="H16" s="176">
        <f t="shared" si="2"/>
        <v>-0.16849807427026439</v>
      </c>
      <c r="I16" s="144"/>
      <c r="J16" s="295">
        <v>1163.2392000000009</v>
      </c>
      <c r="K16" s="295">
        <v>1065.3593000000003</v>
      </c>
      <c r="L16" s="295">
        <v>836.80730000000005</v>
      </c>
      <c r="M16" s="176">
        <f t="shared" si="0"/>
        <v>-0.28062319426649357</v>
      </c>
      <c r="N16" s="176">
        <f t="shared" si="3"/>
        <v>-0.21453044057530654</v>
      </c>
      <c r="O16" s="29"/>
      <c r="Q16" s="129"/>
      <c r="R16" s="129"/>
    </row>
    <row r="17" spans="1:18" ht="24" customHeight="1" x14ac:dyDescent="0.25">
      <c r="A17" s="1"/>
      <c r="B17" s="72"/>
      <c r="C17" s="1" t="s">
        <v>10</v>
      </c>
      <c r="D17" s="178">
        <v>56110.029279999988</v>
      </c>
      <c r="E17" s="178">
        <v>46218.171959999985</v>
      </c>
      <c r="F17" s="179">
        <v>57336.335853802753</v>
      </c>
      <c r="G17" s="176">
        <f t="shared" si="1"/>
        <v>2.1855390017411262E-2</v>
      </c>
      <c r="H17" s="176">
        <f t="shared" si="2"/>
        <v>0.2405582787528919</v>
      </c>
      <c r="I17" s="144"/>
      <c r="J17" s="295">
        <v>31159.815800000008</v>
      </c>
      <c r="K17" s="295">
        <v>32859.137499999968</v>
      </c>
      <c r="L17" s="295">
        <v>36755.677099999994</v>
      </c>
      <c r="M17" s="176">
        <f t="shared" si="0"/>
        <v>0.17958582733342038</v>
      </c>
      <c r="N17" s="176">
        <f t="shared" si="3"/>
        <v>0.11858313688239776</v>
      </c>
      <c r="O17" s="29"/>
      <c r="Q17" s="129"/>
      <c r="R17" s="129"/>
    </row>
    <row r="18" spans="1:18" x14ac:dyDescent="0.25">
      <c r="A18" s="1"/>
      <c r="B18" s="72"/>
      <c r="C18" s="76" t="s">
        <v>31</v>
      </c>
      <c r="D18" s="178">
        <v>25875.681659999987</v>
      </c>
      <c r="E18" s="178">
        <v>18014.021809999991</v>
      </c>
      <c r="F18" s="179">
        <v>18710.113608836178</v>
      </c>
      <c r="G18" s="176">
        <f t="shared" si="1"/>
        <v>-0.27692287087612177</v>
      </c>
      <c r="H18" s="176">
        <f t="shared" si="2"/>
        <v>3.8641665152740673E-2</v>
      </c>
      <c r="I18" s="144"/>
      <c r="J18" s="295">
        <v>12150.817900000004</v>
      </c>
      <c r="K18" s="295">
        <v>9369.7198999999819</v>
      </c>
      <c r="L18" s="295">
        <v>8931.3146000000015</v>
      </c>
      <c r="M18" s="176">
        <f t="shared" si="0"/>
        <v>-0.26496185906958586</v>
      </c>
      <c r="N18" s="176">
        <f t="shared" si="3"/>
        <v>-4.6789584393017045E-2</v>
      </c>
      <c r="O18" s="29"/>
      <c r="Q18" s="129"/>
      <c r="R18" s="129"/>
    </row>
    <row r="19" spans="1:18" x14ac:dyDescent="0.25">
      <c r="A19" s="1"/>
      <c r="B19" s="72"/>
      <c r="C19" s="76" t="s">
        <v>6</v>
      </c>
      <c r="D19" s="178">
        <v>11150.873420000002</v>
      </c>
      <c r="E19" s="178">
        <v>15299.888430000006</v>
      </c>
      <c r="F19" s="179">
        <v>23984.732515635078</v>
      </c>
      <c r="G19" s="176">
        <f t="shared" si="1"/>
        <v>1.1509285965542844</v>
      </c>
      <c r="H19" s="176">
        <f t="shared" si="2"/>
        <v>0.56764100766943093</v>
      </c>
      <c r="I19" s="144"/>
      <c r="J19" s="295">
        <v>10859.2454</v>
      </c>
      <c r="K19" s="295">
        <v>17060.242699999995</v>
      </c>
      <c r="L19" s="295">
        <v>20944.80959999999</v>
      </c>
      <c r="M19" s="176">
        <f t="shared" si="0"/>
        <v>0.92875368669723501</v>
      </c>
      <c r="N19" s="176">
        <f t="shared" si="3"/>
        <v>0.22769704794410664</v>
      </c>
      <c r="O19" s="29"/>
      <c r="Q19" s="142"/>
      <c r="R19" s="142"/>
    </row>
    <row r="20" spans="1:18" x14ac:dyDescent="0.25">
      <c r="A20" s="1"/>
      <c r="B20" s="72"/>
      <c r="C20" s="76" t="s">
        <v>7</v>
      </c>
      <c r="D20" s="178">
        <v>19083.474199999997</v>
      </c>
      <c r="E20" s="178">
        <v>12904.26171999999</v>
      </c>
      <c r="F20" s="179">
        <v>14641.489729331499</v>
      </c>
      <c r="G20" s="176">
        <f t="shared" si="1"/>
        <v>-0.23276602698834045</v>
      </c>
      <c r="H20" s="176">
        <f t="shared" si="2"/>
        <v>0.13462436263509933</v>
      </c>
      <c r="I20" s="144"/>
      <c r="J20" s="295">
        <v>8149.752500000006</v>
      </c>
      <c r="K20" s="295">
        <v>6429.1748999999936</v>
      </c>
      <c r="L20" s="295">
        <v>6879.5528999999997</v>
      </c>
      <c r="M20" s="176">
        <f t="shared" si="0"/>
        <v>-0.15585744475062346</v>
      </c>
      <c r="N20" s="176">
        <f t="shared" si="3"/>
        <v>7.0052223964230081E-2</v>
      </c>
      <c r="O20" s="29"/>
      <c r="Q20" s="129"/>
      <c r="R20" s="129"/>
    </row>
    <row r="21" spans="1:18" x14ac:dyDescent="0.25">
      <c r="A21" s="1"/>
      <c r="B21" s="74" t="s">
        <v>8</v>
      </c>
      <c r="C21" s="77"/>
      <c r="D21" s="180">
        <v>23443.334460000005</v>
      </c>
      <c r="E21" s="180">
        <v>17451.006719999998</v>
      </c>
      <c r="F21" s="180">
        <v>23833.280875091965</v>
      </c>
      <c r="G21" s="177">
        <f t="shared" si="1"/>
        <v>1.6633572999493831E-2</v>
      </c>
      <c r="H21" s="177">
        <f t="shared" si="2"/>
        <v>0.36572527061017418</v>
      </c>
      <c r="I21" s="147"/>
      <c r="J21" s="296">
        <v>12318.185899999997</v>
      </c>
      <c r="K21" s="296">
        <v>9915.8284000000076</v>
      </c>
      <c r="L21" s="296">
        <v>9034.6937000000034</v>
      </c>
      <c r="M21" s="177">
        <f t="shared" si="0"/>
        <v>-0.26655647403405353</v>
      </c>
      <c r="N21" s="177">
        <f t="shared" si="3"/>
        <v>-8.8861430881559372E-2</v>
      </c>
      <c r="O21" s="29"/>
      <c r="Q21" s="129"/>
      <c r="R21" s="129"/>
    </row>
    <row r="22" spans="1:18" ht="26.25" customHeight="1" x14ac:dyDescent="0.25">
      <c r="A22" s="1"/>
      <c r="B22" s="77"/>
      <c r="C22" s="77" t="s">
        <v>12</v>
      </c>
      <c r="D22" s="178">
        <v>4574.0632200000009</v>
      </c>
      <c r="E22" s="178">
        <v>4272.5212699999993</v>
      </c>
      <c r="F22" s="178">
        <v>5521.506730000001</v>
      </c>
      <c r="G22" s="176">
        <f t="shared" si="1"/>
        <v>0.20713389046686589</v>
      </c>
      <c r="H22" s="176">
        <f t="shared" si="2"/>
        <v>0.29232984017420749</v>
      </c>
      <c r="I22" s="148"/>
      <c r="J22" s="295">
        <v>1796.6400999999992</v>
      </c>
      <c r="K22" s="295">
        <v>1777.7437999999995</v>
      </c>
      <c r="L22" s="295">
        <v>1661.5276999999996</v>
      </c>
      <c r="M22" s="176">
        <f t="shared" si="0"/>
        <v>-7.5202818861718382E-2</v>
      </c>
      <c r="N22" s="176">
        <f t="shared" si="3"/>
        <v>-6.5372805687748656E-2</v>
      </c>
      <c r="O22" s="29"/>
      <c r="Q22" s="129"/>
      <c r="R22" s="129"/>
    </row>
    <row r="23" spans="1:18" x14ac:dyDescent="0.25">
      <c r="A23" s="1"/>
      <c r="B23" s="77"/>
      <c r="C23" s="75" t="s">
        <v>31</v>
      </c>
      <c r="D23" s="178">
        <v>1338.6099300000003</v>
      </c>
      <c r="E23" s="178">
        <v>1197.8068800000001</v>
      </c>
      <c r="F23" s="178">
        <v>2045.7144300000004</v>
      </c>
      <c r="G23" s="176">
        <f t="shared" si="1"/>
        <v>0.52823790123833902</v>
      </c>
      <c r="H23" s="176">
        <f t="shared" si="2"/>
        <v>0.70788335261523982</v>
      </c>
      <c r="I23" s="144"/>
      <c r="J23" s="295">
        <v>361.29570000000012</v>
      </c>
      <c r="K23" s="295">
        <v>373.87960000000055</v>
      </c>
      <c r="L23" s="295">
        <v>435.18570000000011</v>
      </c>
      <c r="M23" s="176">
        <f t="shared" si="0"/>
        <v>0.20451392031513235</v>
      </c>
      <c r="N23" s="176">
        <f t="shared" si="3"/>
        <v>0.16397284045451924</v>
      </c>
      <c r="O23" s="29"/>
      <c r="Q23" s="142"/>
      <c r="R23" s="142"/>
    </row>
    <row r="24" spans="1:18" x14ac:dyDescent="0.25">
      <c r="A24" s="1"/>
      <c r="B24" s="1"/>
      <c r="C24" s="76" t="s">
        <v>6</v>
      </c>
      <c r="D24" s="178">
        <v>174.03135999999998</v>
      </c>
      <c r="E24" s="178">
        <v>151.42278999999999</v>
      </c>
      <c r="F24" s="178">
        <v>137.79091999999994</v>
      </c>
      <c r="G24" s="176">
        <f t="shared" si="1"/>
        <v>-0.20824085957841185</v>
      </c>
      <c r="H24" s="176">
        <f t="shared" si="2"/>
        <v>-9.002522011382863E-2</v>
      </c>
      <c r="I24" s="148"/>
      <c r="J24" s="295">
        <v>183.43800000000002</v>
      </c>
      <c r="K24" s="295">
        <v>206.80830000000009</v>
      </c>
      <c r="L24" s="295">
        <v>130.42589999999998</v>
      </c>
      <c r="M24" s="176">
        <f t="shared" si="0"/>
        <v>-0.28899192097602472</v>
      </c>
      <c r="N24" s="176">
        <f t="shared" si="3"/>
        <v>-0.36933914161085446</v>
      </c>
      <c r="O24" s="29"/>
      <c r="Q24" s="142"/>
      <c r="R24" s="142"/>
    </row>
    <row r="25" spans="1:18" x14ac:dyDescent="0.25">
      <c r="A25" s="1"/>
      <c r="B25" s="1"/>
      <c r="C25" s="76" t="s">
        <v>7</v>
      </c>
      <c r="D25" s="178">
        <v>3061.4219300000009</v>
      </c>
      <c r="E25" s="178">
        <v>2923.2915999999991</v>
      </c>
      <c r="F25" s="178">
        <v>3338.0013800000006</v>
      </c>
      <c r="G25" s="176">
        <f t="shared" si="1"/>
        <v>9.0343460105807641E-2</v>
      </c>
      <c r="H25" s="176">
        <f t="shared" si="2"/>
        <v>0.14186397963172803</v>
      </c>
      <c r="I25" s="148"/>
      <c r="J25" s="295">
        <v>1251.9063999999989</v>
      </c>
      <c r="K25" s="295">
        <v>1197.0558999999989</v>
      </c>
      <c r="L25" s="295">
        <v>1095.9160999999997</v>
      </c>
      <c r="M25" s="176">
        <f t="shared" si="0"/>
        <v>-0.12460220668254382</v>
      </c>
      <c r="N25" s="176">
        <f t="shared" si="3"/>
        <v>-8.4490456961950844E-2</v>
      </c>
      <c r="O25" s="29"/>
      <c r="Q25" s="129"/>
      <c r="R25" s="129"/>
    </row>
    <row r="26" spans="1:18" ht="25.5" customHeight="1" x14ac:dyDescent="0.25">
      <c r="A26" s="1"/>
      <c r="B26" s="1"/>
      <c r="C26" s="95" t="s">
        <v>9</v>
      </c>
      <c r="D26" s="178">
        <v>2077.4925400000002</v>
      </c>
      <c r="E26" s="178">
        <v>2088.4642700000004</v>
      </c>
      <c r="F26" s="178">
        <v>2031.5825600000003</v>
      </c>
      <c r="G26" s="176">
        <f t="shared" si="1"/>
        <v>-2.2098746020045829E-2</v>
      </c>
      <c r="H26" s="176">
        <f t="shared" si="2"/>
        <v>-2.7236142277885414E-2</v>
      </c>
      <c r="I26" s="148"/>
      <c r="J26" s="295">
        <v>1589.7742000000003</v>
      </c>
      <c r="K26" s="295">
        <v>1586.1944999999996</v>
      </c>
      <c r="L26" s="295">
        <v>979.61790000000019</v>
      </c>
      <c r="M26" s="176">
        <f t="shared" si="0"/>
        <v>-0.38380060514254161</v>
      </c>
      <c r="N26" s="176">
        <f t="shared" si="3"/>
        <v>-0.38240997557361317</v>
      </c>
      <c r="O26" s="29"/>
      <c r="Q26" s="129"/>
      <c r="R26" s="129"/>
    </row>
    <row r="27" spans="1:18" x14ac:dyDescent="0.25">
      <c r="A27" s="1"/>
      <c r="B27" s="1"/>
      <c r="C27" s="76" t="s">
        <v>32</v>
      </c>
      <c r="D27" s="178">
        <v>338.89846000000006</v>
      </c>
      <c r="E27" s="178">
        <v>310.36595000000017</v>
      </c>
      <c r="F27" s="178">
        <v>426.07504000000034</v>
      </c>
      <c r="G27" s="176">
        <f t="shared" si="1"/>
        <v>0.25723510221911389</v>
      </c>
      <c r="H27" s="176">
        <f t="shared" si="2"/>
        <v>0.37281502690614132</v>
      </c>
      <c r="I27" s="148"/>
      <c r="J27" s="295">
        <v>155.32589999999996</v>
      </c>
      <c r="K27" s="295">
        <v>154.5192000000001</v>
      </c>
      <c r="L27" s="295">
        <v>174.22650000000007</v>
      </c>
      <c r="M27" s="176">
        <f t="shared" si="0"/>
        <v>0.12168350545530472</v>
      </c>
      <c r="N27" s="176">
        <f t="shared" si="3"/>
        <v>0.1275394902381061</v>
      </c>
      <c r="O27" s="29"/>
      <c r="Q27" s="142"/>
      <c r="R27" s="142"/>
    </row>
    <row r="28" spans="1:18" x14ac:dyDescent="0.25">
      <c r="A28" s="1"/>
      <c r="B28" s="1"/>
      <c r="C28" s="76" t="s">
        <v>6</v>
      </c>
      <c r="D28" s="178">
        <v>323.86854000000005</v>
      </c>
      <c r="E28" s="178">
        <v>255.76914000000002</v>
      </c>
      <c r="F28" s="178">
        <v>84.458110000000005</v>
      </c>
      <c r="G28" s="176">
        <f t="shared" si="1"/>
        <v>-0.73922101232802673</v>
      </c>
      <c r="H28" s="176">
        <f t="shared" si="2"/>
        <v>-0.66978772341338755</v>
      </c>
      <c r="I28" s="149"/>
      <c r="J28" s="295">
        <v>882.99230000000011</v>
      </c>
      <c r="K28" s="295">
        <v>810.95129999999972</v>
      </c>
      <c r="L28" s="295">
        <v>243.01549999999997</v>
      </c>
      <c r="M28" s="176">
        <f t="shared" si="0"/>
        <v>-0.72478185823364494</v>
      </c>
      <c r="N28" s="176">
        <f t="shared" si="3"/>
        <v>-0.70033280666792186</v>
      </c>
      <c r="O28" s="29"/>
      <c r="Q28" s="129"/>
      <c r="R28" s="129"/>
    </row>
    <row r="29" spans="1:18" x14ac:dyDescent="0.25">
      <c r="A29" s="1"/>
      <c r="B29" s="1"/>
      <c r="C29" s="76" t="s">
        <v>7</v>
      </c>
      <c r="D29" s="178">
        <v>1414.7255399999999</v>
      </c>
      <c r="E29" s="178">
        <v>1522.3291800000004</v>
      </c>
      <c r="F29" s="178">
        <v>1521.0494100000001</v>
      </c>
      <c r="G29" s="176">
        <f t="shared" si="1"/>
        <v>7.5155121607545283E-2</v>
      </c>
      <c r="H29" s="176">
        <f t="shared" si="2"/>
        <v>-8.4066574878392971E-4</v>
      </c>
      <c r="I29" s="148"/>
      <c r="J29" s="295">
        <v>551.45600000000024</v>
      </c>
      <c r="K29" s="295">
        <v>620.72399999999993</v>
      </c>
      <c r="L29" s="295">
        <v>562.37590000000012</v>
      </c>
      <c r="M29" s="176">
        <f t="shared" si="0"/>
        <v>1.9801942494051865E-2</v>
      </c>
      <c r="N29" s="176">
        <f t="shared" si="3"/>
        <v>-9.40000708849663E-2</v>
      </c>
      <c r="O29" s="29"/>
      <c r="Q29" s="129"/>
      <c r="R29" s="129"/>
    </row>
    <row r="30" spans="1:18" ht="25.5" customHeight="1" x14ac:dyDescent="0.25">
      <c r="A30" s="1"/>
      <c r="B30" s="1"/>
      <c r="C30" s="1" t="s">
        <v>10</v>
      </c>
      <c r="D30" s="178">
        <v>16791.778700000003</v>
      </c>
      <c r="E30" s="178">
        <v>11090.02118</v>
      </c>
      <c r="F30" s="178">
        <v>16280.191585091965</v>
      </c>
      <c r="G30" s="176">
        <f t="shared" si="1"/>
        <v>-3.0466523174703199E-2</v>
      </c>
      <c r="H30" s="176">
        <f t="shared" si="2"/>
        <v>0.46800365128716243</v>
      </c>
      <c r="I30" s="148"/>
      <c r="J30" s="295">
        <v>8931.7715999999982</v>
      </c>
      <c r="K30" s="295">
        <v>6551.890100000006</v>
      </c>
      <c r="L30" s="295">
        <v>6393.5481000000045</v>
      </c>
      <c r="M30" s="176">
        <f t="shared" si="0"/>
        <v>-0.28417917672682025</v>
      </c>
      <c r="N30" s="176">
        <f t="shared" si="3"/>
        <v>-2.4167377288578349E-2</v>
      </c>
      <c r="O30" s="29"/>
      <c r="Q30" s="142"/>
      <c r="R30" s="142"/>
    </row>
    <row r="31" spans="1:18" x14ac:dyDescent="0.25">
      <c r="A31" s="1"/>
      <c r="B31" s="1"/>
      <c r="C31" s="76" t="s">
        <v>31</v>
      </c>
      <c r="D31" s="178">
        <v>8581.8311400000021</v>
      </c>
      <c r="E31" s="178">
        <v>5144.0490500000033</v>
      </c>
      <c r="F31" s="178">
        <v>8587.1313350919627</v>
      </c>
      <c r="G31" s="176">
        <f t="shared" si="1"/>
        <v>6.1760654637637517E-4</v>
      </c>
      <c r="H31" s="176">
        <f t="shared" si="2"/>
        <v>0.66933309764842874</v>
      </c>
      <c r="I31" s="148"/>
      <c r="J31" s="295">
        <v>3769.3182999999995</v>
      </c>
      <c r="K31" s="295">
        <v>2369.8423000000053</v>
      </c>
      <c r="L31" s="295">
        <v>3009.4497000000038</v>
      </c>
      <c r="M31" s="176">
        <f t="shared" si="0"/>
        <v>-0.20159311035101382</v>
      </c>
      <c r="N31" s="176">
        <f t="shared" si="3"/>
        <v>0.26989449888711881</v>
      </c>
      <c r="O31" s="29"/>
      <c r="Q31" s="129"/>
      <c r="R31" s="129"/>
    </row>
    <row r="32" spans="1:18" x14ac:dyDescent="0.25">
      <c r="A32" s="1"/>
      <c r="B32" s="1"/>
      <c r="C32" s="76" t="s">
        <v>6</v>
      </c>
      <c r="D32" s="178">
        <v>563.3415</v>
      </c>
      <c r="E32" s="178">
        <v>388.05906999999996</v>
      </c>
      <c r="F32" s="178">
        <v>149.2287</v>
      </c>
      <c r="G32" s="176">
        <f t="shared" si="1"/>
        <v>-0.73510082250286901</v>
      </c>
      <c r="H32" s="176">
        <f t="shared" si="2"/>
        <v>-0.61544849344714447</v>
      </c>
      <c r="I32" s="148"/>
      <c r="J32" s="295">
        <v>1636.8799999999999</v>
      </c>
      <c r="K32" s="295">
        <v>1350.7589000000003</v>
      </c>
      <c r="L32" s="295">
        <v>328.73469999999998</v>
      </c>
      <c r="M32" s="176">
        <f t="shared" si="0"/>
        <v>-0.79916994526171736</v>
      </c>
      <c r="N32" s="176">
        <f t="shared" si="3"/>
        <v>-0.75662962502042375</v>
      </c>
      <c r="O32" s="29"/>
      <c r="Q32" s="129"/>
      <c r="R32" s="129"/>
    </row>
    <row r="33" spans="1:18" x14ac:dyDescent="0.25">
      <c r="A33" s="1"/>
      <c r="B33" s="1"/>
      <c r="C33" s="76" t="s">
        <v>7</v>
      </c>
      <c r="D33" s="178">
        <v>7646.6060600000001</v>
      </c>
      <c r="E33" s="178">
        <v>5557.9130599999962</v>
      </c>
      <c r="F33" s="178">
        <v>7543.8315500000017</v>
      </c>
      <c r="G33" s="176">
        <f t="shared" si="1"/>
        <v>-1.3440539396637672E-2</v>
      </c>
      <c r="H33" s="176">
        <f t="shared" si="2"/>
        <v>0.35731370184477246</v>
      </c>
      <c r="I33" s="148"/>
      <c r="J33" s="295">
        <v>3525.5732999999987</v>
      </c>
      <c r="K33" s="295">
        <v>2831.2889000000009</v>
      </c>
      <c r="L33" s="295">
        <v>3055.3637000000008</v>
      </c>
      <c r="M33" s="176">
        <f t="shared" si="0"/>
        <v>-0.13337110307705077</v>
      </c>
      <c r="N33" s="176">
        <f t="shared" si="3"/>
        <v>7.9142329841366515E-2</v>
      </c>
      <c r="O33" s="29"/>
      <c r="Q33" s="129"/>
      <c r="R33" s="129"/>
    </row>
    <row r="34" spans="1:18" x14ac:dyDescent="0.25">
      <c r="A34" s="1"/>
      <c r="B34" s="74" t="s">
        <v>13</v>
      </c>
      <c r="C34" s="77"/>
      <c r="D34" s="180">
        <v>1930.8036299999999</v>
      </c>
      <c r="E34" s="180">
        <v>872.63661999999999</v>
      </c>
      <c r="F34" s="180">
        <v>1136.3680699999998</v>
      </c>
      <c r="G34" s="177">
        <f t="shared" si="1"/>
        <v>-0.4114533180155665</v>
      </c>
      <c r="H34" s="177">
        <f t="shared" si="2"/>
        <v>0.30222367931338906</v>
      </c>
      <c r="I34" s="147"/>
      <c r="J34" s="296">
        <v>861.29690000000005</v>
      </c>
      <c r="K34" s="296">
        <v>466.40729999999996</v>
      </c>
      <c r="L34" s="296">
        <v>571.81960000000004</v>
      </c>
      <c r="M34" s="177">
        <f t="shared" si="0"/>
        <v>-0.33609467304480023</v>
      </c>
      <c r="N34" s="177">
        <f t="shared" si="3"/>
        <v>0.22600911263610171</v>
      </c>
      <c r="O34" s="29"/>
      <c r="Q34" s="142"/>
      <c r="R34" s="142"/>
    </row>
    <row r="35" spans="1:18" ht="27" customHeight="1" x14ac:dyDescent="0.25">
      <c r="A35" s="1"/>
      <c r="B35" s="77"/>
      <c r="C35" s="77" t="s">
        <v>12</v>
      </c>
      <c r="D35" s="178">
        <v>332.60276999999996</v>
      </c>
      <c r="E35" s="178">
        <v>247.08198000000004</v>
      </c>
      <c r="F35" s="178">
        <v>123.85020999999998</v>
      </c>
      <c r="G35" s="176">
        <f t="shared" si="1"/>
        <v>-0.62763325753420518</v>
      </c>
      <c r="H35" s="176">
        <f t="shared" si="2"/>
        <v>-0.49874851253822738</v>
      </c>
      <c r="I35" s="148"/>
      <c r="J35" s="295">
        <v>160.52559999999997</v>
      </c>
      <c r="K35" s="295">
        <v>137.69859999999997</v>
      </c>
      <c r="L35" s="295">
        <v>50.02109999999999</v>
      </c>
      <c r="M35" s="176">
        <f t="shared" si="0"/>
        <v>-0.68839175807472452</v>
      </c>
      <c r="N35" s="176">
        <f t="shared" si="3"/>
        <v>-0.63673486876409779</v>
      </c>
      <c r="O35" s="29"/>
      <c r="Q35" s="142"/>
      <c r="R35" s="142"/>
    </row>
    <row r="36" spans="1:18" x14ac:dyDescent="0.25">
      <c r="A36" s="1"/>
      <c r="B36" s="77"/>
      <c r="C36" s="75" t="s">
        <v>31</v>
      </c>
      <c r="D36" s="261">
        <v>0.18722</v>
      </c>
      <c r="E36" s="276">
        <v>0.20086000000000004</v>
      </c>
      <c r="F36" s="261">
        <v>0.10774</v>
      </c>
      <c r="G36" s="176" t="str">
        <f t="shared" si="1"/>
        <v/>
      </c>
      <c r="H36" s="176" t="str">
        <f t="shared" si="2"/>
        <v/>
      </c>
      <c r="I36" s="148"/>
      <c r="J36" s="295">
        <v>0.50170000000000003</v>
      </c>
      <c r="K36" s="295">
        <v>0.76119999999999999</v>
      </c>
      <c r="L36" s="295">
        <v>0.39780000000000004</v>
      </c>
      <c r="M36" s="176">
        <f t="shared" si="0"/>
        <v>-0.20709587402830373</v>
      </c>
      <c r="N36" s="176">
        <f t="shared" si="3"/>
        <v>-0.47740409879138196</v>
      </c>
      <c r="O36" s="29"/>
      <c r="Q36" s="129"/>
      <c r="R36" s="129"/>
    </row>
    <row r="37" spans="1:18" x14ac:dyDescent="0.25">
      <c r="A37" s="1"/>
      <c r="B37" s="1"/>
      <c r="C37" s="76" t="s">
        <v>6</v>
      </c>
      <c r="D37" s="295">
        <v>0</v>
      </c>
      <c r="E37" s="295">
        <v>0</v>
      </c>
      <c r="F37" s="295">
        <v>0</v>
      </c>
      <c r="G37" s="176" t="str">
        <f t="shared" si="1"/>
        <v/>
      </c>
      <c r="H37" s="176" t="str">
        <f t="shared" si="2"/>
        <v/>
      </c>
      <c r="I37" s="148"/>
      <c r="J37" s="295">
        <v>0</v>
      </c>
      <c r="K37" s="295">
        <v>0</v>
      </c>
      <c r="L37" s="295">
        <v>0</v>
      </c>
      <c r="M37" s="176" t="str">
        <f t="shared" si="0"/>
        <v/>
      </c>
      <c r="N37" s="176" t="str">
        <f t="shared" si="3"/>
        <v/>
      </c>
      <c r="O37" s="29"/>
      <c r="Q37" s="129"/>
      <c r="R37" s="129"/>
    </row>
    <row r="38" spans="1:18" x14ac:dyDescent="0.25">
      <c r="A38" s="1"/>
      <c r="B38" s="1"/>
      <c r="C38" s="76" t="s">
        <v>7</v>
      </c>
      <c r="D38" s="295">
        <v>332.41554999999994</v>
      </c>
      <c r="E38" s="295">
        <v>246.88112000000004</v>
      </c>
      <c r="F38" s="295">
        <v>123.74246999999997</v>
      </c>
      <c r="G38" s="176">
        <f t="shared" si="1"/>
        <v>-0.62774764898934488</v>
      </c>
      <c r="H38" s="176">
        <f t="shared" si="2"/>
        <v>-0.49877710373316536</v>
      </c>
      <c r="I38" s="148"/>
      <c r="J38" s="295">
        <v>160.02389999999997</v>
      </c>
      <c r="K38" s="295">
        <v>136.93739999999997</v>
      </c>
      <c r="L38" s="295">
        <v>49.623299999999993</v>
      </c>
      <c r="M38" s="176">
        <f t="shared" si="0"/>
        <v>-0.68990069608352245</v>
      </c>
      <c r="N38" s="176">
        <f t="shared" si="3"/>
        <v>-0.63762054778314758</v>
      </c>
      <c r="O38" s="29"/>
      <c r="Q38" s="129"/>
      <c r="R38" s="129"/>
    </row>
    <row r="39" spans="1:18" ht="26.25" customHeight="1" x14ac:dyDescent="0.25">
      <c r="A39" s="1"/>
      <c r="B39" s="1"/>
      <c r="C39" s="95" t="s">
        <v>9</v>
      </c>
      <c r="D39" s="295">
        <v>122.81197999999998</v>
      </c>
      <c r="E39" s="295">
        <v>112.92528</v>
      </c>
      <c r="F39" s="295">
        <v>42.203659999999999</v>
      </c>
      <c r="G39" s="176">
        <f t="shared" si="1"/>
        <v>-0.65635551189712915</v>
      </c>
      <c r="H39" s="176">
        <f t="shared" si="2"/>
        <v>-0.62626915780062709</v>
      </c>
      <c r="I39" s="148"/>
      <c r="J39" s="295">
        <v>63.584500000000006</v>
      </c>
      <c r="K39" s="295">
        <v>66.125299999999996</v>
      </c>
      <c r="L39" s="295">
        <v>40.613699999999994</v>
      </c>
      <c r="M39" s="176">
        <f t="shared" si="0"/>
        <v>-0.36126414456353373</v>
      </c>
      <c r="N39" s="176">
        <f t="shared" si="3"/>
        <v>-0.38580694529930304</v>
      </c>
      <c r="O39" s="29"/>
      <c r="Q39" s="142"/>
      <c r="R39" s="142"/>
    </row>
    <row r="40" spans="1:18" x14ac:dyDescent="0.25">
      <c r="A40" s="1"/>
      <c r="B40" s="1"/>
      <c r="C40" s="76" t="s">
        <v>32</v>
      </c>
      <c r="D40" s="295">
        <v>0.41247</v>
      </c>
      <c r="E40" s="295">
        <v>0</v>
      </c>
      <c r="F40" s="295">
        <v>4.9610000000000001E-2</v>
      </c>
      <c r="G40" s="176" t="str">
        <f t="shared" si="1"/>
        <v/>
      </c>
      <c r="H40" s="176" t="str">
        <f t="shared" si="2"/>
        <v/>
      </c>
      <c r="I40" s="149"/>
      <c r="J40" s="295">
        <v>0.80349999999999988</v>
      </c>
      <c r="K40" s="295">
        <v>0</v>
      </c>
      <c r="L40" s="295">
        <v>2.5000000000000001E-2</v>
      </c>
      <c r="M40" s="176">
        <f t="shared" ref="M40:M71" si="4">IFERROR((L40-J40)/J40,"")</f>
        <v>-0.96888612321095202</v>
      </c>
      <c r="N40" s="176" t="str">
        <f t="shared" si="3"/>
        <v/>
      </c>
      <c r="O40" s="29"/>
      <c r="Q40" s="129"/>
      <c r="R40" s="129"/>
    </row>
    <row r="41" spans="1:18" x14ac:dyDescent="0.25">
      <c r="A41" s="1"/>
      <c r="B41" s="1"/>
      <c r="C41" s="76" t="s">
        <v>6</v>
      </c>
      <c r="D41" s="295">
        <v>0</v>
      </c>
      <c r="E41" s="295">
        <v>0</v>
      </c>
      <c r="F41" s="295">
        <v>8.0370000000000008</v>
      </c>
      <c r="G41" s="176" t="str">
        <f t="shared" si="1"/>
        <v/>
      </c>
      <c r="H41" s="176" t="str">
        <f t="shared" si="2"/>
        <v/>
      </c>
      <c r="I41" s="149"/>
      <c r="J41" s="295">
        <v>0</v>
      </c>
      <c r="K41" s="295">
        <v>0</v>
      </c>
      <c r="L41" s="295">
        <v>26.79</v>
      </c>
      <c r="M41" s="176" t="str">
        <f t="shared" si="4"/>
        <v/>
      </c>
      <c r="N41" s="176" t="str">
        <f t="shared" si="3"/>
        <v/>
      </c>
      <c r="O41" s="29"/>
      <c r="Q41" s="129"/>
      <c r="R41" s="129"/>
    </row>
    <row r="42" spans="1:18" x14ac:dyDescent="0.25">
      <c r="A42" s="1"/>
      <c r="B42" s="1"/>
      <c r="C42" s="76" t="s">
        <v>7</v>
      </c>
      <c r="D42" s="295">
        <v>122.39950999999998</v>
      </c>
      <c r="E42" s="295">
        <v>112.92528</v>
      </c>
      <c r="F42" s="295">
        <v>34.117049999999999</v>
      </c>
      <c r="G42" s="176">
        <f t="shared" si="1"/>
        <v>-0.72126481552091182</v>
      </c>
      <c r="H42" s="176">
        <f t="shared" si="2"/>
        <v>-0.69787942965472394</v>
      </c>
      <c r="I42" s="148"/>
      <c r="J42" s="295">
        <v>62.781000000000006</v>
      </c>
      <c r="K42" s="295">
        <v>66.125299999999996</v>
      </c>
      <c r="L42" s="295">
        <v>13.798699999999998</v>
      </c>
      <c r="M42" s="176">
        <f t="shared" si="4"/>
        <v>-0.78020898042401365</v>
      </c>
      <c r="N42" s="176">
        <f t="shared" si="3"/>
        <v>-0.79132495429132277</v>
      </c>
      <c r="O42" s="29"/>
      <c r="Q42" s="142"/>
      <c r="R42" s="142"/>
    </row>
    <row r="43" spans="1:18" ht="26.25" customHeight="1" x14ac:dyDescent="0.25">
      <c r="A43" s="1"/>
      <c r="B43" s="1"/>
      <c r="C43" s="1" t="s">
        <v>10</v>
      </c>
      <c r="D43" s="295">
        <v>1475.38888</v>
      </c>
      <c r="E43" s="295">
        <v>512.62935999999991</v>
      </c>
      <c r="F43" s="295">
        <v>970.31419999999969</v>
      </c>
      <c r="G43" s="176">
        <f t="shared" si="1"/>
        <v>-0.34233325657165065</v>
      </c>
      <c r="H43" s="176">
        <f t="shared" si="2"/>
        <v>0.89281823421116546</v>
      </c>
      <c r="I43" s="148"/>
      <c r="J43" s="295">
        <v>637.18679999999995</v>
      </c>
      <c r="K43" s="295">
        <v>262.58339999999998</v>
      </c>
      <c r="L43" s="295">
        <v>481.18480000000011</v>
      </c>
      <c r="M43" s="176">
        <f t="shared" si="4"/>
        <v>-0.2448293028041382</v>
      </c>
      <c r="N43" s="176">
        <f t="shared" si="3"/>
        <v>0.83250274008181835</v>
      </c>
      <c r="O43" s="29"/>
      <c r="Q43" s="129"/>
      <c r="R43" s="129"/>
    </row>
    <row r="44" spans="1:18" x14ac:dyDescent="0.25">
      <c r="A44" s="1"/>
      <c r="B44" s="1"/>
      <c r="C44" s="76" t="s">
        <v>31</v>
      </c>
      <c r="D44" s="295">
        <v>140.64892999999989</v>
      </c>
      <c r="E44" s="295">
        <v>128.09314999999998</v>
      </c>
      <c r="F44" s="295">
        <v>250.56288999999984</v>
      </c>
      <c r="G44" s="176">
        <f t="shared" si="1"/>
        <v>0.78147739908152891</v>
      </c>
      <c r="H44" s="176">
        <f t="shared" si="2"/>
        <v>0.95609905759987857</v>
      </c>
      <c r="I44" s="148"/>
      <c r="J44" s="295">
        <v>101.50420000000003</v>
      </c>
      <c r="K44" s="295">
        <v>72.744600000000034</v>
      </c>
      <c r="L44" s="295">
        <v>175.29870000000011</v>
      </c>
      <c r="M44" s="176">
        <f t="shared" si="4"/>
        <v>0.72700932572248311</v>
      </c>
      <c r="N44" s="176">
        <f t="shared" si="3"/>
        <v>1.4097829942016318</v>
      </c>
      <c r="O44" s="29"/>
      <c r="Q44" s="129"/>
      <c r="R44" s="129"/>
    </row>
    <row r="45" spans="1:18" x14ac:dyDescent="0.25">
      <c r="A45" s="1"/>
      <c r="B45" s="1"/>
      <c r="C45" s="76" t="s">
        <v>6</v>
      </c>
      <c r="D45" s="295">
        <v>2.5580000000000002E-2</v>
      </c>
      <c r="E45" s="295">
        <v>1.456E-2</v>
      </c>
      <c r="F45" s="295">
        <v>3.5799999999999998E-2</v>
      </c>
      <c r="G45" s="176" t="str">
        <f t="shared" si="1"/>
        <v/>
      </c>
      <c r="H45" s="176" t="str">
        <f t="shared" si="2"/>
        <v/>
      </c>
      <c r="I45" s="148"/>
      <c r="J45" s="295">
        <v>1.5800000000000002E-2</v>
      </c>
      <c r="K45" s="295">
        <v>2.5700000000000001E-2</v>
      </c>
      <c r="L45" s="295">
        <v>7.3200000000000001E-2</v>
      </c>
      <c r="M45" s="176">
        <f t="shared" si="4"/>
        <v>3.6329113924050631</v>
      </c>
      <c r="N45" s="176">
        <f t="shared" si="3"/>
        <v>1.848249027237354</v>
      </c>
      <c r="O45" s="29"/>
      <c r="Q45" s="129"/>
      <c r="R45" s="129"/>
    </row>
    <row r="46" spans="1:18" x14ac:dyDescent="0.25">
      <c r="A46" s="1"/>
      <c r="B46" s="1"/>
      <c r="C46" s="76" t="s">
        <v>7</v>
      </c>
      <c r="D46" s="295">
        <v>1334.7143700000001</v>
      </c>
      <c r="E46" s="295">
        <v>384.52164999999997</v>
      </c>
      <c r="F46" s="295">
        <v>719.71550999999988</v>
      </c>
      <c r="G46" s="176">
        <f t="shared" si="1"/>
        <v>-0.46077188784593681</v>
      </c>
      <c r="H46" s="176">
        <f t="shared" si="2"/>
        <v>0.87171648202383389</v>
      </c>
      <c r="I46" s="148"/>
      <c r="J46" s="295">
        <v>535.66679999999997</v>
      </c>
      <c r="K46" s="295">
        <v>189.81309999999996</v>
      </c>
      <c r="L46" s="295">
        <v>305.81289999999996</v>
      </c>
      <c r="M46" s="176">
        <f t="shared" si="4"/>
        <v>-0.4290986486375486</v>
      </c>
      <c r="N46" s="176">
        <f t="shared" si="3"/>
        <v>0.61112641856647421</v>
      </c>
      <c r="O46" s="29"/>
      <c r="Q46" s="142"/>
      <c r="R46" s="142"/>
    </row>
    <row r="47" spans="1:18" x14ac:dyDescent="0.25">
      <c r="A47" s="1"/>
      <c r="B47" s="74" t="s">
        <v>14</v>
      </c>
      <c r="C47" s="77"/>
      <c r="D47" s="296">
        <v>44704.318169999999</v>
      </c>
      <c r="E47" s="296">
        <v>38837.44197</v>
      </c>
      <c r="F47" s="296">
        <v>41732.191018710779</v>
      </c>
      <c r="G47" s="177">
        <f t="shared" si="1"/>
        <v>-6.6484117708426285E-2</v>
      </c>
      <c r="H47" s="177">
        <f t="shared" si="2"/>
        <v>7.4535008020014018E-2</v>
      </c>
      <c r="I47" s="147"/>
      <c r="J47" s="296">
        <v>23208.25669999998</v>
      </c>
      <c r="K47" s="296">
        <v>27216.531000000014</v>
      </c>
      <c r="L47" s="296">
        <v>30463.208199999997</v>
      </c>
      <c r="M47" s="177">
        <f t="shared" si="4"/>
        <v>0.31260217403576129</v>
      </c>
      <c r="N47" s="177">
        <f t="shared" si="3"/>
        <v>0.11929063259384461</v>
      </c>
      <c r="O47" s="29"/>
      <c r="Q47" s="142"/>
      <c r="R47" s="142"/>
    </row>
    <row r="48" spans="1:18" ht="23.25" customHeight="1" x14ac:dyDescent="0.25">
      <c r="A48" s="1"/>
      <c r="B48" s="77"/>
      <c r="C48" s="77" t="s">
        <v>12</v>
      </c>
      <c r="D48" s="295">
        <v>5366.5342199999941</v>
      </c>
      <c r="E48" s="295">
        <v>3341.0570599999983</v>
      </c>
      <c r="F48" s="295">
        <v>1287.0562100000002</v>
      </c>
      <c r="G48" s="176">
        <f t="shared" si="1"/>
        <v>-0.76016994260403659</v>
      </c>
      <c r="H48" s="176">
        <f t="shared" si="2"/>
        <v>-0.6147757470505455</v>
      </c>
      <c r="I48" s="148"/>
      <c r="J48" s="295">
        <v>1305.4775999999999</v>
      </c>
      <c r="K48" s="295">
        <v>986.76980000000049</v>
      </c>
      <c r="L48" s="295">
        <v>529.12249999999995</v>
      </c>
      <c r="M48" s="176">
        <f t="shared" si="4"/>
        <v>-0.59469047956089027</v>
      </c>
      <c r="N48" s="176">
        <f t="shared" si="3"/>
        <v>-0.46378324508917917</v>
      </c>
      <c r="O48" s="29"/>
      <c r="Q48" s="129"/>
      <c r="R48" s="129"/>
    </row>
    <row r="49" spans="1:18" x14ac:dyDescent="0.25">
      <c r="A49" s="1"/>
      <c r="B49" s="77"/>
      <c r="C49" s="75" t="s">
        <v>31</v>
      </c>
      <c r="D49" s="295">
        <v>472.42915999999985</v>
      </c>
      <c r="E49" s="295">
        <v>145.32627000000002</v>
      </c>
      <c r="F49" s="295">
        <v>8.3898700000000002</v>
      </c>
      <c r="G49" s="176">
        <f t="shared" si="1"/>
        <v>-0.98224099884096916</v>
      </c>
      <c r="H49" s="176">
        <f t="shared" si="2"/>
        <v>-0.94226873090460517</v>
      </c>
      <c r="I49" s="149"/>
      <c r="J49" s="295">
        <v>17.337699999999998</v>
      </c>
      <c r="K49" s="295">
        <v>11.243299999999996</v>
      </c>
      <c r="L49" s="295">
        <v>4.1469000000000005</v>
      </c>
      <c r="M49" s="176">
        <f t="shared" si="4"/>
        <v>-0.7608160251936531</v>
      </c>
      <c r="N49" s="176">
        <f t="shared" si="3"/>
        <v>-0.63116700612809384</v>
      </c>
      <c r="O49" s="29"/>
      <c r="Q49" s="129"/>
      <c r="R49" s="129"/>
    </row>
    <row r="50" spans="1:18" x14ac:dyDescent="0.25">
      <c r="A50" s="1"/>
      <c r="B50" s="1"/>
      <c r="C50" s="76" t="s">
        <v>6</v>
      </c>
      <c r="D50" s="295">
        <v>8.9313199999999995</v>
      </c>
      <c r="E50" s="295">
        <v>56.961150000000004</v>
      </c>
      <c r="F50" s="295">
        <v>77.81026</v>
      </c>
      <c r="G50" s="176">
        <f t="shared" si="1"/>
        <v>7.7120671972340036</v>
      </c>
      <c r="H50" s="176">
        <f t="shared" si="2"/>
        <v>0.36602333344744609</v>
      </c>
      <c r="I50" s="146"/>
      <c r="J50" s="295">
        <v>3.9370000000000003</v>
      </c>
      <c r="K50" s="295">
        <v>49.503500000000003</v>
      </c>
      <c r="L50" s="295">
        <v>56.26</v>
      </c>
      <c r="M50" s="176">
        <f t="shared" si="4"/>
        <v>13.290068580137159</v>
      </c>
      <c r="N50" s="176">
        <f t="shared" si="3"/>
        <v>0.13648529901926118</v>
      </c>
      <c r="O50" s="29"/>
      <c r="Q50" s="129"/>
      <c r="R50" s="129"/>
    </row>
    <row r="51" spans="1:18" x14ac:dyDescent="0.25">
      <c r="A51" s="1"/>
      <c r="B51" s="1"/>
      <c r="C51" s="76" t="s">
        <v>7</v>
      </c>
      <c r="D51" s="295">
        <v>4885.1737399999947</v>
      </c>
      <c r="E51" s="295">
        <v>3138.7696399999982</v>
      </c>
      <c r="F51" s="295">
        <v>1200.8560800000002</v>
      </c>
      <c r="G51" s="176">
        <f t="shared" si="1"/>
        <v>-0.75418354721607062</v>
      </c>
      <c r="H51" s="176">
        <f t="shared" si="2"/>
        <v>-0.61741184676426242</v>
      </c>
      <c r="I51" s="148"/>
      <c r="J51" s="295">
        <v>1284.2029</v>
      </c>
      <c r="K51" s="295">
        <v>926.02300000000048</v>
      </c>
      <c r="L51" s="295">
        <v>468.71559999999999</v>
      </c>
      <c r="M51" s="176">
        <f t="shared" si="4"/>
        <v>-0.63501437350748857</v>
      </c>
      <c r="N51" s="176">
        <f t="shared" si="3"/>
        <v>-0.493840217791567</v>
      </c>
      <c r="O51" s="29"/>
      <c r="Q51" s="142"/>
      <c r="R51" s="142"/>
    </row>
    <row r="52" spans="1:18" ht="24.75" customHeight="1" x14ac:dyDescent="0.25">
      <c r="A52" s="1"/>
      <c r="B52" s="1"/>
      <c r="C52" s="95" t="s">
        <v>9</v>
      </c>
      <c r="D52" s="295">
        <v>1747.5554099999999</v>
      </c>
      <c r="E52" s="295">
        <v>1059.6658499999999</v>
      </c>
      <c r="F52" s="295">
        <v>629.12965999999983</v>
      </c>
      <c r="G52" s="176">
        <f t="shared" si="1"/>
        <v>-0.63999444229353519</v>
      </c>
      <c r="H52" s="176">
        <f t="shared" si="2"/>
        <v>-0.40629429550834356</v>
      </c>
      <c r="I52" s="148"/>
      <c r="J52" s="295">
        <v>443.78379999999993</v>
      </c>
      <c r="K52" s="295">
        <v>291.38920000000024</v>
      </c>
      <c r="L52" s="295">
        <v>179.74779999999996</v>
      </c>
      <c r="M52" s="176">
        <f t="shared" si="4"/>
        <v>-0.59496538629846329</v>
      </c>
      <c r="N52" s="176">
        <f t="shared" si="3"/>
        <v>-0.38313499608084373</v>
      </c>
      <c r="O52" s="29"/>
      <c r="Q52" s="129"/>
      <c r="R52" s="129"/>
    </row>
    <row r="53" spans="1:18" x14ac:dyDescent="0.25">
      <c r="A53" s="1"/>
      <c r="B53" s="1"/>
      <c r="C53" s="76" t="s">
        <v>32</v>
      </c>
      <c r="D53" s="295">
        <v>23.508049999999997</v>
      </c>
      <c r="E53" s="295">
        <v>2.7764100000000003</v>
      </c>
      <c r="F53" s="295">
        <v>0</v>
      </c>
      <c r="G53" s="176">
        <f t="shared" si="1"/>
        <v>-1</v>
      </c>
      <c r="H53" s="176">
        <f t="shared" si="2"/>
        <v>-1</v>
      </c>
      <c r="I53" s="146"/>
      <c r="J53" s="295">
        <v>0.44779999999999998</v>
      </c>
      <c r="K53" s="295">
        <v>0.50880000000000003</v>
      </c>
      <c r="L53" s="295">
        <v>0.19000000000000003</v>
      </c>
      <c r="M53" s="176">
        <f t="shared" si="4"/>
        <v>-0.57570343903528343</v>
      </c>
      <c r="N53" s="176">
        <f t="shared" si="3"/>
        <v>-0.6265723270440251</v>
      </c>
      <c r="O53" s="29"/>
      <c r="Q53" s="142"/>
      <c r="R53" s="142"/>
    </row>
    <row r="54" spans="1:18" x14ac:dyDescent="0.25">
      <c r="A54" s="1"/>
      <c r="B54" s="1"/>
      <c r="C54" s="76" t="s">
        <v>6</v>
      </c>
      <c r="D54" s="295">
        <v>0</v>
      </c>
      <c r="E54" s="295">
        <v>0</v>
      </c>
      <c r="F54" s="295">
        <v>0</v>
      </c>
      <c r="G54" s="176" t="str">
        <f t="shared" si="1"/>
        <v/>
      </c>
      <c r="H54" s="176" t="str">
        <f t="shared" si="2"/>
        <v/>
      </c>
      <c r="I54" s="146"/>
      <c r="J54" s="295">
        <v>0</v>
      </c>
      <c r="K54" s="295">
        <v>0</v>
      </c>
      <c r="L54" s="295">
        <v>0</v>
      </c>
      <c r="M54" s="176" t="str">
        <f t="shared" si="4"/>
        <v/>
      </c>
      <c r="N54" s="176" t="str">
        <f t="shared" si="3"/>
        <v/>
      </c>
      <c r="O54" s="29"/>
      <c r="Q54" s="129"/>
      <c r="R54" s="129"/>
    </row>
    <row r="55" spans="1:18" x14ac:dyDescent="0.25">
      <c r="A55" s="1"/>
      <c r="B55" s="1"/>
      <c r="C55" s="76" t="s">
        <v>7</v>
      </c>
      <c r="D55" s="295">
        <v>1724.04736</v>
      </c>
      <c r="E55" s="295">
        <v>1056.8894399999999</v>
      </c>
      <c r="F55" s="295">
        <v>629.12965999999983</v>
      </c>
      <c r="G55" s="176">
        <f t="shared" si="1"/>
        <v>-0.63508562781013167</v>
      </c>
      <c r="H55" s="176">
        <f t="shared" si="2"/>
        <v>-0.40473465228302413</v>
      </c>
      <c r="I55" s="148"/>
      <c r="J55" s="295">
        <v>443.33599999999996</v>
      </c>
      <c r="K55" s="295">
        <v>290.88040000000024</v>
      </c>
      <c r="L55" s="295">
        <v>179.55779999999996</v>
      </c>
      <c r="M55" s="176">
        <f t="shared" si="4"/>
        <v>-0.59498484219643788</v>
      </c>
      <c r="N55" s="176">
        <f t="shared" si="3"/>
        <v>-0.38270918219309447</v>
      </c>
      <c r="O55" s="29"/>
      <c r="Q55" s="129"/>
      <c r="R55" s="129"/>
    </row>
    <row r="56" spans="1:18" ht="23.25" customHeight="1" x14ac:dyDescent="0.25">
      <c r="A56" s="1"/>
      <c r="B56" s="1"/>
      <c r="C56" s="1" t="s">
        <v>10</v>
      </c>
      <c r="D56" s="295">
        <v>37590.228540000004</v>
      </c>
      <c r="E56" s="295">
        <v>34436.719060000003</v>
      </c>
      <c r="F56" s="295">
        <v>39816.005148710785</v>
      </c>
      <c r="G56" s="176">
        <f t="shared" si="1"/>
        <v>5.9211574261707881E-2</v>
      </c>
      <c r="H56" s="176">
        <f t="shared" si="2"/>
        <v>0.1562078570649634</v>
      </c>
      <c r="I56" s="148"/>
      <c r="J56" s="295">
        <v>21458.99529999998</v>
      </c>
      <c r="K56" s="295">
        <v>25938.372000000014</v>
      </c>
      <c r="L56" s="295">
        <v>29754.337899999999</v>
      </c>
      <c r="M56" s="176">
        <f t="shared" si="4"/>
        <v>0.38656714743770065</v>
      </c>
      <c r="N56" s="176">
        <f t="shared" si="3"/>
        <v>0.14711663091268729</v>
      </c>
      <c r="O56" s="29"/>
    </row>
    <row r="57" spans="1:18" x14ac:dyDescent="0.25">
      <c r="A57" s="1"/>
      <c r="B57" s="1"/>
      <c r="C57" s="76" t="s">
        <v>31</v>
      </c>
      <c r="D57" s="295">
        <v>17111.915790000003</v>
      </c>
      <c r="E57" s="295">
        <v>12701.233919999999</v>
      </c>
      <c r="F57" s="295">
        <v>9817.4246237442148</v>
      </c>
      <c r="G57" s="176">
        <f t="shared" si="1"/>
        <v>-0.42628138519233483</v>
      </c>
      <c r="H57" s="176">
        <f t="shared" si="2"/>
        <v>-0.22704953821177906</v>
      </c>
      <c r="I57" s="148"/>
      <c r="J57" s="295">
        <v>8269.1768999999804</v>
      </c>
      <c r="K57" s="295">
        <v>6914.3816000000106</v>
      </c>
      <c r="L57" s="295">
        <v>5733.0221999999994</v>
      </c>
      <c r="M57" s="176">
        <f t="shared" si="4"/>
        <v>-0.30669977564514156</v>
      </c>
      <c r="N57" s="176">
        <f t="shared" si="3"/>
        <v>-0.17085539507972911</v>
      </c>
      <c r="O57" s="29"/>
    </row>
    <row r="58" spans="1:18" x14ac:dyDescent="0.25">
      <c r="A58" s="1"/>
      <c r="B58" s="1"/>
      <c r="C58" s="76" t="s">
        <v>6</v>
      </c>
      <c r="D58" s="295">
        <v>10587.506340000002</v>
      </c>
      <c r="E58" s="295">
        <v>14911.814800000002</v>
      </c>
      <c r="F58" s="295">
        <v>23835.468015635084</v>
      </c>
      <c r="G58" s="176">
        <f t="shared" si="1"/>
        <v>1.2512825258563274</v>
      </c>
      <c r="H58" s="176">
        <f t="shared" si="2"/>
        <v>0.59842838281730004</v>
      </c>
      <c r="I58" s="148"/>
      <c r="J58" s="295">
        <v>9222.3495999999977</v>
      </c>
      <c r="K58" s="295">
        <v>15709.458100000002</v>
      </c>
      <c r="L58" s="295">
        <v>20616.001700000001</v>
      </c>
      <c r="M58" s="176">
        <f t="shared" si="4"/>
        <v>1.2354391878616275</v>
      </c>
      <c r="N58" s="176">
        <f t="shared" si="3"/>
        <v>0.31233054436167973</v>
      </c>
      <c r="O58" s="29"/>
    </row>
    <row r="59" spans="1:18" x14ac:dyDescent="0.25">
      <c r="A59" s="1"/>
      <c r="B59" s="1"/>
      <c r="C59" s="76" t="s">
        <v>7</v>
      </c>
      <c r="D59" s="295">
        <v>9890.8064099999974</v>
      </c>
      <c r="E59" s="295">
        <v>6823.6703400000042</v>
      </c>
      <c r="F59" s="295">
        <v>6163.1125093314859</v>
      </c>
      <c r="G59" s="176">
        <f t="shared" si="1"/>
        <v>-0.37688472973241749</v>
      </c>
      <c r="H59" s="176">
        <f t="shared" si="2"/>
        <v>-9.6803889659845141E-2</v>
      </c>
      <c r="I59" s="148"/>
      <c r="J59" s="295">
        <v>3967.4688000000015</v>
      </c>
      <c r="K59" s="295">
        <v>3314.532300000003</v>
      </c>
      <c r="L59" s="295">
        <v>3405.3139999999985</v>
      </c>
      <c r="M59" s="176">
        <f t="shared" si="4"/>
        <v>-0.14169104493020909</v>
      </c>
      <c r="N59" s="176">
        <f t="shared" si="3"/>
        <v>2.7388992407766058E-2</v>
      </c>
      <c r="O59" s="29"/>
    </row>
    <row r="60" spans="1:18" x14ac:dyDescent="0.25">
      <c r="A60" s="1"/>
      <c r="B60" s="74" t="s">
        <v>15</v>
      </c>
      <c r="C60" s="77"/>
      <c r="D60" s="296">
        <v>836.32729000000006</v>
      </c>
      <c r="E60" s="296">
        <v>621.62505999999996</v>
      </c>
      <c r="F60" s="296">
        <v>819.95825000000002</v>
      </c>
      <c r="G60" s="177">
        <f t="shared" si="1"/>
        <v>-1.9572528836168959E-2</v>
      </c>
      <c r="H60" s="177">
        <f t="shared" si="2"/>
        <v>0.31905597563907745</v>
      </c>
      <c r="I60" s="147"/>
      <c r="J60" s="296">
        <v>371.976</v>
      </c>
      <c r="K60" s="296">
        <v>304.68370000000004</v>
      </c>
      <c r="L60" s="296">
        <v>354.58069999999998</v>
      </c>
      <c r="M60" s="177">
        <f t="shared" si="4"/>
        <v>-4.6764576209217854E-2</v>
      </c>
      <c r="N60" s="177">
        <f t="shared" si="3"/>
        <v>0.16376655528339693</v>
      </c>
      <c r="O60" s="29"/>
    </row>
    <row r="61" spans="1:18" ht="22.5" customHeight="1" x14ac:dyDescent="0.25">
      <c r="A61" s="1"/>
      <c r="B61" s="77"/>
      <c r="C61" s="77" t="s">
        <v>12</v>
      </c>
      <c r="D61" s="295">
        <v>366.01382000000001</v>
      </c>
      <c r="E61" s="295">
        <v>278.51436999999999</v>
      </c>
      <c r="F61" s="295">
        <v>359.28391999999997</v>
      </c>
      <c r="G61" s="176">
        <f t="shared" si="1"/>
        <v>-1.8387010632549456E-2</v>
      </c>
      <c r="H61" s="176">
        <f t="shared" si="2"/>
        <v>0.29000137407631782</v>
      </c>
      <c r="I61" s="148"/>
      <c r="J61" s="295">
        <v>129.72110000000001</v>
      </c>
      <c r="K61" s="295">
        <v>110.76210000000002</v>
      </c>
      <c r="L61" s="295">
        <v>146.87909999999999</v>
      </c>
      <c r="M61" s="176">
        <f t="shared" si="4"/>
        <v>0.13226838193632329</v>
      </c>
      <c r="N61" s="176">
        <f t="shared" si="3"/>
        <v>0.32607724122240345</v>
      </c>
      <c r="O61" s="29"/>
    </row>
    <row r="62" spans="1:18" x14ac:dyDescent="0.25">
      <c r="A62" s="1"/>
      <c r="B62" s="77"/>
      <c r="C62" s="75" t="s">
        <v>31</v>
      </c>
      <c r="D62" s="295">
        <v>33.939580000000007</v>
      </c>
      <c r="E62" s="295">
        <v>19.864239999999999</v>
      </c>
      <c r="F62" s="295">
        <v>44.626410000000007</v>
      </c>
      <c r="G62" s="176">
        <f t="shared" si="1"/>
        <v>0.31487808629334829</v>
      </c>
      <c r="H62" s="176">
        <f t="shared" si="2"/>
        <v>1.246570218644157</v>
      </c>
      <c r="I62" s="149"/>
      <c r="J62" s="295">
        <v>12.319600000000001</v>
      </c>
      <c r="K62" s="295">
        <v>6.2140999999999993</v>
      </c>
      <c r="L62" s="295">
        <v>9.4911000000000012</v>
      </c>
      <c r="M62" s="176">
        <f t="shared" si="4"/>
        <v>-0.22959349329523684</v>
      </c>
      <c r="N62" s="176">
        <f t="shared" si="3"/>
        <v>0.5273490931912912</v>
      </c>
      <c r="O62" s="29"/>
    </row>
    <row r="63" spans="1:18" x14ac:dyDescent="0.25">
      <c r="A63" s="1"/>
      <c r="B63" s="1"/>
      <c r="C63" s="76" t="s">
        <v>6</v>
      </c>
      <c r="D63" s="295">
        <v>0.18103</v>
      </c>
      <c r="E63" s="295">
        <v>0</v>
      </c>
      <c r="F63" s="295">
        <v>7.6499999999999997E-3</v>
      </c>
      <c r="G63" s="176" t="str">
        <f t="shared" si="1"/>
        <v/>
      </c>
      <c r="H63" s="176" t="str">
        <f t="shared" si="2"/>
        <v/>
      </c>
      <c r="I63" s="149"/>
      <c r="J63" s="295">
        <v>8.3599999999999994E-2</v>
      </c>
      <c r="K63" s="295">
        <v>0</v>
      </c>
      <c r="L63" s="295">
        <v>5.1000000000000004E-3</v>
      </c>
      <c r="M63" s="176">
        <f t="shared" si="4"/>
        <v>-0.93899521531100472</v>
      </c>
      <c r="N63" s="176" t="str">
        <f t="shared" si="3"/>
        <v/>
      </c>
      <c r="O63" s="29"/>
    </row>
    <row r="64" spans="1:18" x14ac:dyDescent="0.25">
      <c r="A64" s="1"/>
      <c r="B64" s="1"/>
      <c r="C64" s="76" t="s">
        <v>7</v>
      </c>
      <c r="D64" s="295">
        <v>331.89321000000001</v>
      </c>
      <c r="E64" s="295">
        <v>258.65012999999999</v>
      </c>
      <c r="F64" s="295">
        <v>314.64985999999999</v>
      </c>
      <c r="G64" s="176">
        <f t="shared" si="1"/>
        <v>-5.1954512718112009E-2</v>
      </c>
      <c r="H64" s="176">
        <f t="shared" si="2"/>
        <v>0.21650764296928829</v>
      </c>
      <c r="I64" s="148"/>
      <c r="J64" s="295">
        <v>117.31790000000001</v>
      </c>
      <c r="K64" s="295">
        <v>104.54800000000002</v>
      </c>
      <c r="L64" s="295">
        <v>137.38289999999998</v>
      </c>
      <c r="M64" s="176">
        <f t="shared" si="4"/>
        <v>0.17103101913689189</v>
      </c>
      <c r="N64" s="176">
        <f t="shared" si="3"/>
        <v>0.31406530971419783</v>
      </c>
      <c r="O64" s="29"/>
    </row>
    <row r="65" spans="1:15" ht="23.25" customHeight="1" x14ac:dyDescent="0.25">
      <c r="A65" s="1"/>
      <c r="B65" s="1"/>
      <c r="C65" s="95" t="s">
        <v>9</v>
      </c>
      <c r="D65" s="295">
        <v>217.68030999999999</v>
      </c>
      <c r="E65" s="295">
        <v>164.30832999999998</v>
      </c>
      <c r="F65" s="295">
        <v>190.84941000000001</v>
      </c>
      <c r="G65" s="176">
        <f t="shared" si="1"/>
        <v>-0.12325827724151986</v>
      </c>
      <c r="H65" s="176">
        <f t="shared" si="2"/>
        <v>0.16153216334193174</v>
      </c>
      <c r="I65" s="148"/>
      <c r="J65" s="295">
        <v>110.39279999999999</v>
      </c>
      <c r="K65" s="295">
        <v>87.629599999999996</v>
      </c>
      <c r="L65" s="295">
        <v>81.095299999999995</v>
      </c>
      <c r="M65" s="176">
        <f t="shared" si="4"/>
        <v>-0.26539321405019167</v>
      </c>
      <c r="N65" s="176">
        <f t="shared" si="3"/>
        <v>-7.4567269507107209E-2</v>
      </c>
      <c r="O65" s="29"/>
    </row>
    <row r="66" spans="1:15" x14ac:dyDescent="0.25">
      <c r="A66" s="1"/>
      <c r="B66" s="1"/>
      <c r="C66" s="76" t="s">
        <v>32</v>
      </c>
      <c r="D66" s="295">
        <v>5.822239999999999</v>
      </c>
      <c r="E66" s="295">
        <v>0</v>
      </c>
      <c r="F66" s="295">
        <v>0</v>
      </c>
      <c r="G66" s="176">
        <f t="shared" si="1"/>
        <v>-1</v>
      </c>
      <c r="H66" s="176" t="str">
        <f t="shared" si="2"/>
        <v/>
      </c>
      <c r="I66" s="149"/>
      <c r="J66" s="295">
        <v>4.7265999999999995</v>
      </c>
      <c r="K66" s="295">
        <v>0</v>
      </c>
      <c r="L66" s="295">
        <v>2.0400000000000001E-2</v>
      </c>
      <c r="M66" s="176">
        <f t="shared" si="4"/>
        <v>-0.99568400118478395</v>
      </c>
      <c r="N66" s="176" t="str">
        <f t="shared" si="3"/>
        <v/>
      </c>
      <c r="O66" s="29"/>
    </row>
    <row r="67" spans="1:15" x14ac:dyDescent="0.25">
      <c r="A67" s="1"/>
      <c r="B67" s="1"/>
      <c r="C67" s="76" t="s">
        <v>6</v>
      </c>
      <c r="D67" s="295">
        <v>0</v>
      </c>
      <c r="E67" s="295">
        <v>0</v>
      </c>
      <c r="F67" s="295">
        <v>0.2223</v>
      </c>
      <c r="G67" s="176" t="str">
        <f t="shared" si="1"/>
        <v/>
      </c>
      <c r="H67" s="176" t="str">
        <f t="shared" si="2"/>
        <v/>
      </c>
      <c r="I67" s="149"/>
      <c r="J67" s="295">
        <v>0</v>
      </c>
      <c r="K67" s="295">
        <v>0</v>
      </c>
      <c r="L67" s="295">
        <v>0.09</v>
      </c>
      <c r="M67" s="176" t="str">
        <f t="shared" si="4"/>
        <v/>
      </c>
      <c r="N67" s="176" t="str">
        <f t="shared" si="3"/>
        <v/>
      </c>
      <c r="O67" s="29"/>
    </row>
    <row r="68" spans="1:15" x14ac:dyDescent="0.25">
      <c r="A68" s="1"/>
      <c r="B68" s="1"/>
      <c r="C68" s="76" t="s">
        <v>7</v>
      </c>
      <c r="D68" s="295">
        <v>211.85807</v>
      </c>
      <c r="E68" s="295">
        <v>164.30832999999998</v>
      </c>
      <c r="F68" s="295">
        <v>190.84941000000001</v>
      </c>
      <c r="G68" s="176">
        <f t="shared" si="1"/>
        <v>-9.9163841150823245E-2</v>
      </c>
      <c r="H68" s="176">
        <f t="shared" si="2"/>
        <v>0.16153216334193174</v>
      </c>
      <c r="I68" s="148"/>
      <c r="J68" s="295">
        <v>105.66619999999999</v>
      </c>
      <c r="K68" s="295">
        <v>87.629599999999996</v>
      </c>
      <c r="L68" s="295">
        <v>81.0749</v>
      </c>
      <c r="M68" s="176">
        <f t="shared" si="4"/>
        <v>-0.23272626440621497</v>
      </c>
      <c r="N68" s="176">
        <f t="shared" si="3"/>
        <v>-7.4800067557081143E-2</v>
      </c>
      <c r="O68" s="29"/>
    </row>
    <row r="69" spans="1:15" ht="23.25" customHeight="1" x14ac:dyDescent="0.25">
      <c r="A69" s="1"/>
      <c r="B69" s="1"/>
      <c r="C69" s="1" t="s">
        <v>10</v>
      </c>
      <c r="D69" s="295">
        <v>252.63316</v>
      </c>
      <c r="E69" s="295">
        <v>178.80235999999999</v>
      </c>
      <c r="F69" s="295">
        <v>269.82492000000002</v>
      </c>
      <c r="G69" s="176">
        <f t="shared" si="1"/>
        <v>6.8050290785263562E-2</v>
      </c>
      <c r="H69" s="176">
        <f t="shared" si="2"/>
        <v>0.50906800111586914</v>
      </c>
      <c r="I69" s="148"/>
      <c r="J69" s="295">
        <v>131.8621</v>
      </c>
      <c r="K69" s="295">
        <v>106.29200000000002</v>
      </c>
      <c r="L69" s="295">
        <v>126.60629999999998</v>
      </c>
      <c r="M69" s="176">
        <f t="shared" si="4"/>
        <v>-3.985830651870418E-2</v>
      </c>
      <c r="N69" s="176">
        <f t="shared" si="3"/>
        <v>0.19111786399729008</v>
      </c>
      <c r="O69" s="29"/>
    </row>
    <row r="70" spans="1:15" x14ac:dyDescent="0.25">
      <c r="A70" s="1"/>
      <c r="B70" s="1"/>
      <c r="C70" s="76" t="s">
        <v>31</v>
      </c>
      <c r="D70" s="295">
        <v>41.285800000000002</v>
      </c>
      <c r="E70" s="295">
        <v>40.645689999999995</v>
      </c>
      <c r="F70" s="295">
        <v>54.994760000000007</v>
      </c>
      <c r="G70" s="176">
        <f t="shared" si="1"/>
        <v>0.33205024487838442</v>
      </c>
      <c r="H70" s="176">
        <f t="shared" si="2"/>
        <v>0.35302808243629308</v>
      </c>
      <c r="I70" s="148"/>
      <c r="J70" s="295">
        <v>10.818500000000002</v>
      </c>
      <c r="K70" s="295">
        <v>12.751399999999999</v>
      </c>
      <c r="L70" s="295">
        <v>13.544000000000002</v>
      </c>
      <c r="M70" s="176">
        <f t="shared" si="4"/>
        <v>0.25192956509682485</v>
      </c>
      <c r="N70" s="176">
        <f t="shared" si="3"/>
        <v>6.2157880703295629E-2</v>
      </c>
      <c r="O70" s="29"/>
    </row>
    <row r="71" spans="1:15" x14ac:dyDescent="0.25">
      <c r="A71" s="1"/>
      <c r="B71" s="1"/>
      <c r="C71" s="76" t="s">
        <v>6</v>
      </c>
      <c r="D71" s="295">
        <v>0</v>
      </c>
      <c r="E71" s="295">
        <v>0</v>
      </c>
      <c r="F71" s="295">
        <v>0</v>
      </c>
      <c r="G71" s="176" t="str">
        <f t="shared" si="1"/>
        <v/>
      </c>
      <c r="H71" s="176" t="str">
        <f t="shared" si="2"/>
        <v/>
      </c>
      <c r="I71" s="149"/>
      <c r="J71" s="295">
        <v>0</v>
      </c>
      <c r="K71" s="295">
        <v>0</v>
      </c>
      <c r="L71" s="295">
        <v>0</v>
      </c>
      <c r="M71" s="176" t="str">
        <f t="shared" si="4"/>
        <v/>
      </c>
      <c r="N71" s="176" t="str">
        <f t="shared" si="3"/>
        <v/>
      </c>
      <c r="O71" s="29"/>
    </row>
    <row r="72" spans="1:15" x14ac:dyDescent="0.25">
      <c r="A72" s="1"/>
      <c r="B72" s="1"/>
      <c r="C72" s="76" t="s">
        <v>7</v>
      </c>
      <c r="D72" s="295">
        <v>211.34736000000001</v>
      </c>
      <c r="E72" s="295">
        <v>138.15666999999999</v>
      </c>
      <c r="F72" s="295">
        <v>214.83016000000001</v>
      </c>
      <c r="G72" s="176">
        <f t="shared" si="1"/>
        <v>1.6479032432673856E-2</v>
      </c>
      <c r="H72" s="176">
        <f t="shared" si="2"/>
        <v>0.55497494257787205</v>
      </c>
      <c r="I72" s="148"/>
      <c r="J72" s="295">
        <v>121.04359999999998</v>
      </c>
      <c r="K72" s="295">
        <v>93.540600000000012</v>
      </c>
      <c r="L72" s="295">
        <v>113.06229999999998</v>
      </c>
      <c r="M72" s="176">
        <f>IFERROR((L72-J72)/J72,"")</f>
        <v>-6.5937397764111491E-2</v>
      </c>
      <c r="N72" s="176">
        <f t="shared" si="3"/>
        <v>0.2086976136565295</v>
      </c>
      <c r="O72" s="29"/>
    </row>
    <row r="73" spans="1:15" ht="15.75" thickBot="1" x14ac:dyDescent="0.3">
      <c r="A73" s="1"/>
      <c r="B73" s="9"/>
      <c r="C73" s="9"/>
      <c r="D73" s="9"/>
      <c r="E73" s="9"/>
      <c r="F73" s="9"/>
      <c r="G73" s="9"/>
      <c r="H73" s="87" t="s">
        <v>48</v>
      </c>
      <c r="I73" s="9"/>
      <c r="J73" s="9"/>
      <c r="K73" s="9"/>
      <c r="L73" s="9"/>
      <c r="M73" s="9"/>
      <c r="N73" s="9"/>
      <c r="O73" s="1"/>
    </row>
    <row r="74" spans="1:15" x14ac:dyDescent="0.25">
      <c r="B74" s="1"/>
      <c r="C74" s="1"/>
      <c r="D74" s="1"/>
      <c r="E74" s="1"/>
      <c r="F74" s="1"/>
      <c r="G74" s="1"/>
      <c r="H74" s="11" t="s">
        <v>48</v>
      </c>
      <c r="I74" s="1"/>
      <c r="J74" s="1"/>
      <c r="K74" s="1"/>
      <c r="L74" s="1"/>
      <c r="M74" s="1"/>
      <c r="N74" s="1"/>
      <c r="O74" s="1"/>
    </row>
    <row r="75" spans="1:15" x14ac:dyDescent="0.25">
      <c r="A75" s="6"/>
      <c r="B75" s="7" t="s">
        <v>142</v>
      </c>
      <c r="C75" s="6"/>
      <c r="D75" s="6"/>
      <c r="E75" s="6"/>
      <c r="F75" s="6"/>
      <c r="G75" s="11" t="s">
        <v>48</v>
      </c>
      <c r="H75" s="6"/>
      <c r="I75" s="6"/>
      <c r="J75" s="6"/>
      <c r="K75" s="6"/>
      <c r="L75" s="6"/>
      <c r="M75" s="1"/>
      <c r="N75" s="1"/>
      <c r="O75" s="1"/>
    </row>
    <row r="76" spans="1:15" ht="15" customHeight="1" x14ac:dyDescent="0.25">
      <c r="A76" s="70"/>
      <c r="B76" s="19" t="s">
        <v>203</v>
      </c>
      <c r="C76" s="6"/>
      <c r="D76" s="6"/>
      <c r="E76" s="6"/>
      <c r="F76" s="6"/>
      <c r="G76" s="6"/>
      <c r="H76" s="6"/>
      <c r="I76" s="6"/>
      <c r="J76" s="6"/>
      <c r="K76" s="6"/>
      <c r="L76" s="6"/>
      <c r="M76" s="71"/>
      <c r="N76" s="1"/>
      <c r="O76" s="1"/>
    </row>
    <row r="77" spans="1:15" ht="24.75" customHeight="1" x14ac:dyDescent="0.25">
      <c r="A77" s="18"/>
      <c r="B77" s="308" t="s">
        <v>138</v>
      </c>
      <c r="C77" s="308"/>
      <c r="D77" s="308"/>
      <c r="E77" s="308"/>
      <c r="F77" s="308"/>
      <c r="G77" s="308"/>
      <c r="H77" s="308"/>
      <c r="I77" s="308"/>
      <c r="J77" s="308"/>
      <c r="K77" s="308"/>
      <c r="L77" s="308"/>
      <c r="M77" s="71"/>
      <c r="N77" s="1"/>
      <c r="O77" s="1"/>
    </row>
    <row r="78" spans="1:15" x14ac:dyDescent="0.25">
      <c r="A78" s="18"/>
      <c r="B78" s="308"/>
      <c r="C78" s="308"/>
      <c r="D78" s="308"/>
      <c r="E78" s="308"/>
      <c r="F78" s="308"/>
      <c r="G78" s="308"/>
      <c r="H78" s="308"/>
      <c r="I78" s="308"/>
      <c r="J78" s="308"/>
      <c r="K78" s="308"/>
      <c r="L78" s="308"/>
      <c r="N78" s="1"/>
      <c r="O78" s="1"/>
    </row>
    <row r="79" spans="1:15" x14ac:dyDescent="0.25">
      <c r="A79" s="1"/>
      <c r="C79" s="1"/>
      <c r="D79" s="1"/>
      <c r="E79" s="1"/>
      <c r="F79" s="1"/>
      <c r="G79" s="1"/>
      <c r="H79" s="1"/>
      <c r="I79" s="1"/>
      <c r="J79" s="1"/>
      <c r="K79" s="1"/>
      <c r="L79" s="1"/>
      <c r="M79" s="1"/>
    </row>
    <row r="80" spans="1:15" x14ac:dyDescent="0.25">
      <c r="B80" s="20"/>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sheetData>
  <mergeCells count="2">
    <mergeCell ref="C4:N4"/>
    <mergeCell ref="B77:L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X80"/>
  <sheetViews>
    <sheetView showGridLines="0" workbookViewId="0">
      <selection activeCell="E8" sqref="E8"/>
    </sheetView>
  </sheetViews>
  <sheetFormatPr defaultRowHeight="15" x14ac:dyDescent="0.25"/>
  <cols>
    <col min="2" max="2" width="4" customWidth="1"/>
    <col min="3" max="3" width="20.42578125" customWidth="1"/>
    <col min="4" max="4" width="11.85546875" bestFit="1" customWidth="1"/>
    <col min="5" max="5" width="11.85546875" customWidth="1"/>
    <col min="6" max="6" width="11.85546875" bestFit="1" customWidth="1"/>
    <col min="7" max="8" width="13.5703125" bestFit="1" customWidth="1"/>
    <col min="10" max="10" width="9.5703125" bestFit="1" customWidth="1"/>
    <col min="11" max="11" width="10.7109375" customWidth="1"/>
    <col min="12" max="12" width="9.5703125" bestFit="1" customWidth="1"/>
    <col min="13" max="14" width="13.5703125" bestFit="1" customWidth="1"/>
    <col min="18" max="18" width="14.28515625" customWidth="1"/>
  </cols>
  <sheetData>
    <row r="1" spans="1:24" x14ac:dyDescent="0.25">
      <c r="A1" s="3" t="s">
        <v>148</v>
      </c>
      <c r="B1" s="1"/>
      <c r="C1" s="1"/>
      <c r="D1" s="1"/>
      <c r="E1" s="1"/>
      <c r="F1" s="1"/>
      <c r="G1" s="1"/>
      <c r="H1" s="1"/>
      <c r="I1" s="1"/>
      <c r="J1" s="1"/>
      <c r="K1" s="1"/>
      <c r="L1" s="1"/>
      <c r="M1" s="1"/>
      <c r="N1" s="1"/>
      <c r="O1" s="1"/>
    </row>
    <row r="2" spans="1:24" x14ac:dyDescent="0.25">
      <c r="A2" s="13"/>
      <c r="B2" s="1"/>
      <c r="C2" s="1"/>
      <c r="D2" s="1"/>
      <c r="E2" s="1"/>
      <c r="F2" s="1"/>
      <c r="G2" s="1"/>
      <c r="H2" s="1"/>
      <c r="I2" s="1"/>
      <c r="J2" s="1"/>
      <c r="K2" s="1"/>
      <c r="L2" s="1"/>
      <c r="M2" s="1"/>
      <c r="N2" s="1"/>
      <c r="O2" s="1"/>
    </row>
    <row r="3" spans="1:24" ht="15.75" thickBot="1" x14ac:dyDescent="0.3">
      <c r="A3" s="1"/>
      <c r="B3" s="1"/>
      <c r="C3" s="1"/>
      <c r="D3" s="1"/>
      <c r="E3" s="1"/>
      <c r="F3" s="1"/>
      <c r="G3" s="1"/>
      <c r="H3" s="1"/>
      <c r="I3" s="1"/>
      <c r="J3" s="1"/>
      <c r="K3" s="1"/>
      <c r="L3" s="1"/>
      <c r="M3" s="1"/>
      <c r="N3" s="1"/>
      <c r="O3" s="1"/>
    </row>
    <row r="4" spans="1:24" x14ac:dyDescent="0.25">
      <c r="A4" s="1"/>
      <c r="B4" s="52"/>
      <c r="C4" s="306">
        <v>44501</v>
      </c>
      <c r="D4" s="306"/>
      <c r="E4" s="306"/>
      <c r="F4" s="306"/>
      <c r="G4" s="306"/>
      <c r="H4" s="306"/>
      <c r="I4" s="307"/>
      <c r="J4" s="306"/>
      <c r="K4" s="306"/>
      <c r="L4" s="306"/>
      <c r="M4" s="306"/>
      <c r="N4" s="306"/>
      <c r="O4" s="1"/>
    </row>
    <row r="5" spans="1:24" x14ac:dyDescent="0.25">
      <c r="A5" s="1"/>
      <c r="B5" s="80"/>
      <c r="C5" s="80"/>
      <c r="D5" s="81" t="s">
        <v>4</v>
      </c>
      <c r="E5" s="81"/>
      <c r="F5" s="82"/>
      <c r="G5" s="82"/>
      <c r="H5" s="82"/>
      <c r="I5" s="90"/>
      <c r="J5" s="81" t="s">
        <v>137</v>
      </c>
      <c r="K5" s="81"/>
      <c r="L5" s="82"/>
      <c r="M5" s="82"/>
      <c r="N5" s="82"/>
      <c r="O5" s="6"/>
    </row>
    <row r="6" spans="1:24" x14ac:dyDescent="0.25">
      <c r="A6" s="1"/>
      <c r="B6" s="83"/>
      <c r="C6" s="83"/>
      <c r="D6" s="83">
        <v>2019</v>
      </c>
      <c r="E6" s="83">
        <v>2020</v>
      </c>
      <c r="F6" s="83">
        <v>2021</v>
      </c>
      <c r="G6" s="83" t="s">
        <v>139</v>
      </c>
      <c r="H6" s="83" t="s">
        <v>140</v>
      </c>
      <c r="I6" s="83"/>
      <c r="J6" s="85">
        <v>2019</v>
      </c>
      <c r="K6" s="85">
        <v>2020</v>
      </c>
      <c r="L6" s="83">
        <v>2021</v>
      </c>
      <c r="M6" s="83" t="s">
        <v>139</v>
      </c>
      <c r="N6" s="83" t="s">
        <v>140</v>
      </c>
      <c r="O6" s="6"/>
    </row>
    <row r="7" spans="1:24" x14ac:dyDescent="0.25">
      <c r="A7" s="1"/>
      <c r="B7" s="72"/>
      <c r="C7" s="72"/>
      <c r="D7" s="73"/>
      <c r="E7" s="73"/>
      <c r="F7" s="73"/>
      <c r="G7" s="73"/>
      <c r="H7" s="73"/>
      <c r="I7" s="73"/>
      <c r="J7" s="86"/>
      <c r="K7" s="86"/>
      <c r="L7" s="73"/>
      <c r="M7" s="73"/>
      <c r="N7" s="73"/>
      <c r="O7" s="6"/>
    </row>
    <row r="8" spans="1:24" x14ac:dyDescent="0.25">
      <c r="A8" s="1"/>
      <c r="B8" s="79" t="s">
        <v>11</v>
      </c>
      <c r="C8" s="72"/>
      <c r="D8" s="184">
        <v>39861.981269999997</v>
      </c>
      <c r="E8" s="184">
        <v>31138.773309999997</v>
      </c>
      <c r="F8" s="184">
        <v>22058.333730397186</v>
      </c>
      <c r="G8" s="188">
        <f>IF(D8&lt;1,"",IFERROR((F8-D8)/D8,""))</f>
        <v>-0.44663227898814406</v>
      </c>
      <c r="H8" s="188">
        <f>IF(E8&lt;1,"",IFERROR((F8-E8)/E8,""))</f>
        <v>-0.29161198770430341</v>
      </c>
      <c r="I8" s="73"/>
      <c r="J8" s="184">
        <v>33745.284699999997</v>
      </c>
      <c r="K8" s="184">
        <v>32474.365699999995</v>
      </c>
      <c r="L8" s="184">
        <v>23089.956299999991</v>
      </c>
      <c r="M8" s="252">
        <f>IF(J8&lt;1,"",IFERROR((L8-J8)/J8,""))</f>
        <v>-0.31575754937992884</v>
      </c>
      <c r="N8" s="252">
        <f>IF(K8&lt;1,"",IFERROR((L8-K8)/K8,""))</f>
        <v>-0.28897898997300525</v>
      </c>
      <c r="O8" s="29"/>
      <c r="R8" s="281"/>
    </row>
    <row r="9" spans="1:24" ht="22.5" customHeight="1" x14ac:dyDescent="0.25">
      <c r="A9" s="1"/>
      <c r="B9" s="72"/>
      <c r="C9" s="77" t="s">
        <v>12</v>
      </c>
      <c r="D9" s="186">
        <v>6.5</v>
      </c>
      <c r="E9" s="186">
        <v>6.2073299999999998</v>
      </c>
      <c r="F9" s="187">
        <v>0.75274000000000008</v>
      </c>
      <c r="G9" s="189">
        <f t="shared" ref="G9:G72" si="0">IF(D9&lt;1,"",IFERROR((F9-D9)/D9,""))</f>
        <v>-0.88419384615384611</v>
      </c>
      <c r="H9" s="189">
        <f t="shared" ref="H9:H72" si="1">IF(E9&lt;1,"",IFERROR((F9-E9)/E9,""))</f>
        <v>-0.87873369065282492</v>
      </c>
      <c r="I9" s="140"/>
      <c r="J9" s="186">
        <v>1.55</v>
      </c>
      <c r="K9" s="186">
        <v>4.6548999999999996</v>
      </c>
      <c r="L9" s="187">
        <v>0.19319999999999998</v>
      </c>
      <c r="M9" s="189">
        <f t="shared" ref="M9:M72" si="2">IF(J9&lt;1,"",IFERROR((L9-J9)/J9,""))</f>
        <v>-0.87535483870967745</v>
      </c>
      <c r="N9" s="204">
        <f t="shared" ref="N9:N72" si="3">IF(K9&lt;1,"",IFERROR((L9-K9)/K9,""))</f>
        <v>-0.95849534898708888</v>
      </c>
      <c r="O9" s="29"/>
      <c r="R9" s="281"/>
    </row>
    <row r="10" spans="1:24" x14ac:dyDescent="0.25">
      <c r="A10" s="1"/>
      <c r="B10" s="72"/>
      <c r="C10" s="75" t="s">
        <v>31</v>
      </c>
      <c r="D10" s="291">
        <v>0</v>
      </c>
      <c r="E10" s="269">
        <v>0</v>
      </c>
      <c r="F10" s="270">
        <v>0.44693000000000005</v>
      </c>
      <c r="G10" s="189" t="str">
        <f t="shared" si="0"/>
        <v/>
      </c>
      <c r="H10" s="189" t="str">
        <f t="shared" si="1"/>
        <v/>
      </c>
      <c r="I10" s="140"/>
      <c r="J10" s="291">
        <v>0</v>
      </c>
      <c r="K10" s="269">
        <v>0</v>
      </c>
      <c r="L10" s="270">
        <v>0.13689999999999999</v>
      </c>
      <c r="M10" s="189" t="str">
        <f t="shared" si="2"/>
        <v/>
      </c>
      <c r="N10" s="204" t="str">
        <f t="shared" si="3"/>
        <v/>
      </c>
      <c r="O10" s="29"/>
      <c r="Q10" s="281"/>
      <c r="S10" s="133"/>
      <c r="T10" s="133"/>
      <c r="U10" s="133"/>
      <c r="V10" s="133"/>
      <c r="W10" s="133"/>
      <c r="X10" s="133"/>
    </row>
    <row r="11" spans="1:24" x14ac:dyDescent="0.25">
      <c r="A11" s="1"/>
      <c r="B11" s="72"/>
      <c r="C11" s="76" t="s">
        <v>6</v>
      </c>
      <c r="D11" s="291">
        <v>0</v>
      </c>
      <c r="E11" s="291">
        <v>0</v>
      </c>
      <c r="F11" s="291">
        <v>0</v>
      </c>
      <c r="G11" s="189" t="str">
        <f t="shared" si="0"/>
        <v/>
      </c>
      <c r="H11" s="189" t="str">
        <f t="shared" si="1"/>
        <v/>
      </c>
      <c r="I11" s="140"/>
      <c r="J11" s="291">
        <v>0</v>
      </c>
      <c r="K11" s="291">
        <v>0</v>
      </c>
      <c r="L11" s="291">
        <v>0</v>
      </c>
      <c r="M11" s="189" t="str">
        <f t="shared" si="2"/>
        <v/>
      </c>
      <c r="N11" s="204" t="str">
        <f t="shared" si="3"/>
        <v/>
      </c>
      <c r="O11" s="29"/>
      <c r="S11" s="133"/>
      <c r="T11" s="133"/>
      <c r="U11" s="133"/>
      <c r="V11" s="133"/>
      <c r="W11" s="133"/>
      <c r="X11" s="133"/>
    </row>
    <row r="12" spans="1:24" x14ac:dyDescent="0.25">
      <c r="A12" s="1"/>
      <c r="B12" s="72"/>
      <c r="C12" s="76" t="s">
        <v>7</v>
      </c>
      <c r="D12" s="186">
        <v>6.5</v>
      </c>
      <c r="E12" s="186">
        <v>6.2073299999999998</v>
      </c>
      <c r="F12" s="187">
        <v>0.30581000000000003</v>
      </c>
      <c r="G12" s="189">
        <f t="shared" si="0"/>
        <v>-0.95295230769230765</v>
      </c>
      <c r="H12" s="189">
        <f t="shared" si="1"/>
        <v>-0.95073405151651347</v>
      </c>
      <c r="I12" s="140"/>
      <c r="J12" s="186">
        <v>1.55</v>
      </c>
      <c r="K12" s="186">
        <v>4.6548999999999996</v>
      </c>
      <c r="L12" s="187">
        <v>5.6300000000000003E-2</v>
      </c>
      <c r="M12" s="189">
        <f t="shared" si="2"/>
        <v>-0.96367741935483875</v>
      </c>
      <c r="N12" s="204">
        <f t="shared" si="3"/>
        <v>-0.98790521815721066</v>
      </c>
      <c r="O12" s="29"/>
      <c r="S12" s="135"/>
      <c r="T12" s="135"/>
      <c r="U12" s="135"/>
      <c r="V12" s="135"/>
      <c r="W12" s="135"/>
      <c r="X12" s="135"/>
    </row>
    <row r="13" spans="1:24" ht="23.25" customHeight="1" x14ac:dyDescent="0.25">
      <c r="A13" s="1"/>
      <c r="B13" s="72"/>
      <c r="C13" s="95" t="s">
        <v>9</v>
      </c>
      <c r="D13" s="186">
        <v>83.0077</v>
      </c>
      <c r="E13" s="186">
        <v>83.230350000000016</v>
      </c>
      <c r="F13" s="187">
        <v>32.631360000000001</v>
      </c>
      <c r="G13" s="189">
        <f t="shared" si="0"/>
        <v>-0.60688755380524939</v>
      </c>
      <c r="H13" s="189">
        <f t="shared" si="1"/>
        <v>-0.60793917122780339</v>
      </c>
      <c r="I13" s="140"/>
      <c r="J13" s="186">
        <v>63.005900000000011</v>
      </c>
      <c r="K13" s="186">
        <v>49.444200000000002</v>
      </c>
      <c r="L13" s="187">
        <v>12.796899999999999</v>
      </c>
      <c r="M13" s="189">
        <f t="shared" si="2"/>
        <v>-0.7968936242478879</v>
      </c>
      <c r="N13" s="204">
        <f t="shared" si="3"/>
        <v>-0.74118501260006231</v>
      </c>
      <c r="O13" s="29"/>
      <c r="S13" s="135"/>
      <c r="T13" s="135"/>
      <c r="U13" s="135"/>
      <c r="V13" s="135"/>
      <c r="W13" s="135"/>
      <c r="X13" s="135"/>
    </row>
    <row r="14" spans="1:24" x14ac:dyDescent="0.25">
      <c r="A14" s="1"/>
      <c r="B14" s="72"/>
      <c r="C14" s="76" t="s">
        <v>32</v>
      </c>
      <c r="D14" s="291">
        <v>0</v>
      </c>
      <c r="E14" s="291">
        <v>0</v>
      </c>
      <c r="F14" s="291">
        <v>0</v>
      </c>
      <c r="G14" s="189" t="str">
        <f t="shared" si="0"/>
        <v/>
      </c>
      <c r="H14" s="189" t="str">
        <f t="shared" si="1"/>
        <v/>
      </c>
      <c r="I14" s="140"/>
      <c r="J14" s="291">
        <v>0</v>
      </c>
      <c r="K14" s="291">
        <v>0</v>
      </c>
      <c r="L14" s="291">
        <v>0</v>
      </c>
      <c r="M14" s="189" t="str">
        <f t="shared" si="2"/>
        <v/>
      </c>
      <c r="N14" s="204" t="str">
        <f t="shared" si="3"/>
        <v/>
      </c>
      <c r="O14" s="29"/>
      <c r="S14" s="138"/>
      <c r="T14" s="138"/>
      <c r="U14" s="138"/>
      <c r="V14" s="138"/>
      <c r="W14" s="138"/>
      <c r="X14" s="138"/>
    </row>
    <row r="15" spans="1:24" x14ac:dyDescent="0.25">
      <c r="A15" s="1"/>
      <c r="B15" s="72"/>
      <c r="C15" s="76" t="s">
        <v>6</v>
      </c>
      <c r="D15" s="291">
        <v>0</v>
      </c>
      <c r="E15" s="291">
        <v>0</v>
      </c>
      <c r="F15" s="291">
        <v>0</v>
      </c>
      <c r="G15" s="189" t="str">
        <f t="shared" si="0"/>
        <v/>
      </c>
      <c r="H15" s="189" t="str">
        <f t="shared" si="1"/>
        <v/>
      </c>
      <c r="I15" s="141"/>
      <c r="J15" s="291">
        <v>0</v>
      </c>
      <c r="K15" s="291">
        <v>0</v>
      </c>
      <c r="L15" s="291">
        <v>0</v>
      </c>
      <c r="M15" s="189" t="str">
        <f t="shared" si="2"/>
        <v/>
      </c>
      <c r="N15" s="204" t="str">
        <f t="shared" si="3"/>
        <v/>
      </c>
      <c r="O15" s="29"/>
      <c r="S15" s="138"/>
      <c r="T15" s="138"/>
      <c r="U15" s="138"/>
      <c r="V15" s="138"/>
      <c r="W15" s="138"/>
      <c r="X15" s="138"/>
    </row>
    <row r="16" spans="1:24" x14ac:dyDescent="0.25">
      <c r="A16" s="1"/>
      <c r="B16" s="72"/>
      <c r="C16" s="76" t="s">
        <v>7</v>
      </c>
      <c r="D16" s="186">
        <v>83.0077</v>
      </c>
      <c r="E16" s="186">
        <v>83.230350000000016</v>
      </c>
      <c r="F16" s="187">
        <v>32.631360000000001</v>
      </c>
      <c r="G16" s="189">
        <f t="shared" si="0"/>
        <v>-0.60688755380524939</v>
      </c>
      <c r="H16" s="189">
        <f t="shared" si="1"/>
        <v>-0.60793917122780339</v>
      </c>
      <c r="I16" s="140"/>
      <c r="J16" s="186">
        <v>63.005900000000011</v>
      </c>
      <c r="K16" s="186">
        <v>49.444200000000002</v>
      </c>
      <c r="L16" s="187">
        <v>12.796899999999999</v>
      </c>
      <c r="M16" s="189">
        <f t="shared" si="2"/>
        <v>-0.7968936242478879</v>
      </c>
      <c r="N16" s="204">
        <f t="shared" si="3"/>
        <v>-0.74118501260006231</v>
      </c>
      <c r="O16" s="29"/>
      <c r="S16" s="138"/>
      <c r="T16" s="138"/>
      <c r="U16" s="138"/>
      <c r="V16" s="138"/>
      <c r="W16" s="138"/>
      <c r="X16" s="138"/>
    </row>
    <row r="17" spans="1:24" s="223" customFormat="1" ht="23.25" customHeight="1" x14ac:dyDescent="0.25">
      <c r="A17" s="1"/>
      <c r="B17" s="72"/>
      <c r="C17" s="1" t="s">
        <v>10</v>
      </c>
      <c r="D17" s="186">
        <v>39772.473569999995</v>
      </c>
      <c r="E17" s="186">
        <v>31049.335629999998</v>
      </c>
      <c r="F17" s="187">
        <v>22024.949630397186</v>
      </c>
      <c r="G17" s="189">
        <f t="shared" si="0"/>
        <v>-0.44622630544632758</v>
      </c>
      <c r="H17" s="189">
        <f t="shared" si="1"/>
        <v>-0.29064666977554948</v>
      </c>
      <c r="I17" s="140"/>
      <c r="J17" s="186">
        <v>33680.728799999997</v>
      </c>
      <c r="K17" s="186">
        <v>32420.266599999995</v>
      </c>
      <c r="L17" s="187">
        <v>23076.966199999988</v>
      </c>
      <c r="M17" s="189">
        <f t="shared" si="2"/>
        <v>-0.31483174437721817</v>
      </c>
      <c r="N17" s="204">
        <f t="shared" si="3"/>
        <v>-0.28819320073080484</v>
      </c>
      <c r="O17" s="29"/>
      <c r="S17" s="138"/>
      <c r="T17" s="138"/>
      <c r="U17" s="138"/>
      <c r="V17" s="138"/>
      <c r="W17" s="138"/>
      <c r="X17" s="138"/>
    </row>
    <row r="18" spans="1:24" x14ac:dyDescent="0.25">
      <c r="A18" s="1"/>
      <c r="B18" s="72"/>
      <c r="C18" s="76" t="s">
        <v>31</v>
      </c>
      <c r="D18" s="186">
        <v>3170.452580000001</v>
      </c>
      <c r="E18" s="186">
        <v>2438.210849999999</v>
      </c>
      <c r="F18" s="187">
        <v>2649.7076722621919</v>
      </c>
      <c r="G18" s="189">
        <f t="shared" si="0"/>
        <v>-0.16424939171864511</v>
      </c>
      <c r="H18" s="189">
        <f t="shared" si="1"/>
        <v>8.6742630261936918E-2</v>
      </c>
      <c r="I18" s="140"/>
      <c r="J18" s="186">
        <v>1499.4958999999994</v>
      </c>
      <c r="K18" s="186">
        <v>2167.1924000000004</v>
      </c>
      <c r="L18" s="187">
        <v>1635.5428000000004</v>
      </c>
      <c r="M18" s="189">
        <f t="shared" si="2"/>
        <v>9.0728424132404104E-2</v>
      </c>
      <c r="N18" s="204">
        <f t="shared" si="3"/>
        <v>-0.24531721318328722</v>
      </c>
      <c r="O18" s="29"/>
      <c r="R18" s="137"/>
      <c r="S18" s="138"/>
      <c r="T18" s="138"/>
      <c r="U18" s="138"/>
      <c r="V18" s="138"/>
      <c r="W18" s="138"/>
      <c r="X18" s="138"/>
    </row>
    <row r="19" spans="1:24" x14ac:dyDescent="0.25">
      <c r="A19" s="1"/>
      <c r="B19" s="72"/>
      <c r="C19" s="76" t="s">
        <v>6</v>
      </c>
      <c r="D19" s="186">
        <v>34459.352769999998</v>
      </c>
      <c r="E19" s="186">
        <v>26935.022359999999</v>
      </c>
      <c r="F19" s="187">
        <v>17779.886769155459</v>
      </c>
      <c r="G19" s="189">
        <f t="shared" si="0"/>
        <v>-0.48403306098556592</v>
      </c>
      <c r="H19" s="189">
        <f t="shared" si="1"/>
        <v>-0.33989708523280915</v>
      </c>
      <c r="I19" s="140"/>
      <c r="J19" s="186">
        <v>30777.689899999998</v>
      </c>
      <c r="K19" s="186">
        <v>28973.032399999996</v>
      </c>
      <c r="L19" s="187">
        <v>20548.401099999988</v>
      </c>
      <c r="M19" s="189">
        <f t="shared" si="2"/>
        <v>-0.33236051286617224</v>
      </c>
      <c r="N19" s="204">
        <f t="shared" si="3"/>
        <v>-0.29077492420158302</v>
      </c>
      <c r="O19" s="29"/>
      <c r="R19" s="136"/>
      <c r="S19" s="135"/>
      <c r="T19" s="135"/>
      <c r="U19" s="135"/>
      <c r="V19" s="135"/>
      <c r="W19" s="135"/>
      <c r="X19" s="135"/>
    </row>
    <row r="20" spans="1:24" x14ac:dyDescent="0.25">
      <c r="A20" s="1"/>
      <c r="B20" s="72"/>
      <c r="C20" s="76" t="s">
        <v>7</v>
      </c>
      <c r="D20" s="186">
        <v>2142.66822</v>
      </c>
      <c r="E20" s="186">
        <v>1676.1024199999995</v>
      </c>
      <c r="F20" s="187">
        <v>1595.3551889795347</v>
      </c>
      <c r="G20" s="189">
        <f t="shared" si="0"/>
        <v>-0.25543526800451882</v>
      </c>
      <c r="H20" s="189">
        <f t="shared" si="1"/>
        <v>-4.817559479477683E-2</v>
      </c>
      <c r="I20" s="140"/>
      <c r="J20" s="186">
        <v>1403.5429999999999</v>
      </c>
      <c r="K20" s="186">
        <v>1280.0418</v>
      </c>
      <c r="L20" s="187">
        <v>893.02229999999986</v>
      </c>
      <c r="M20" s="189">
        <f t="shared" si="2"/>
        <v>-0.36373712811078823</v>
      </c>
      <c r="N20" s="204">
        <f t="shared" si="3"/>
        <v>-0.30234911078685095</v>
      </c>
      <c r="O20" s="29"/>
      <c r="R20" s="137"/>
      <c r="S20" s="138"/>
      <c r="T20" s="138"/>
      <c r="U20" s="138"/>
      <c r="V20" s="138"/>
      <c r="W20" s="138"/>
      <c r="X20" s="138"/>
    </row>
    <row r="21" spans="1:24" ht="21" customHeight="1" x14ac:dyDescent="0.25">
      <c r="A21" s="1"/>
      <c r="B21" s="74" t="s">
        <v>8</v>
      </c>
      <c r="C21" s="77"/>
      <c r="D21" s="185">
        <v>7784.7916799999994</v>
      </c>
      <c r="E21" s="185">
        <v>8262.2659399999993</v>
      </c>
      <c r="F21" s="184">
        <v>6639.2095899999995</v>
      </c>
      <c r="G21" s="188">
        <f t="shared" si="0"/>
        <v>-0.14715642204570847</v>
      </c>
      <c r="H21" s="188">
        <f t="shared" si="1"/>
        <v>-0.1964420368197444</v>
      </c>
      <c r="I21" s="150"/>
      <c r="J21" s="185">
        <v>5869.4472999999989</v>
      </c>
      <c r="K21" s="185">
        <v>9867.3009999999977</v>
      </c>
      <c r="L21" s="184">
        <v>6824.6018000000004</v>
      </c>
      <c r="M21" s="188">
        <f t="shared" si="2"/>
        <v>0.16273329517755472</v>
      </c>
      <c r="N21" s="202">
        <f t="shared" si="3"/>
        <v>-0.30836185092559737</v>
      </c>
      <c r="O21" s="29"/>
      <c r="R21" s="137"/>
      <c r="S21" s="138"/>
      <c r="T21" s="138"/>
      <c r="U21" s="138"/>
      <c r="V21" s="138"/>
      <c r="W21" s="138"/>
      <c r="X21" s="138"/>
    </row>
    <row r="22" spans="1:24" s="223" customFormat="1" ht="23.25" customHeight="1" x14ac:dyDescent="0.25">
      <c r="A22" s="1"/>
      <c r="B22" s="77"/>
      <c r="C22" s="77" t="s">
        <v>12</v>
      </c>
      <c r="D22" s="262">
        <v>0</v>
      </c>
      <c r="E22" s="262">
        <v>0</v>
      </c>
      <c r="F22" s="262">
        <v>0.75274000000000008</v>
      </c>
      <c r="G22" s="189" t="str">
        <f t="shared" si="0"/>
        <v/>
      </c>
      <c r="H22" s="189" t="str">
        <f t="shared" si="1"/>
        <v/>
      </c>
      <c r="I22" s="130"/>
      <c r="J22" s="262">
        <v>0</v>
      </c>
      <c r="K22" s="262">
        <v>0</v>
      </c>
      <c r="L22" s="262">
        <v>0.19319999999999998</v>
      </c>
      <c r="M22" s="189" t="str">
        <f t="shared" si="2"/>
        <v/>
      </c>
      <c r="N22" s="204" t="str">
        <f t="shared" si="3"/>
        <v/>
      </c>
      <c r="O22" s="29"/>
      <c r="R22" s="137"/>
      <c r="S22" s="138"/>
      <c r="T22" s="138"/>
      <c r="U22" s="138"/>
      <c r="V22" s="138"/>
      <c r="W22" s="138"/>
      <c r="X22" s="138"/>
    </row>
    <row r="23" spans="1:24" x14ac:dyDescent="0.25">
      <c r="A23" s="1"/>
      <c r="B23" s="77"/>
      <c r="C23" s="75" t="s">
        <v>31</v>
      </c>
      <c r="D23" s="291">
        <v>0</v>
      </c>
      <c r="E23" s="186">
        <v>0</v>
      </c>
      <c r="F23" s="187">
        <v>0.44693000000000005</v>
      </c>
      <c r="G23" s="189" t="str">
        <f t="shared" si="0"/>
        <v/>
      </c>
      <c r="H23" s="189" t="str">
        <f t="shared" si="1"/>
        <v/>
      </c>
      <c r="I23" s="131"/>
      <c r="J23" s="291">
        <v>0</v>
      </c>
      <c r="K23" s="262">
        <v>0</v>
      </c>
      <c r="L23" s="262">
        <v>0.13689999999999999</v>
      </c>
      <c r="M23" s="189" t="str">
        <f t="shared" si="2"/>
        <v/>
      </c>
      <c r="N23" s="204" t="str">
        <f t="shared" si="3"/>
        <v/>
      </c>
      <c r="O23" s="29"/>
      <c r="R23" s="134"/>
      <c r="S23" s="135"/>
      <c r="T23" s="135"/>
      <c r="U23" s="135"/>
      <c r="V23" s="135"/>
      <c r="W23" s="135"/>
      <c r="X23" s="135"/>
    </row>
    <row r="24" spans="1:24" x14ac:dyDescent="0.25">
      <c r="A24" s="1"/>
      <c r="B24" s="1"/>
      <c r="C24" s="76" t="s">
        <v>6</v>
      </c>
      <c r="D24" s="291">
        <v>0</v>
      </c>
      <c r="E24" s="291">
        <v>0</v>
      </c>
      <c r="F24" s="291">
        <v>0</v>
      </c>
      <c r="G24" s="189" t="str">
        <f t="shared" si="0"/>
        <v/>
      </c>
      <c r="H24" s="189" t="str">
        <f t="shared" si="1"/>
        <v/>
      </c>
      <c r="I24" s="130"/>
      <c r="J24" s="291">
        <v>0</v>
      </c>
      <c r="K24" s="291">
        <v>0</v>
      </c>
      <c r="L24" s="291">
        <v>0</v>
      </c>
      <c r="M24" s="189" t="str">
        <f t="shared" si="2"/>
        <v/>
      </c>
      <c r="N24" s="204" t="str">
        <f t="shared" si="3"/>
        <v/>
      </c>
      <c r="O24" s="29"/>
      <c r="R24" s="136"/>
      <c r="S24" s="135"/>
      <c r="T24" s="135"/>
      <c r="U24" s="135"/>
      <c r="V24" s="135"/>
      <c r="W24" s="135"/>
      <c r="X24" s="135"/>
    </row>
    <row r="25" spans="1:24" x14ac:dyDescent="0.25">
      <c r="A25" s="1"/>
      <c r="B25" s="1"/>
      <c r="C25" s="76" t="s">
        <v>7</v>
      </c>
      <c r="D25" s="186">
        <v>0</v>
      </c>
      <c r="E25" s="291">
        <v>0</v>
      </c>
      <c r="F25" s="291">
        <v>0.30581000000000003</v>
      </c>
      <c r="G25" s="189" t="str">
        <f t="shared" si="0"/>
        <v/>
      </c>
      <c r="H25" s="189" t="str">
        <f t="shared" si="1"/>
        <v/>
      </c>
      <c r="I25" s="130"/>
      <c r="J25" s="186">
        <v>0</v>
      </c>
      <c r="K25" s="291">
        <v>0</v>
      </c>
      <c r="L25" s="291">
        <v>5.6300000000000003E-2</v>
      </c>
      <c r="M25" s="189" t="str">
        <f t="shared" si="2"/>
        <v/>
      </c>
      <c r="N25" s="204" t="str">
        <f t="shared" si="3"/>
        <v/>
      </c>
      <c r="O25" s="29"/>
      <c r="R25" s="137"/>
      <c r="S25" s="138"/>
      <c r="T25" s="138"/>
      <c r="U25" s="138"/>
      <c r="V25" s="138"/>
      <c r="W25" s="138"/>
      <c r="X25" s="138"/>
    </row>
    <row r="26" spans="1:24" s="223" customFormat="1" ht="23.25" customHeight="1" x14ac:dyDescent="0.25">
      <c r="A26" s="1"/>
      <c r="B26" s="1"/>
      <c r="C26" s="95" t="s">
        <v>9</v>
      </c>
      <c r="D26" s="291">
        <v>0</v>
      </c>
      <c r="E26" s="291">
        <v>4.2227700000000006</v>
      </c>
      <c r="F26" s="291">
        <v>0</v>
      </c>
      <c r="G26" s="189" t="str">
        <f t="shared" si="0"/>
        <v/>
      </c>
      <c r="H26" s="189">
        <f t="shared" si="1"/>
        <v>-1</v>
      </c>
      <c r="I26" s="130"/>
      <c r="J26" s="291">
        <v>0</v>
      </c>
      <c r="K26" s="291">
        <v>1.7055</v>
      </c>
      <c r="L26" s="291">
        <v>0</v>
      </c>
      <c r="M26" s="189" t="str">
        <f t="shared" si="2"/>
        <v/>
      </c>
      <c r="N26" s="204">
        <f t="shared" si="3"/>
        <v>-1</v>
      </c>
      <c r="O26" s="29"/>
      <c r="R26" s="224"/>
      <c r="S26" s="138"/>
      <c r="T26" s="138"/>
      <c r="U26" s="138"/>
      <c r="V26" s="138"/>
      <c r="W26" s="138"/>
      <c r="X26" s="138"/>
    </row>
    <row r="27" spans="1:24" x14ac:dyDescent="0.25">
      <c r="A27" s="1"/>
      <c r="B27" s="1"/>
      <c r="C27" s="76" t="s">
        <v>32</v>
      </c>
      <c r="D27" s="291">
        <v>0</v>
      </c>
      <c r="E27" s="291">
        <v>0</v>
      </c>
      <c r="F27" s="291">
        <v>0</v>
      </c>
      <c r="G27" s="189" t="str">
        <f t="shared" si="0"/>
        <v/>
      </c>
      <c r="H27" s="189" t="str">
        <f t="shared" si="1"/>
        <v/>
      </c>
      <c r="I27" s="130"/>
      <c r="J27" s="291">
        <v>0</v>
      </c>
      <c r="K27" s="291">
        <v>0</v>
      </c>
      <c r="L27" s="291">
        <v>0</v>
      </c>
      <c r="M27" s="189" t="str">
        <f t="shared" si="2"/>
        <v/>
      </c>
      <c r="N27" s="204" t="str">
        <f t="shared" si="3"/>
        <v/>
      </c>
      <c r="O27" s="29"/>
      <c r="R27" s="137"/>
      <c r="S27" s="138"/>
      <c r="T27" s="138"/>
      <c r="U27" s="138"/>
      <c r="V27" s="138"/>
      <c r="W27" s="138"/>
      <c r="X27" s="138"/>
    </row>
    <row r="28" spans="1:24" x14ac:dyDescent="0.25">
      <c r="A28" s="1"/>
      <c r="B28" s="1"/>
      <c r="C28" s="76" t="s">
        <v>6</v>
      </c>
      <c r="D28" s="291">
        <v>0</v>
      </c>
      <c r="E28" s="291">
        <v>0</v>
      </c>
      <c r="F28" s="291">
        <v>0</v>
      </c>
      <c r="G28" s="189" t="str">
        <f t="shared" si="0"/>
        <v/>
      </c>
      <c r="H28" s="189" t="str">
        <f t="shared" si="1"/>
        <v/>
      </c>
      <c r="I28" s="132"/>
      <c r="J28" s="291">
        <v>0</v>
      </c>
      <c r="K28" s="291">
        <v>0</v>
      </c>
      <c r="L28" s="291">
        <v>0</v>
      </c>
      <c r="M28" s="189" t="str">
        <f t="shared" si="2"/>
        <v/>
      </c>
      <c r="N28" s="204" t="str">
        <f t="shared" si="3"/>
        <v/>
      </c>
      <c r="O28" s="29"/>
      <c r="R28" s="136"/>
      <c r="S28" s="135"/>
      <c r="T28" s="135"/>
      <c r="U28" s="135"/>
      <c r="V28" s="135"/>
      <c r="W28" s="135"/>
      <c r="X28" s="135"/>
    </row>
    <row r="29" spans="1:24" x14ac:dyDescent="0.25">
      <c r="A29" s="1"/>
      <c r="B29" s="1"/>
      <c r="C29" s="76" t="s">
        <v>7</v>
      </c>
      <c r="D29" s="291">
        <v>0</v>
      </c>
      <c r="E29" s="291">
        <v>4.2227700000000006</v>
      </c>
      <c r="F29" s="291">
        <v>0</v>
      </c>
      <c r="G29" s="189" t="str">
        <f t="shared" si="0"/>
        <v/>
      </c>
      <c r="H29" s="189">
        <f t="shared" si="1"/>
        <v>-1</v>
      </c>
      <c r="I29" s="130"/>
      <c r="J29" s="291">
        <v>0</v>
      </c>
      <c r="K29" s="291">
        <v>1.7055</v>
      </c>
      <c r="L29" s="291">
        <v>0</v>
      </c>
      <c r="M29" s="189" t="str">
        <f t="shared" si="2"/>
        <v/>
      </c>
      <c r="N29" s="204">
        <f t="shared" si="3"/>
        <v>-1</v>
      </c>
      <c r="O29" s="29"/>
      <c r="R29" s="137"/>
      <c r="S29" s="138"/>
      <c r="T29" s="138"/>
      <c r="U29" s="138"/>
      <c r="V29" s="138"/>
      <c r="W29" s="138"/>
      <c r="X29" s="138"/>
    </row>
    <row r="30" spans="1:24" s="223" customFormat="1" ht="22.5" customHeight="1" x14ac:dyDescent="0.25">
      <c r="A30" s="1"/>
      <c r="B30" s="1"/>
      <c r="C30" s="1" t="s">
        <v>10</v>
      </c>
      <c r="D30" s="186">
        <v>7784.7916799999994</v>
      </c>
      <c r="E30" s="186">
        <v>8258.043169999999</v>
      </c>
      <c r="F30" s="187">
        <v>6638.4568499999996</v>
      </c>
      <c r="G30" s="189">
        <f t="shared" si="0"/>
        <v>-0.1472531157057243</v>
      </c>
      <c r="H30" s="189">
        <f t="shared" si="1"/>
        <v>-0.19612228789063108</v>
      </c>
      <c r="I30" s="130"/>
      <c r="J30" s="186">
        <v>5869.4472999999989</v>
      </c>
      <c r="K30" s="186">
        <v>9865.5954999999976</v>
      </c>
      <c r="L30" s="187">
        <v>6824.4086000000007</v>
      </c>
      <c r="M30" s="189">
        <f t="shared" si="2"/>
        <v>0.16270037896072462</v>
      </c>
      <c r="N30" s="204">
        <f t="shared" si="3"/>
        <v>-0.30826186822680879</v>
      </c>
      <c r="O30" s="29"/>
      <c r="R30" s="137"/>
      <c r="S30" s="138"/>
      <c r="T30" s="138"/>
      <c r="U30" s="138"/>
      <c r="V30" s="138"/>
      <c r="W30" s="138"/>
      <c r="X30" s="138"/>
    </row>
    <row r="31" spans="1:24" x14ac:dyDescent="0.25">
      <c r="A31" s="1"/>
      <c r="B31" s="1"/>
      <c r="C31" s="76" t="s">
        <v>31</v>
      </c>
      <c r="D31" s="186">
        <v>2526.3305700000001</v>
      </c>
      <c r="E31" s="186">
        <v>1847.4191699999992</v>
      </c>
      <c r="F31" s="187">
        <v>1825.7171199999998</v>
      </c>
      <c r="G31" s="189">
        <f t="shared" si="0"/>
        <v>-0.27732453476981056</v>
      </c>
      <c r="H31" s="189">
        <f t="shared" si="1"/>
        <v>-1.1747225725713037E-2</v>
      </c>
      <c r="I31" s="130"/>
      <c r="J31" s="186">
        <v>1118.9027000000001</v>
      </c>
      <c r="K31" s="186">
        <v>1751.0777</v>
      </c>
      <c r="L31" s="187">
        <v>1076.9975000000002</v>
      </c>
      <c r="M31" s="189">
        <f t="shared" si="2"/>
        <v>-3.7452050120175703E-2</v>
      </c>
      <c r="N31" s="204">
        <f t="shared" si="3"/>
        <v>-0.38495162150714379</v>
      </c>
      <c r="O31" s="29"/>
      <c r="R31" s="137"/>
      <c r="S31" s="138"/>
      <c r="T31" s="138"/>
      <c r="U31" s="138"/>
      <c r="V31" s="138"/>
      <c r="W31" s="138"/>
      <c r="X31" s="138"/>
    </row>
    <row r="32" spans="1:24" x14ac:dyDescent="0.25">
      <c r="A32" s="1"/>
      <c r="B32" s="1"/>
      <c r="C32" s="76" t="s">
        <v>6</v>
      </c>
      <c r="D32" s="186">
        <v>4388.2931399999998</v>
      </c>
      <c r="E32" s="186">
        <v>5369.1298099999995</v>
      </c>
      <c r="F32" s="187">
        <v>3823.1167699999996</v>
      </c>
      <c r="G32" s="189">
        <f t="shared" si="0"/>
        <v>-0.12879184502245905</v>
      </c>
      <c r="H32" s="189">
        <f t="shared" si="1"/>
        <v>-0.28794480571517417</v>
      </c>
      <c r="I32" s="130"/>
      <c r="J32" s="186">
        <v>4252.7038999999986</v>
      </c>
      <c r="K32" s="186">
        <v>7515.7335999999978</v>
      </c>
      <c r="L32" s="187">
        <v>5350.3928999999998</v>
      </c>
      <c r="M32" s="189">
        <f t="shared" si="2"/>
        <v>0.25811554855723712</v>
      </c>
      <c r="N32" s="204">
        <f t="shared" si="3"/>
        <v>-0.2881076971647849</v>
      </c>
      <c r="O32" s="29"/>
      <c r="R32" s="134"/>
      <c r="S32" s="135"/>
      <c r="T32" s="135"/>
      <c r="U32" s="135"/>
      <c r="V32" s="135"/>
      <c r="W32" s="135"/>
      <c r="X32" s="135"/>
    </row>
    <row r="33" spans="1:24" x14ac:dyDescent="0.25">
      <c r="A33" s="1"/>
      <c r="B33" s="1"/>
      <c r="C33" s="76" t="s">
        <v>7</v>
      </c>
      <c r="D33" s="186">
        <v>870.16796999999985</v>
      </c>
      <c r="E33" s="186">
        <v>1041.4941899999997</v>
      </c>
      <c r="F33" s="187">
        <v>989.62295999999992</v>
      </c>
      <c r="G33" s="189">
        <f t="shared" si="0"/>
        <v>0.13727808206960329</v>
      </c>
      <c r="H33" s="189">
        <f t="shared" si="1"/>
        <v>-4.9804627330662071E-2</v>
      </c>
      <c r="I33" s="130"/>
      <c r="J33" s="186">
        <v>497.84069999999991</v>
      </c>
      <c r="K33" s="186">
        <v>598.78420000000006</v>
      </c>
      <c r="L33" s="187">
        <v>397.01820000000004</v>
      </c>
      <c r="M33" s="189">
        <f t="shared" si="2"/>
        <v>-0.20251960114952414</v>
      </c>
      <c r="N33" s="204">
        <f t="shared" si="3"/>
        <v>-0.33695945885011663</v>
      </c>
      <c r="O33" s="29"/>
      <c r="R33" s="136"/>
      <c r="S33" s="135"/>
      <c r="T33" s="135"/>
      <c r="U33" s="135"/>
      <c r="V33" s="135"/>
      <c r="W33" s="135"/>
      <c r="X33" s="135"/>
    </row>
    <row r="34" spans="1:24" ht="21" customHeight="1" x14ac:dyDescent="0.25">
      <c r="A34" s="1"/>
      <c r="B34" s="74" t="s">
        <v>13</v>
      </c>
      <c r="C34" s="77"/>
      <c r="D34" s="185">
        <v>3548.1073000000001</v>
      </c>
      <c r="E34" s="185">
        <v>556.58869000000004</v>
      </c>
      <c r="F34" s="184">
        <v>1117.5329499999998</v>
      </c>
      <c r="G34" s="188">
        <f t="shared" si="0"/>
        <v>-0.68503406027207814</v>
      </c>
      <c r="H34" s="188">
        <f t="shared" si="1"/>
        <v>1.007825473420956</v>
      </c>
      <c r="I34" s="150"/>
      <c r="J34" s="185">
        <v>3377.7635</v>
      </c>
      <c r="K34" s="185">
        <v>585.60419999999999</v>
      </c>
      <c r="L34" s="184">
        <v>1117.9902</v>
      </c>
      <c r="M34" s="188">
        <f t="shared" si="2"/>
        <v>-0.66901466014420485</v>
      </c>
      <c r="N34" s="202">
        <f t="shared" si="3"/>
        <v>0.90912257801429697</v>
      </c>
      <c r="O34" s="29"/>
      <c r="R34" s="137"/>
      <c r="S34" s="138"/>
      <c r="T34" s="138"/>
      <c r="U34" s="138"/>
      <c r="V34" s="138"/>
      <c r="W34" s="138"/>
      <c r="X34" s="138"/>
    </row>
    <row r="35" spans="1:24" s="223" customFormat="1" ht="22.5" customHeight="1" x14ac:dyDescent="0.25">
      <c r="A35" s="1"/>
      <c r="B35" s="77"/>
      <c r="C35" s="77" t="s">
        <v>12</v>
      </c>
      <c r="D35" s="186">
        <v>6.5</v>
      </c>
      <c r="E35" s="186">
        <v>6.2073299999999998</v>
      </c>
      <c r="F35" s="263">
        <v>0</v>
      </c>
      <c r="G35" s="189">
        <f t="shared" si="0"/>
        <v>-1</v>
      </c>
      <c r="H35" s="189">
        <f t="shared" si="1"/>
        <v>-1</v>
      </c>
      <c r="I35" s="130"/>
      <c r="J35" s="186">
        <v>1.55</v>
      </c>
      <c r="K35" s="186">
        <v>4.6548999999999996</v>
      </c>
      <c r="L35" s="263">
        <v>0</v>
      </c>
      <c r="M35" s="189">
        <f t="shared" si="2"/>
        <v>-1</v>
      </c>
      <c r="N35" s="204">
        <f t="shared" si="3"/>
        <v>-1</v>
      </c>
      <c r="O35" s="29"/>
      <c r="R35" s="137"/>
      <c r="S35" s="138"/>
      <c r="T35" s="138"/>
      <c r="U35" s="138"/>
      <c r="V35" s="138"/>
      <c r="W35" s="138"/>
      <c r="X35" s="138"/>
    </row>
    <row r="36" spans="1:24" x14ac:dyDescent="0.25">
      <c r="A36" s="1"/>
      <c r="B36" s="77"/>
      <c r="C36" s="75" t="s">
        <v>31</v>
      </c>
      <c r="D36" s="291">
        <v>0</v>
      </c>
      <c r="E36" s="291">
        <v>0</v>
      </c>
      <c r="F36" s="291">
        <v>0</v>
      </c>
      <c r="G36" s="189" t="str">
        <f t="shared" si="0"/>
        <v/>
      </c>
      <c r="H36" s="189" t="str">
        <f t="shared" si="1"/>
        <v/>
      </c>
      <c r="I36" s="130"/>
      <c r="J36" s="291">
        <v>0</v>
      </c>
      <c r="K36" s="291">
        <v>0</v>
      </c>
      <c r="L36" s="291">
        <v>0</v>
      </c>
      <c r="M36" s="189" t="str">
        <f t="shared" si="2"/>
        <v/>
      </c>
      <c r="N36" s="204" t="str">
        <f t="shared" si="3"/>
        <v/>
      </c>
      <c r="O36" s="29"/>
      <c r="R36" s="137"/>
      <c r="S36" s="138"/>
      <c r="T36" s="138"/>
      <c r="U36" s="138"/>
      <c r="V36" s="138"/>
      <c r="W36" s="138"/>
      <c r="X36" s="138"/>
    </row>
    <row r="37" spans="1:24" x14ac:dyDescent="0.25">
      <c r="A37" s="1"/>
      <c r="B37" s="1"/>
      <c r="C37" s="76" t="s">
        <v>6</v>
      </c>
      <c r="D37" s="291">
        <v>0</v>
      </c>
      <c r="E37" s="291">
        <v>0</v>
      </c>
      <c r="F37" s="291">
        <v>0</v>
      </c>
      <c r="G37" s="189" t="str">
        <f t="shared" si="0"/>
        <v/>
      </c>
      <c r="H37" s="189" t="str">
        <f t="shared" si="1"/>
        <v/>
      </c>
      <c r="I37" s="130"/>
      <c r="J37" s="291">
        <v>0</v>
      </c>
      <c r="K37" s="291">
        <v>0</v>
      </c>
      <c r="L37" s="291">
        <v>0</v>
      </c>
      <c r="M37" s="189" t="str">
        <f t="shared" si="2"/>
        <v/>
      </c>
      <c r="N37" s="204" t="str">
        <f t="shared" si="3"/>
        <v/>
      </c>
      <c r="O37" s="29"/>
      <c r="R37" s="134"/>
      <c r="S37" s="135"/>
      <c r="T37" s="135"/>
      <c r="U37" s="135"/>
      <c r="V37" s="135"/>
      <c r="W37" s="135"/>
      <c r="X37" s="135"/>
    </row>
    <row r="38" spans="1:24" x14ac:dyDescent="0.25">
      <c r="A38" s="1"/>
      <c r="B38" s="1"/>
      <c r="C38" s="76" t="s">
        <v>7</v>
      </c>
      <c r="D38" s="186">
        <v>6.5</v>
      </c>
      <c r="E38" s="186">
        <v>6.2073299999999998</v>
      </c>
      <c r="F38" s="263">
        <v>0</v>
      </c>
      <c r="G38" s="189">
        <f t="shared" si="0"/>
        <v>-1</v>
      </c>
      <c r="H38" s="189">
        <f t="shared" si="1"/>
        <v>-1</v>
      </c>
      <c r="I38" s="130"/>
      <c r="J38" s="186">
        <v>1.55</v>
      </c>
      <c r="K38" s="186">
        <v>4.6548999999999996</v>
      </c>
      <c r="L38" s="263">
        <v>0</v>
      </c>
      <c r="M38" s="189">
        <f t="shared" si="2"/>
        <v>-1</v>
      </c>
      <c r="N38" s="204">
        <f t="shared" si="3"/>
        <v>-1</v>
      </c>
      <c r="O38" s="29"/>
      <c r="R38" s="136"/>
      <c r="S38" s="135"/>
      <c r="T38" s="135"/>
      <c r="U38" s="135"/>
      <c r="V38" s="135"/>
      <c r="W38" s="135"/>
      <c r="X38" s="135"/>
    </row>
    <row r="39" spans="1:24" s="223" customFormat="1" ht="23.25" customHeight="1" x14ac:dyDescent="0.25">
      <c r="A39" s="1"/>
      <c r="B39" s="1"/>
      <c r="C39" s="95" t="s">
        <v>9</v>
      </c>
      <c r="D39" s="186">
        <v>83.0077</v>
      </c>
      <c r="E39" s="186">
        <v>79.007580000000004</v>
      </c>
      <c r="F39" s="187">
        <v>32.631360000000001</v>
      </c>
      <c r="G39" s="189">
        <f t="shared" si="0"/>
        <v>-0.60688755380524939</v>
      </c>
      <c r="H39" s="189">
        <f t="shared" si="1"/>
        <v>-0.58698443870828598</v>
      </c>
      <c r="I39" s="130"/>
      <c r="J39" s="186">
        <v>49.705900000000007</v>
      </c>
      <c r="K39" s="186">
        <v>47.738700000000001</v>
      </c>
      <c r="L39" s="187">
        <v>12.796899999999999</v>
      </c>
      <c r="M39" s="189">
        <f t="shared" si="2"/>
        <v>-0.74254766536769279</v>
      </c>
      <c r="N39" s="204">
        <f t="shared" si="3"/>
        <v>-0.73193865773471001</v>
      </c>
      <c r="O39" s="29"/>
      <c r="R39" s="137"/>
      <c r="S39" s="138"/>
      <c r="T39" s="138"/>
      <c r="U39" s="138"/>
      <c r="V39" s="138"/>
      <c r="W39" s="138"/>
      <c r="X39" s="138"/>
    </row>
    <row r="40" spans="1:24" x14ac:dyDescent="0.25">
      <c r="A40" s="1"/>
      <c r="B40" s="1"/>
      <c r="C40" s="76" t="s">
        <v>32</v>
      </c>
      <c r="D40" s="291">
        <v>0</v>
      </c>
      <c r="E40" s="291">
        <v>0</v>
      </c>
      <c r="F40" s="291">
        <v>0</v>
      </c>
      <c r="G40" s="189" t="str">
        <f t="shared" si="0"/>
        <v/>
      </c>
      <c r="H40" s="189" t="str">
        <f t="shared" si="1"/>
        <v/>
      </c>
      <c r="I40" s="132"/>
      <c r="J40" s="291">
        <v>0</v>
      </c>
      <c r="K40" s="291">
        <v>0</v>
      </c>
      <c r="L40" s="291">
        <v>0</v>
      </c>
      <c r="M40" s="189" t="str">
        <f t="shared" si="2"/>
        <v/>
      </c>
      <c r="N40" s="204" t="str">
        <f t="shared" si="3"/>
        <v/>
      </c>
      <c r="O40" s="29"/>
      <c r="R40" s="137"/>
      <c r="S40" s="138"/>
      <c r="T40" s="138"/>
      <c r="U40" s="138"/>
      <c r="V40" s="138"/>
      <c r="W40" s="138"/>
      <c r="X40" s="138"/>
    </row>
    <row r="41" spans="1:24" x14ac:dyDescent="0.25">
      <c r="A41" s="1"/>
      <c r="B41" s="1"/>
      <c r="C41" s="76" t="s">
        <v>6</v>
      </c>
      <c r="D41" s="291">
        <v>0</v>
      </c>
      <c r="E41" s="291">
        <v>0</v>
      </c>
      <c r="F41" s="291">
        <v>0</v>
      </c>
      <c r="G41" s="189" t="str">
        <f t="shared" si="0"/>
        <v/>
      </c>
      <c r="H41" s="189" t="str">
        <f t="shared" si="1"/>
        <v/>
      </c>
      <c r="I41" s="132"/>
      <c r="J41" s="291">
        <v>0</v>
      </c>
      <c r="K41" s="291">
        <v>0</v>
      </c>
      <c r="L41" s="291">
        <v>0</v>
      </c>
      <c r="M41" s="189" t="str">
        <f t="shared" si="2"/>
        <v/>
      </c>
      <c r="N41" s="204" t="str">
        <f t="shared" si="3"/>
        <v/>
      </c>
      <c r="O41" s="29"/>
      <c r="R41" s="134"/>
      <c r="S41" s="135"/>
      <c r="T41" s="135"/>
      <c r="U41" s="135"/>
      <c r="V41" s="135"/>
      <c r="W41" s="135"/>
      <c r="X41" s="135"/>
    </row>
    <row r="42" spans="1:24" x14ac:dyDescent="0.25">
      <c r="A42" s="1"/>
      <c r="B42" s="1"/>
      <c r="C42" s="76" t="s">
        <v>7</v>
      </c>
      <c r="D42" s="186">
        <v>83.0077</v>
      </c>
      <c r="E42" s="186">
        <v>79.007580000000004</v>
      </c>
      <c r="F42" s="187">
        <v>32.631360000000001</v>
      </c>
      <c r="G42" s="189">
        <f t="shared" si="0"/>
        <v>-0.60688755380524939</v>
      </c>
      <c r="H42" s="189">
        <f t="shared" si="1"/>
        <v>-0.58698443870828598</v>
      </c>
      <c r="I42" s="130"/>
      <c r="J42" s="186">
        <v>49.705900000000007</v>
      </c>
      <c r="K42" s="186">
        <v>47.738700000000001</v>
      </c>
      <c r="L42" s="187">
        <v>12.796899999999999</v>
      </c>
      <c r="M42" s="189">
        <f t="shared" si="2"/>
        <v>-0.74254766536769279</v>
      </c>
      <c r="N42" s="204">
        <f t="shared" si="3"/>
        <v>-0.73193865773471001</v>
      </c>
      <c r="O42" s="29"/>
    </row>
    <row r="43" spans="1:24" s="223" customFormat="1" ht="23.25" customHeight="1" x14ac:dyDescent="0.25">
      <c r="A43" s="1"/>
      <c r="B43" s="1"/>
      <c r="C43" s="1" t="s">
        <v>10</v>
      </c>
      <c r="D43" s="186">
        <v>3458.5996</v>
      </c>
      <c r="E43" s="186">
        <v>471.37378000000001</v>
      </c>
      <c r="F43" s="186">
        <v>1084.9015899999999</v>
      </c>
      <c r="G43" s="189">
        <f t="shared" si="0"/>
        <v>-0.68631766741660416</v>
      </c>
      <c r="H43" s="189">
        <f t="shared" si="1"/>
        <v>1.3015739017134129</v>
      </c>
      <c r="I43" s="130"/>
      <c r="J43" s="186">
        <v>3326.5075999999999</v>
      </c>
      <c r="K43" s="186">
        <v>533.2106</v>
      </c>
      <c r="L43" s="186">
        <v>1105.1932999999999</v>
      </c>
      <c r="M43" s="189">
        <f t="shared" si="2"/>
        <v>-0.66776167894520966</v>
      </c>
      <c r="N43" s="204">
        <f t="shared" si="3"/>
        <v>1.0727144209061108</v>
      </c>
      <c r="O43" s="29"/>
    </row>
    <row r="44" spans="1:24" x14ac:dyDescent="0.25">
      <c r="A44" s="1"/>
      <c r="B44" s="1"/>
      <c r="C44" s="76" t="s">
        <v>31</v>
      </c>
      <c r="D44" s="186">
        <v>16.828510000000001</v>
      </c>
      <c r="E44" s="186">
        <v>6.8570599999999997</v>
      </c>
      <c r="F44" s="186">
        <v>6.5435499999999998</v>
      </c>
      <c r="G44" s="189">
        <f t="shared" si="0"/>
        <v>-0.61116284210545091</v>
      </c>
      <c r="H44" s="189">
        <f t="shared" si="1"/>
        <v>-4.5720760792526238E-2</v>
      </c>
      <c r="I44" s="130"/>
      <c r="J44" s="186">
        <v>4.5496999999999996</v>
      </c>
      <c r="K44" s="186">
        <v>7.1095999999999995</v>
      </c>
      <c r="L44" s="186">
        <v>3.7322999999999995</v>
      </c>
      <c r="M44" s="189">
        <f t="shared" si="2"/>
        <v>-0.17966019737565117</v>
      </c>
      <c r="N44" s="204">
        <f t="shared" si="3"/>
        <v>-0.47503375717339935</v>
      </c>
      <c r="O44" s="29"/>
    </row>
    <row r="45" spans="1:24" x14ac:dyDescent="0.25">
      <c r="A45" s="1"/>
      <c r="B45" s="1"/>
      <c r="C45" s="76" t="s">
        <v>6</v>
      </c>
      <c r="D45" s="186">
        <v>3070.6281100000001</v>
      </c>
      <c r="E45" s="186">
        <v>299.57130000000001</v>
      </c>
      <c r="F45" s="186">
        <v>1078.3580399999998</v>
      </c>
      <c r="G45" s="189">
        <f t="shared" si="0"/>
        <v>-0.64881516049170807</v>
      </c>
      <c r="H45" s="189">
        <f t="shared" si="1"/>
        <v>2.5996707294724151</v>
      </c>
      <c r="I45" s="130"/>
      <c r="J45" s="186">
        <v>3190.326</v>
      </c>
      <c r="K45" s="186">
        <v>428.47699999999998</v>
      </c>
      <c r="L45" s="186">
        <v>1101.461</v>
      </c>
      <c r="M45" s="189">
        <f t="shared" si="2"/>
        <v>-0.65474970269495958</v>
      </c>
      <c r="N45" s="204">
        <f t="shared" si="3"/>
        <v>1.5706420648016115</v>
      </c>
      <c r="O45" s="29"/>
    </row>
    <row r="46" spans="1:24" x14ac:dyDescent="0.25">
      <c r="A46" s="1"/>
      <c r="B46" s="1"/>
      <c r="C46" s="76" t="s">
        <v>7</v>
      </c>
      <c r="D46" s="186">
        <v>371.14298000000002</v>
      </c>
      <c r="E46" s="186">
        <v>164.94542000000001</v>
      </c>
      <c r="F46" s="186">
        <v>0</v>
      </c>
      <c r="G46" s="189">
        <f t="shared" si="0"/>
        <v>-1</v>
      </c>
      <c r="H46" s="189">
        <f t="shared" si="1"/>
        <v>-1</v>
      </c>
      <c r="I46" s="130"/>
      <c r="J46" s="186">
        <v>131.6319</v>
      </c>
      <c r="K46" s="186">
        <v>97.623999999999995</v>
      </c>
      <c r="L46" s="186">
        <v>0</v>
      </c>
      <c r="M46" s="189">
        <f t="shared" si="2"/>
        <v>-1</v>
      </c>
      <c r="N46" s="204">
        <f t="shared" si="3"/>
        <v>-1</v>
      </c>
      <c r="O46" s="29"/>
    </row>
    <row r="47" spans="1:24" ht="21" customHeight="1" x14ac:dyDescent="0.25">
      <c r="A47" s="1"/>
      <c r="B47" s="74" t="s">
        <v>14</v>
      </c>
      <c r="C47" s="77"/>
      <c r="D47" s="185">
        <v>28315.437750000001</v>
      </c>
      <c r="E47" s="185">
        <v>22166.191600000002</v>
      </c>
      <c r="F47" s="184">
        <v>14076.927410397186</v>
      </c>
      <c r="G47" s="188">
        <f t="shared" si="0"/>
        <v>-0.50285326560430144</v>
      </c>
      <c r="H47" s="188">
        <f t="shared" si="1"/>
        <v>-0.36493703273785721</v>
      </c>
      <c r="I47" s="150"/>
      <c r="J47" s="185">
        <v>24434.702699999998</v>
      </c>
      <c r="K47" s="185">
        <v>21954.738300000001</v>
      </c>
      <c r="L47" s="184">
        <v>15081.706899999999</v>
      </c>
      <c r="M47" s="188">
        <f t="shared" si="2"/>
        <v>-0.38277510124974834</v>
      </c>
      <c r="N47" s="202">
        <f t="shared" si="3"/>
        <v>-0.31305458102408817</v>
      </c>
      <c r="O47" s="29"/>
    </row>
    <row r="48" spans="1:24" s="223" customFormat="1" ht="24.75" customHeight="1" x14ac:dyDescent="0.25">
      <c r="A48" s="1"/>
      <c r="B48" s="77"/>
      <c r="C48" s="77" t="s">
        <v>12</v>
      </c>
      <c r="D48" s="291">
        <v>0</v>
      </c>
      <c r="E48" s="186">
        <v>0</v>
      </c>
      <c r="F48" s="291">
        <v>0</v>
      </c>
      <c r="G48" s="189" t="str">
        <f t="shared" si="0"/>
        <v/>
      </c>
      <c r="H48" s="189" t="str">
        <f t="shared" si="1"/>
        <v/>
      </c>
      <c r="I48" s="130"/>
      <c r="J48" s="291">
        <v>0</v>
      </c>
      <c r="K48" s="186">
        <v>0</v>
      </c>
      <c r="L48" s="291">
        <v>9.5399999999999999E-2</v>
      </c>
      <c r="M48" s="189" t="str">
        <f t="shared" si="2"/>
        <v/>
      </c>
      <c r="N48" s="204" t="str">
        <f t="shared" si="3"/>
        <v/>
      </c>
      <c r="O48" s="29"/>
    </row>
    <row r="49" spans="1:15" x14ac:dyDescent="0.25">
      <c r="A49" s="1"/>
      <c r="B49" s="77"/>
      <c r="C49" s="75" t="s">
        <v>31</v>
      </c>
      <c r="D49" s="291">
        <v>0</v>
      </c>
      <c r="E49" s="291">
        <v>0</v>
      </c>
      <c r="F49" s="291">
        <v>0</v>
      </c>
      <c r="G49" s="189" t="str">
        <f t="shared" si="0"/>
        <v/>
      </c>
      <c r="H49" s="189" t="str">
        <f t="shared" si="1"/>
        <v/>
      </c>
      <c r="I49" s="132"/>
      <c r="J49" s="291">
        <v>0</v>
      </c>
      <c r="K49" s="291">
        <v>0</v>
      </c>
      <c r="L49" s="291">
        <v>0</v>
      </c>
      <c r="M49" s="189" t="str">
        <f t="shared" si="2"/>
        <v/>
      </c>
      <c r="N49" s="204" t="str">
        <f t="shared" si="3"/>
        <v/>
      </c>
      <c r="O49" s="29"/>
    </row>
    <row r="50" spans="1:15" x14ac:dyDescent="0.25">
      <c r="A50" s="1"/>
      <c r="B50" s="1"/>
      <c r="C50" s="76" t="s">
        <v>6</v>
      </c>
      <c r="D50" s="291">
        <v>0</v>
      </c>
      <c r="E50" s="291">
        <v>0</v>
      </c>
      <c r="F50" s="291">
        <v>0</v>
      </c>
      <c r="G50" s="189" t="str">
        <f t="shared" si="0"/>
        <v/>
      </c>
      <c r="H50" s="189" t="str">
        <f t="shared" si="1"/>
        <v/>
      </c>
      <c r="I50" s="139"/>
      <c r="J50" s="291">
        <v>0</v>
      </c>
      <c r="K50" s="291">
        <v>0</v>
      </c>
      <c r="L50" s="291">
        <v>0</v>
      </c>
      <c r="M50" s="189" t="str">
        <f t="shared" si="2"/>
        <v/>
      </c>
      <c r="N50" s="204" t="str">
        <f t="shared" si="3"/>
        <v/>
      </c>
      <c r="O50" s="29"/>
    </row>
    <row r="51" spans="1:15" x14ac:dyDescent="0.25">
      <c r="A51" s="1"/>
      <c r="B51" s="1"/>
      <c r="C51" s="76" t="s">
        <v>7</v>
      </c>
      <c r="D51" s="291">
        <v>0</v>
      </c>
      <c r="E51" s="186">
        <v>0</v>
      </c>
      <c r="F51" s="291">
        <v>0</v>
      </c>
      <c r="G51" s="189" t="str">
        <f t="shared" si="0"/>
        <v/>
      </c>
      <c r="H51" s="189" t="str">
        <f t="shared" si="1"/>
        <v/>
      </c>
      <c r="I51" s="130"/>
      <c r="J51" s="291">
        <v>0</v>
      </c>
      <c r="K51" s="186">
        <v>0</v>
      </c>
      <c r="L51" s="291">
        <v>9.5399999999999999E-2</v>
      </c>
      <c r="M51" s="189" t="str">
        <f t="shared" si="2"/>
        <v/>
      </c>
      <c r="N51" s="204" t="str">
        <f t="shared" si="3"/>
        <v/>
      </c>
      <c r="O51" s="29"/>
    </row>
    <row r="52" spans="1:15" s="223" customFormat="1" ht="23.25" customHeight="1" x14ac:dyDescent="0.25">
      <c r="A52" s="1"/>
      <c r="B52" s="1"/>
      <c r="C52" s="95" t="s">
        <v>9</v>
      </c>
      <c r="D52" s="291">
        <v>0</v>
      </c>
      <c r="E52" s="291">
        <v>0</v>
      </c>
      <c r="F52" s="291">
        <v>0</v>
      </c>
      <c r="G52" s="189" t="str">
        <f t="shared" si="0"/>
        <v/>
      </c>
      <c r="H52" s="189" t="str">
        <f t="shared" si="1"/>
        <v/>
      </c>
      <c r="I52" s="130"/>
      <c r="J52" s="291">
        <v>13.3</v>
      </c>
      <c r="K52" s="291">
        <v>0</v>
      </c>
      <c r="L52" s="291">
        <v>0</v>
      </c>
      <c r="M52" s="189">
        <f t="shared" si="2"/>
        <v>-1</v>
      </c>
      <c r="N52" s="204" t="str">
        <f t="shared" si="3"/>
        <v/>
      </c>
      <c r="O52" s="29"/>
    </row>
    <row r="53" spans="1:15" x14ac:dyDescent="0.25">
      <c r="A53" s="1"/>
      <c r="B53" s="1"/>
      <c r="C53" s="76" t="s">
        <v>32</v>
      </c>
      <c r="D53" s="291">
        <v>0</v>
      </c>
      <c r="E53" s="291">
        <v>0</v>
      </c>
      <c r="F53" s="291">
        <v>0</v>
      </c>
      <c r="G53" s="189" t="str">
        <f t="shared" si="0"/>
        <v/>
      </c>
      <c r="H53" s="189" t="str">
        <f t="shared" si="1"/>
        <v/>
      </c>
      <c r="I53" s="139"/>
      <c r="J53" s="291">
        <v>0</v>
      </c>
      <c r="K53" s="291">
        <v>0</v>
      </c>
      <c r="L53" s="291">
        <v>0</v>
      </c>
      <c r="M53" s="189" t="str">
        <f t="shared" si="2"/>
        <v/>
      </c>
      <c r="N53" s="204" t="str">
        <f t="shared" si="3"/>
        <v/>
      </c>
      <c r="O53" s="29"/>
    </row>
    <row r="54" spans="1:15" x14ac:dyDescent="0.25">
      <c r="A54" s="1"/>
      <c r="B54" s="1"/>
      <c r="C54" s="76" t="s">
        <v>6</v>
      </c>
      <c r="D54" s="291">
        <v>0</v>
      </c>
      <c r="E54" s="291">
        <v>0</v>
      </c>
      <c r="F54" s="291">
        <v>0</v>
      </c>
      <c r="G54" s="189" t="str">
        <f t="shared" si="0"/>
        <v/>
      </c>
      <c r="H54" s="189" t="str">
        <f t="shared" si="1"/>
        <v/>
      </c>
      <c r="I54" s="139"/>
      <c r="J54" s="291">
        <v>0</v>
      </c>
      <c r="K54" s="291">
        <v>0</v>
      </c>
      <c r="L54" s="291">
        <v>0</v>
      </c>
      <c r="M54" s="189" t="str">
        <f t="shared" si="2"/>
        <v/>
      </c>
      <c r="N54" s="204" t="str">
        <f t="shared" si="3"/>
        <v/>
      </c>
      <c r="O54" s="29"/>
    </row>
    <row r="55" spans="1:15" x14ac:dyDescent="0.25">
      <c r="A55" s="1"/>
      <c r="B55" s="1"/>
      <c r="C55" s="76" t="s">
        <v>7</v>
      </c>
      <c r="D55" s="291">
        <v>0</v>
      </c>
      <c r="E55" s="291">
        <v>0</v>
      </c>
      <c r="F55" s="291">
        <v>0</v>
      </c>
      <c r="G55" s="189" t="str">
        <f t="shared" si="0"/>
        <v/>
      </c>
      <c r="H55" s="189" t="str">
        <f t="shared" si="1"/>
        <v/>
      </c>
      <c r="I55" s="130"/>
      <c r="J55" s="291">
        <v>13.3</v>
      </c>
      <c r="K55" s="291">
        <v>0</v>
      </c>
      <c r="L55" s="291">
        <v>0</v>
      </c>
      <c r="M55" s="189">
        <f t="shared" si="2"/>
        <v>-1</v>
      </c>
      <c r="N55" s="204" t="str">
        <f t="shared" si="3"/>
        <v/>
      </c>
      <c r="O55" s="29"/>
    </row>
    <row r="56" spans="1:15" s="223" customFormat="1" ht="23.25" customHeight="1" x14ac:dyDescent="0.25">
      <c r="A56" s="1"/>
      <c r="B56" s="1"/>
      <c r="C56" s="1" t="s">
        <v>10</v>
      </c>
      <c r="D56" s="186">
        <v>28315.437750000001</v>
      </c>
      <c r="E56" s="186">
        <v>22166.191600000002</v>
      </c>
      <c r="F56" s="187">
        <v>14076.927410397186</v>
      </c>
      <c r="G56" s="189">
        <f t="shared" si="0"/>
        <v>-0.50285326560430144</v>
      </c>
      <c r="H56" s="189">
        <f t="shared" si="1"/>
        <v>-0.36493703273785721</v>
      </c>
      <c r="I56" s="130"/>
      <c r="J56" s="186">
        <v>24421.402699999999</v>
      </c>
      <c r="K56" s="186">
        <v>21954.738300000001</v>
      </c>
      <c r="L56" s="187">
        <v>15081.706899999999</v>
      </c>
      <c r="M56" s="189">
        <f t="shared" si="2"/>
        <v>-0.3824389579391359</v>
      </c>
      <c r="N56" s="204">
        <f t="shared" si="3"/>
        <v>-0.31305458102408817</v>
      </c>
      <c r="O56" s="29"/>
    </row>
    <row r="57" spans="1:15" x14ac:dyDescent="0.25">
      <c r="A57" s="1"/>
      <c r="B57" s="1"/>
      <c r="C57" s="76" t="s">
        <v>31</v>
      </c>
      <c r="D57" s="186">
        <v>413.78757999999993</v>
      </c>
      <c r="E57" s="186">
        <v>440.56690999999995</v>
      </c>
      <c r="F57" s="187">
        <v>592.78322226219098</v>
      </c>
      <c r="G57" s="189">
        <f t="shared" si="0"/>
        <v>0.43257857633665819</v>
      </c>
      <c r="H57" s="189">
        <f t="shared" si="1"/>
        <v>0.34550100973809189</v>
      </c>
      <c r="I57" s="130"/>
      <c r="J57" s="186">
        <v>313.27630000000005</v>
      </c>
      <c r="K57" s="186">
        <v>349.42720000000003</v>
      </c>
      <c r="L57" s="187">
        <v>489.15560000000005</v>
      </c>
      <c r="M57" s="189">
        <f t="shared" si="2"/>
        <v>0.56141910511583537</v>
      </c>
      <c r="N57" s="204">
        <f t="shared" si="3"/>
        <v>0.39987842961280634</v>
      </c>
      <c r="O57" s="29"/>
    </row>
    <row r="58" spans="1:15" x14ac:dyDescent="0.25">
      <c r="A58" s="1"/>
      <c r="B58" s="1"/>
      <c r="C58" s="76" t="s">
        <v>6</v>
      </c>
      <c r="D58" s="186">
        <v>27000.431520000002</v>
      </c>
      <c r="E58" s="186">
        <v>21266.321250000001</v>
      </c>
      <c r="F58" s="187">
        <v>12878.411959155461</v>
      </c>
      <c r="G58" s="189">
        <f t="shared" si="0"/>
        <v>-0.52302940234062378</v>
      </c>
      <c r="H58" s="189">
        <f t="shared" si="1"/>
        <v>-0.39442220364486125</v>
      </c>
      <c r="I58" s="130"/>
      <c r="J58" s="186">
        <v>23334.659999999996</v>
      </c>
      <c r="K58" s="186">
        <v>21028.821800000002</v>
      </c>
      <c r="L58" s="187">
        <v>14096.547199999999</v>
      </c>
      <c r="M58" s="189">
        <f t="shared" si="2"/>
        <v>-0.39589661044986296</v>
      </c>
      <c r="N58" s="204">
        <f t="shared" si="3"/>
        <v>-0.32965587258911488</v>
      </c>
      <c r="O58" s="29"/>
    </row>
    <row r="59" spans="1:15" x14ac:dyDescent="0.25">
      <c r="A59" s="1"/>
      <c r="B59" s="1"/>
      <c r="C59" s="76" t="s">
        <v>7</v>
      </c>
      <c r="D59" s="186">
        <v>901.21865000000003</v>
      </c>
      <c r="E59" s="186">
        <v>459.30344000000002</v>
      </c>
      <c r="F59" s="187">
        <v>605.73222897953428</v>
      </c>
      <c r="G59" s="189">
        <f t="shared" si="0"/>
        <v>-0.32787428558038134</v>
      </c>
      <c r="H59" s="189">
        <f t="shared" si="1"/>
        <v>0.3188062100722221</v>
      </c>
      <c r="I59" s="130"/>
      <c r="J59" s="186">
        <v>773.46639999999979</v>
      </c>
      <c r="K59" s="186">
        <v>576.48929999999996</v>
      </c>
      <c r="L59" s="187">
        <v>496.00410000000011</v>
      </c>
      <c r="M59" s="189">
        <f t="shared" si="2"/>
        <v>-0.35872573133105684</v>
      </c>
      <c r="N59" s="204">
        <f t="shared" si="3"/>
        <v>-0.13961265196075601</v>
      </c>
      <c r="O59" s="29"/>
    </row>
    <row r="60" spans="1:15" x14ac:dyDescent="0.25">
      <c r="A60" s="1"/>
      <c r="B60" s="74" t="s">
        <v>15</v>
      </c>
      <c r="C60" s="77"/>
      <c r="D60" s="185">
        <v>213.64454000000001</v>
      </c>
      <c r="E60" s="185">
        <v>153.72708</v>
      </c>
      <c r="F60" s="184">
        <v>224.66377999999997</v>
      </c>
      <c r="G60" s="188">
        <f t="shared" si="0"/>
        <v>5.1577447286974748E-2</v>
      </c>
      <c r="H60" s="188">
        <f t="shared" si="1"/>
        <v>0.46144569974268668</v>
      </c>
      <c r="I60" s="150"/>
      <c r="J60" s="185">
        <v>63.371200000000002</v>
      </c>
      <c r="K60" s="185">
        <v>66.722200000000001</v>
      </c>
      <c r="L60" s="184">
        <v>65.65740000000001</v>
      </c>
      <c r="M60" s="188">
        <f t="shared" si="2"/>
        <v>3.6076324892064658E-2</v>
      </c>
      <c r="N60" s="202">
        <f t="shared" si="3"/>
        <v>-1.5958706397570691E-2</v>
      </c>
      <c r="O60" s="29"/>
    </row>
    <row r="61" spans="1:15" s="223" customFormat="1" ht="23.25" customHeight="1" x14ac:dyDescent="0.25">
      <c r="A61" s="1"/>
      <c r="B61" s="77"/>
      <c r="C61" s="77" t="s">
        <v>12</v>
      </c>
      <c r="D61" s="291">
        <v>0</v>
      </c>
      <c r="E61" s="291">
        <v>0</v>
      </c>
      <c r="F61" s="291">
        <v>0</v>
      </c>
      <c r="G61" s="189" t="str">
        <f t="shared" si="0"/>
        <v/>
      </c>
      <c r="H61" s="189" t="str">
        <f t="shared" si="1"/>
        <v/>
      </c>
      <c r="I61" s="130"/>
      <c r="J61" s="291">
        <v>0</v>
      </c>
      <c r="K61" s="291">
        <v>0</v>
      </c>
      <c r="L61" s="291">
        <v>0</v>
      </c>
      <c r="M61" s="189" t="str">
        <f t="shared" si="2"/>
        <v/>
      </c>
      <c r="N61" s="204" t="str">
        <f t="shared" si="3"/>
        <v/>
      </c>
      <c r="O61" s="29"/>
    </row>
    <row r="62" spans="1:15" x14ac:dyDescent="0.25">
      <c r="A62" s="1"/>
      <c r="B62" s="77"/>
      <c r="C62" s="75" t="s">
        <v>31</v>
      </c>
      <c r="D62" s="291">
        <v>0</v>
      </c>
      <c r="E62" s="291">
        <v>0</v>
      </c>
      <c r="F62" s="291">
        <v>0</v>
      </c>
      <c r="G62" s="189" t="str">
        <f t="shared" si="0"/>
        <v/>
      </c>
      <c r="H62" s="189" t="str">
        <f t="shared" si="1"/>
        <v/>
      </c>
      <c r="I62" s="132"/>
      <c r="J62" s="291">
        <v>0</v>
      </c>
      <c r="K62" s="291">
        <v>0</v>
      </c>
      <c r="L62" s="291">
        <v>0</v>
      </c>
      <c r="M62" s="189" t="str">
        <f t="shared" si="2"/>
        <v/>
      </c>
      <c r="N62" s="204" t="str">
        <f t="shared" si="3"/>
        <v/>
      </c>
      <c r="O62" s="29"/>
    </row>
    <row r="63" spans="1:15" x14ac:dyDescent="0.25">
      <c r="A63" s="1"/>
      <c r="B63" s="1"/>
      <c r="C63" s="76" t="s">
        <v>6</v>
      </c>
      <c r="D63" s="291">
        <v>0</v>
      </c>
      <c r="E63" s="291">
        <v>0</v>
      </c>
      <c r="F63" s="291">
        <v>0</v>
      </c>
      <c r="G63" s="189" t="str">
        <f t="shared" si="0"/>
        <v/>
      </c>
      <c r="H63" s="189" t="str">
        <f t="shared" si="1"/>
        <v/>
      </c>
      <c r="I63" s="132"/>
      <c r="J63" s="291">
        <v>0</v>
      </c>
      <c r="K63" s="291">
        <v>0</v>
      </c>
      <c r="L63" s="291">
        <v>0</v>
      </c>
      <c r="M63" s="189" t="str">
        <f t="shared" si="2"/>
        <v/>
      </c>
      <c r="N63" s="204" t="str">
        <f t="shared" si="3"/>
        <v/>
      </c>
      <c r="O63" s="29"/>
    </row>
    <row r="64" spans="1:15" x14ac:dyDescent="0.25">
      <c r="A64" s="1"/>
      <c r="B64" s="1"/>
      <c r="C64" s="76" t="s">
        <v>7</v>
      </c>
      <c r="D64" s="291">
        <v>0</v>
      </c>
      <c r="E64" s="291">
        <v>0</v>
      </c>
      <c r="F64" s="291">
        <v>0</v>
      </c>
      <c r="G64" s="189" t="str">
        <f t="shared" si="0"/>
        <v/>
      </c>
      <c r="H64" s="189" t="str">
        <f t="shared" si="1"/>
        <v/>
      </c>
      <c r="I64" s="130"/>
      <c r="J64" s="291">
        <v>0</v>
      </c>
      <c r="K64" s="291">
        <v>0</v>
      </c>
      <c r="L64" s="291">
        <v>0</v>
      </c>
      <c r="M64" s="189" t="str">
        <f t="shared" si="2"/>
        <v/>
      </c>
      <c r="N64" s="204" t="str">
        <f t="shared" si="3"/>
        <v/>
      </c>
      <c r="O64" s="29"/>
    </row>
    <row r="65" spans="1:15" s="223" customFormat="1" ht="21.75" customHeight="1" x14ac:dyDescent="0.25">
      <c r="A65" s="1"/>
      <c r="B65" s="1"/>
      <c r="C65" s="95" t="s">
        <v>9</v>
      </c>
      <c r="D65" s="291">
        <v>0</v>
      </c>
      <c r="E65" s="291">
        <v>0</v>
      </c>
      <c r="F65" s="291">
        <v>0</v>
      </c>
      <c r="G65" s="189" t="str">
        <f t="shared" si="0"/>
        <v/>
      </c>
      <c r="H65" s="189" t="str">
        <f t="shared" si="1"/>
        <v/>
      </c>
      <c r="I65" s="130"/>
      <c r="J65" s="291">
        <v>0</v>
      </c>
      <c r="K65" s="291">
        <v>0</v>
      </c>
      <c r="L65" s="291">
        <v>0</v>
      </c>
      <c r="M65" s="189" t="str">
        <f t="shared" si="2"/>
        <v/>
      </c>
      <c r="N65" s="204" t="str">
        <f t="shared" si="3"/>
        <v/>
      </c>
      <c r="O65" s="29"/>
    </row>
    <row r="66" spans="1:15" x14ac:dyDescent="0.25">
      <c r="A66" s="1"/>
      <c r="B66" s="1"/>
      <c r="C66" s="76" t="s">
        <v>32</v>
      </c>
      <c r="D66" s="291">
        <v>0</v>
      </c>
      <c r="E66" s="291">
        <v>0</v>
      </c>
      <c r="F66" s="291">
        <v>0</v>
      </c>
      <c r="G66" s="189" t="str">
        <f t="shared" si="0"/>
        <v/>
      </c>
      <c r="H66" s="189" t="str">
        <f t="shared" si="1"/>
        <v/>
      </c>
      <c r="I66" s="132"/>
      <c r="J66" s="291">
        <v>0</v>
      </c>
      <c r="K66" s="291">
        <v>0</v>
      </c>
      <c r="L66" s="291">
        <v>0</v>
      </c>
      <c r="M66" s="189" t="str">
        <f t="shared" si="2"/>
        <v/>
      </c>
      <c r="N66" s="204" t="str">
        <f t="shared" si="3"/>
        <v/>
      </c>
      <c r="O66" s="29"/>
    </row>
    <row r="67" spans="1:15" x14ac:dyDescent="0.25">
      <c r="A67" s="1"/>
      <c r="B67" s="1"/>
      <c r="C67" s="76" t="s">
        <v>6</v>
      </c>
      <c r="D67" s="291">
        <v>0</v>
      </c>
      <c r="E67" s="291">
        <v>0</v>
      </c>
      <c r="F67" s="291">
        <v>0</v>
      </c>
      <c r="G67" s="189" t="str">
        <f t="shared" si="0"/>
        <v/>
      </c>
      <c r="H67" s="189" t="str">
        <f t="shared" si="1"/>
        <v/>
      </c>
      <c r="I67" s="132"/>
      <c r="J67" s="291">
        <v>0</v>
      </c>
      <c r="K67" s="291">
        <v>0</v>
      </c>
      <c r="L67" s="291">
        <v>0</v>
      </c>
      <c r="M67" s="189" t="str">
        <f t="shared" si="2"/>
        <v/>
      </c>
      <c r="N67" s="204" t="str">
        <f t="shared" si="3"/>
        <v/>
      </c>
      <c r="O67" s="29"/>
    </row>
    <row r="68" spans="1:15" x14ac:dyDescent="0.25">
      <c r="A68" s="1"/>
      <c r="B68" s="1"/>
      <c r="C68" s="76" t="s">
        <v>7</v>
      </c>
      <c r="D68" s="291">
        <v>0</v>
      </c>
      <c r="E68" s="291">
        <v>0</v>
      </c>
      <c r="F68" s="291">
        <v>0</v>
      </c>
      <c r="G68" s="189" t="str">
        <f t="shared" si="0"/>
        <v/>
      </c>
      <c r="H68" s="189" t="str">
        <f t="shared" si="1"/>
        <v/>
      </c>
      <c r="I68" s="130"/>
      <c r="J68" s="291">
        <v>0</v>
      </c>
      <c r="K68" s="291">
        <v>0</v>
      </c>
      <c r="L68" s="291">
        <v>0</v>
      </c>
      <c r="M68" s="189" t="str">
        <f t="shared" si="2"/>
        <v/>
      </c>
      <c r="N68" s="204" t="str">
        <f t="shared" si="3"/>
        <v/>
      </c>
      <c r="O68" s="29"/>
    </row>
    <row r="69" spans="1:15" s="223" customFormat="1" ht="24" customHeight="1" x14ac:dyDescent="0.25">
      <c r="A69" s="1"/>
      <c r="B69" s="1"/>
      <c r="C69" s="1" t="s">
        <v>10</v>
      </c>
      <c r="D69" s="186">
        <v>213.64454000000001</v>
      </c>
      <c r="E69" s="186">
        <v>153.72708</v>
      </c>
      <c r="F69" s="156">
        <v>224.66377999999997</v>
      </c>
      <c r="G69" s="189">
        <f t="shared" si="0"/>
        <v>5.1577447286974748E-2</v>
      </c>
      <c r="H69" s="189">
        <f t="shared" si="1"/>
        <v>0.46144569974268668</v>
      </c>
      <c r="I69" s="130"/>
      <c r="J69" s="186">
        <v>63.371200000000002</v>
      </c>
      <c r="K69" s="186">
        <v>66.722200000000001</v>
      </c>
      <c r="L69" s="187">
        <v>65.65740000000001</v>
      </c>
      <c r="M69" s="189">
        <f t="shared" si="2"/>
        <v>3.6076324892064658E-2</v>
      </c>
      <c r="N69" s="204">
        <f t="shared" si="3"/>
        <v>-1.5958706397570691E-2</v>
      </c>
      <c r="O69" s="29"/>
    </row>
    <row r="70" spans="1:15" x14ac:dyDescent="0.25">
      <c r="A70" s="1"/>
      <c r="B70" s="1"/>
      <c r="C70" s="76" t="s">
        <v>31</v>
      </c>
      <c r="D70" s="186">
        <v>213.50592</v>
      </c>
      <c r="E70" s="186">
        <v>143.36770999999999</v>
      </c>
      <c r="F70" s="156">
        <v>224.66377999999997</v>
      </c>
      <c r="G70" s="189">
        <f t="shared" si="0"/>
        <v>5.2260190256082695E-2</v>
      </c>
      <c r="H70" s="189">
        <f t="shared" si="1"/>
        <v>0.56704588501832098</v>
      </c>
      <c r="I70" s="130"/>
      <c r="J70" s="186">
        <v>62.767200000000003</v>
      </c>
      <c r="K70" s="186">
        <v>59.5779</v>
      </c>
      <c r="L70" s="187">
        <v>65.65740000000001</v>
      </c>
      <c r="M70" s="189">
        <f t="shared" si="2"/>
        <v>4.6046342675792565E-2</v>
      </c>
      <c r="N70" s="204">
        <f t="shared" si="3"/>
        <v>0.10204287160171825</v>
      </c>
      <c r="O70" s="29"/>
    </row>
    <row r="71" spans="1:15" x14ac:dyDescent="0.25">
      <c r="A71" s="1"/>
      <c r="B71" s="1"/>
      <c r="C71" s="76" t="s">
        <v>6</v>
      </c>
      <c r="D71" s="291">
        <v>0</v>
      </c>
      <c r="E71" s="291">
        <v>0</v>
      </c>
      <c r="F71" s="291">
        <v>0</v>
      </c>
      <c r="G71" s="189" t="str">
        <f t="shared" si="0"/>
        <v/>
      </c>
      <c r="H71" s="189" t="str">
        <f t="shared" si="1"/>
        <v/>
      </c>
      <c r="I71" s="132"/>
      <c r="J71" s="291">
        <v>0</v>
      </c>
      <c r="K71" s="291">
        <v>0</v>
      </c>
      <c r="L71" s="291">
        <v>0</v>
      </c>
      <c r="M71" s="189" t="str">
        <f t="shared" si="2"/>
        <v/>
      </c>
      <c r="N71" s="204" t="str">
        <f t="shared" si="3"/>
        <v/>
      </c>
      <c r="O71" s="29"/>
    </row>
    <row r="72" spans="1:15" x14ac:dyDescent="0.25">
      <c r="A72" s="1"/>
      <c r="B72" s="1"/>
      <c r="C72" s="76" t="s">
        <v>7</v>
      </c>
      <c r="D72" s="291">
        <v>0.13861999999999999</v>
      </c>
      <c r="E72" s="186">
        <v>10.35937</v>
      </c>
      <c r="F72" s="156">
        <v>0</v>
      </c>
      <c r="G72" s="189" t="str">
        <f t="shared" si="0"/>
        <v/>
      </c>
      <c r="H72" s="189">
        <f t="shared" si="1"/>
        <v>-1</v>
      </c>
      <c r="I72" s="130"/>
      <c r="J72" s="291">
        <v>0.60399999999999998</v>
      </c>
      <c r="K72" s="156">
        <v>7.1443000000000003</v>
      </c>
      <c r="L72" s="156">
        <v>0</v>
      </c>
      <c r="M72" s="189" t="str">
        <f t="shared" si="2"/>
        <v/>
      </c>
      <c r="N72" s="204">
        <f t="shared" si="3"/>
        <v>-1</v>
      </c>
      <c r="O72" s="29"/>
    </row>
    <row r="73" spans="1:15" ht="15.75" thickBot="1" x14ac:dyDescent="0.3">
      <c r="A73" s="1"/>
      <c r="B73" s="9"/>
      <c r="C73" s="9"/>
      <c r="D73" s="9"/>
      <c r="E73" s="9"/>
      <c r="F73" s="9"/>
      <c r="G73" s="9"/>
      <c r="H73" s="87" t="str">
        <f>IFERROR((F73-D73)/D73,"")</f>
        <v/>
      </c>
      <c r="I73" s="9"/>
      <c r="J73" s="9"/>
      <c r="K73" s="9"/>
      <c r="L73" s="9"/>
      <c r="M73" s="9"/>
      <c r="N73" s="9"/>
      <c r="O73" s="1"/>
    </row>
    <row r="74" spans="1:15" x14ac:dyDescent="0.25">
      <c r="A74" s="1"/>
      <c r="B74" s="1"/>
      <c r="C74" s="1"/>
      <c r="D74" s="1"/>
      <c r="E74" s="1"/>
      <c r="F74" s="1"/>
      <c r="G74" s="1"/>
      <c r="H74" s="88" t="str">
        <f>IFERROR((F74-D74)/D74,"")</f>
        <v/>
      </c>
      <c r="I74" s="1"/>
      <c r="J74" s="1"/>
      <c r="K74" s="1"/>
      <c r="L74" s="1"/>
      <c r="M74" s="1"/>
      <c r="N74" s="1"/>
      <c r="O74" s="1"/>
    </row>
    <row r="75" spans="1:15" x14ac:dyDescent="0.25">
      <c r="A75" s="1"/>
      <c r="B75" s="6"/>
      <c r="C75" s="7" t="s">
        <v>142</v>
      </c>
      <c r="D75" s="6"/>
      <c r="E75" s="6"/>
      <c r="F75" s="6"/>
      <c r="G75" s="6"/>
      <c r="H75" s="11" t="s">
        <v>48</v>
      </c>
      <c r="I75" s="6"/>
      <c r="J75" s="6"/>
      <c r="K75" s="6"/>
      <c r="L75" s="6"/>
      <c r="M75" s="6"/>
      <c r="N75" s="1"/>
      <c r="O75" s="1"/>
    </row>
    <row r="76" spans="1:15" x14ac:dyDescent="0.25">
      <c r="A76" s="1"/>
      <c r="B76" s="70"/>
      <c r="C76" s="19" t="s">
        <v>203</v>
      </c>
      <c r="D76" s="6"/>
      <c r="E76" s="6"/>
      <c r="F76" s="6"/>
      <c r="G76" s="6"/>
      <c r="H76" s="6"/>
      <c r="I76" s="6"/>
      <c r="J76" s="6"/>
      <c r="K76" s="6"/>
      <c r="L76" s="6"/>
      <c r="M76" s="6"/>
      <c r="N76" s="1"/>
      <c r="O76" s="1"/>
    </row>
    <row r="77" spans="1:15" x14ac:dyDescent="0.25">
      <c r="A77" s="1"/>
      <c r="B77" s="18"/>
      <c r="C77" s="308" t="s">
        <v>138</v>
      </c>
      <c r="D77" s="308"/>
      <c r="E77" s="308"/>
      <c r="F77" s="308"/>
      <c r="G77" s="308"/>
      <c r="H77" s="308"/>
      <c r="I77" s="308"/>
      <c r="J77" s="308"/>
      <c r="K77" s="308"/>
      <c r="L77" s="308"/>
      <c r="M77" s="308"/>
      <c r="N77" s="1"/>
      <c r="O77" s="1"/>
    </row>
    <row r="78" spans="1:15" x14ac:dyDescent="0.25">
      <c r="A78" s="1"/>
      <c r="B78" s="18"/>
      <c r="C78" s="308"/>
      <c r="D78" s="308"/>
      <c r="E78" s="308"/>
      <c r="F78" s="308"/>
      <c r="G78" s="308"/>
      <c r="H78" s="308"/>
      <c r="I78" s="308"/>
      <c r="J78" s="308"/>
      <c r="K78" s="308"/>
      <c r="L78" s="308"/>
      <c r="M78" s="308"/>
      <c r="N78" s="1"/>
      <c r="O78" s="1"/>
    </row>
    <row r="79" spans="1:15" x14ac:dyDescent="0.25">
      <c r="A79" s="1"/>
      <c r="B79" s="1"/>
      <c r="C79" s="1"/>
      <c r="D79" s="1"/>
      <c r="E79" s="1"/>
      <c r="F79" s="1"/>
      <c r="G79" s="1"/>
      <c r="H79" s="1"/>
      <c r="I79" s="1"/>
      <c r="J79" s="1"/>
      <c r="K79" s="1"/>
      <c r="L79" s="1"/>
      <c r="M79" s="1"/>
      <c r="N79" s="1"/>
      <c r="O79" s="1"/>
    </row>
    <row r="80" spans="1:15" x14ac:dyDescent="0.25">
      <c r="B80" s="20"/>
      <c r="C80" s="1"/>
      <c r="D80" s="1"/>
      <c r="E80" s="1"/>
      <c r="F80" s="1"/>
      <c r="G80" s="1"/>
      <c r="H80" s="1"/>
      <c r="I80" s="1"/>
      <c r="J80" s="1"/>
      <c r="K80" s="1"/>
      <c r="L80" s="1"/>
      <c r="M80" s="1"/>
    </row>
  </sheetData>
  <mergeCells count="2">
    <mergeCell ref="C4:N4"/>
    <mergeCell ref="C77:M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H48" sqref="H48:K49"/>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160</v>
      </c>
      <c r="B1" s="49"/>
      <c r="C1" s="49"/>
      <c r="D1" s="49"/>
      <c r="E1" s="49"/>
      <c r="F1" s="49"/>
    </row>
    <row r="2" spans="1:12" x14ac:dyDescent="0.25">
      <c r="A2" s="13"/>
      <c r="B2" s="39"/>
      <c r="C2" s="39"/>
      <c r="D2" s="39"/>
      <c r="E2" s="39"/>
      <c r="F2" s="39"/>
    </row>
    <row r="3" spans="1:12" ht="15.75" thickBot="1" x14ac:dyDescent="0.3">
      <c r="B3" s="54"/>
      <c r="C3" s="54"/>
      <c r="D3" s="54"/>
      <c r="E3" s="54"/>
      <c r="F3" s="54"/>
    </row>
    <row r="4" spans="1:12" x14ac:dyDescent="0.25">
      <c r="B4" s="98"/>
      <c r="C4" s="309">
        <v>44501</v>
      </c>
      <c r="D4" s="309"/>
      <c r="E4" s="309"/>
      <c r="F4" s="99"/>
    </row>
    <row r="5" spans="1:12" x14ac:dyDescent="0.25">
      <c r="B5" s="100"/>
      <c r="C5" s="310" t="s">
        <v>137</v>
      </c>
      <c r="D5" s="111" t="s">
        <v>63</v>
      </c>
      <c r="E5" s="112" t="s">
        <v>64</v>
      </c>
      <c r="F5" s="102"/>
      <c r="H5" s="44"/>
      <c r="I5" s="44"/>
      <c r="J5" s="44"/>
    </row>
    <row r="6" spans="1:12" x14ac:dyDescent="0.25">
      <c r="B6" s="103"/>
      <c r="C6" s="311"/>
      <c r="D6" s="164" t="s">
        <v>190</v>
      </c>
      <c r="E6" s="157" t="s">
        <v>65</v>
      </c>
      <c r="F6" s="104"/>
      <c r="H6" s="283"/>
      <c r="I6" s="163"/>
      <c r="J6" s="163"/>
    </row>
    <row r="7" spans="1:12" x14ac:dyDescent="0.25">
      <c r="B7" s="105" t="s">
        <v>66</v>
      </c>
      <c r="C7" s="238">
        <v>83.278399999999991</v>
      </c>
      <c r="D7" s="239">
        <v>728.16136000000017</v>
      </c>
      <c r="E7" s="244">
        <f t="shared" ref="E7:E31" si="0">IFERROR((D7/C7)*1000,"")</f>
        <v>8743.7001671501894</v>
      </c>
      <c r="F7" s="101"/>
      <c r="H7" s="284"/>
      <c r="I7" s="162"/>
      <c r="J7" s="162"/>
      <c r="K7" s="67"/>
      <c r="L7" s="67"/>
    </row>
    <row r="8" spans="1:12" x14ac:dyDescent="0.25">
      <c r="B8" s="105" t="s">
        <v>67</v>
      </c>
      <c r="C8" s="299">
        <v>1.1666000000000003</v>
      </c>
      <c r="D8" s="299">
        <v>8.2198399999999996</v>
      </c>
      <c r="E8" s="242">
        <f t="shared" si="0"/>
        <v>7045.9797702725855</v>
      </c>
      <c r="F8" s="101"/>
      <c r="H8" s="284"/>
      <c r="I8" s="162"/>
      <c r="J8" s="162"/>
      <c r="K8" s="67"/>
      <c r="L8" s="67"/>
    </row>
    <row r="9" spans="1:12" x14ac:dyDescent="0.25">
      <c r="B9" s="105" t="s">
        <v>68</v>
      </c>
      <c r="C9" s="299">
        <v>32.039899999999996</v>
      </c>
      <c r="D9" s="299">
        <v>267.64570999999995</v>
      </c>
      <c r="E9" s="242">
        <f t="shared" si="0"/>
        <v>8353.5126514127696</v>
      </c>
      <c r="F9" s="101"/>
      <c r="H9" s="284"/>
      <c r="I9" s="162"/>
      <c r="J9" s="162"/>
      <c r="K9" s="67"/>
      <c r="L9" s="67"/>
    </row>
    <row r="10" spans="1:12" x14ac:dyDescent="0.25">
      <c r="B10" s="105" t="s">
        <v>69</v>
      </c>
      <c r="C10" s="299">
        <v>1586.9004000000007</v>
      </c>
      <c r="D10" s="299">
        <v>5012.4152250919633</v>
      </c>
      <c r="E10" s="242">
        <f t="shared" si="0"/>
        <v>3158.6199266771632</v>
      </c>
      <c r="F10" s="101"/>
      <c r="H10" s="284"/>
      <c r="I10" s="162"/>
      <c r="J10" s="162"/>
      <c r="K10" s="67"/>
      <c r="L10" s="67"/>
    </row>
    <row r="11" spans="1:12" x14ac:dyDescent="0.25">
      <c r="B11" s="105" t="s">
        <v>70</v>
      </c>
      <c r="C11" s="299">
        <v>207.04230000000001</v>
      </c>
      <c r="D11" s="299">
        <v>71.281779999999983</v>
      </c>
      <c r="E11" s="242">
        <f t="shared" si="0"/>
        <v>344.28607101060982</v>
      </c>
      <c r="F11" s="101"/>
      <c r="H11" s="284"/>
      <c r="I11" s="162"/>
      <c r="J11" s="162"/>
      <c r="K11" s="67"/>
      <c r="L11" s="67"/>
    </row>
    <row r="12" spans="1:12" x14ac:dyDescent="0.25">
      <c r="B12" s="105" t="s">
        <v>71</v>
      </c>
      <c r="C12" s="299">
        <v>171.2116</v>
      </c>
      <c r="D12" s="299">
        <v>161.06088999999997</v>
      </c>
      <c r="E12" s="242">
        <f t="shared" si="0"/>
        <v>940.71248677075607</v>
      </c>
      <c r="F12" s="101"/>
      <c r="H12" s="284"/>
      <c r="I12" s="162"/>
      <c r="J12" s="162"/>
      <c r="K12" s="67"/>
      <c r="L12" s="67"/>
    </row>
    <row r="13" spans="1:12" x14ac:dyDescent="0.25">
      <c r="B13" s="105" t="s">
        <v>72</v>
      </c>
      <c r="C13" s="299">
        <v>1995.3104999999996</v>
      </c>
      <c r="D13" s="299">
        <v>2227.9485838423211</v>
      </c>
      <c r="E13" s="242">
        <f t="shared" si="0"/>
        <v>1116.5924220026516</v>
      </c>
      <c r="F13" s="101"/>
      <c r="H13" s="284"/>
      <c r="I13" s="162"/>
      <c r="J13" s="162"/>
      <c r="K13" s="67"/>
      <c r="L13" s="67"/>
    </row>
    <row r="14" spans="1:12" x14ac:dyDescent="0.25">
      <c r="B14" s="105" t="s">
        <v>73</v>
      </c>
      <c r="C14" s="299">
        <v>483.30910000000006</v>
      </c>
      <c r="D14" s="299">
        <v>1290.8846937118753</v>
      </c>
      <c r="E14" s="242">
        <f t="shared" si="0"/>
        <v>2670.9298329203302</v>
      </c>
      <c r="F14" s="101"/>
      <c r="H14" s="284"/>
      <c r="I14" s="162"/>
      <c r="J14" s="162"/>
      <c r="K14" s="67"/>
      <c r="L14" s="67"/>
    </row>
    <row r="15" spans="1:12" x14ac:dyDescent="0.25">
      <c r="B15" s="105" t="s">
        <v>74</v>
      </c>
      <c r="C15" s="299">
        <v>8.1589999999999989</v>
      </c>
      <c r="D15" s="299">
        <v>83.528220000000005</v>
      </c>
      <c r="E15" s="242">
        <f t="shared" si="0"/>
        <v>10237.55607304817</v>
      </c>
      <c r="F15" s="101"/>
      <c r="H15" s="284"/>
      <c r="I15" s="162"/>
      <c r="J15" s="162"/>
      <c r="K15" s="67"/>
      <c r="L15" s="67"/>
    </row>
    <row r="16" spans="1:12" x14ac:dyDescent="0.25">
      <c r="B16" s="105" t="s">
        <v>75</v>
      </c>
      <c r="C16" s="299">
        <v>69.765299999999996</v>
      </c>
      <c r="D16" s="299">
        <v>333.45574999999997</v>
      </c>
      <c r="E16" s="242">
        <f t="shared" si="0"/>
        <v>4779.6791528166577</v>
      </c>
      <c r="F16" s="101"/>
      <c r="H16" s="284"/>
      <c r="I16" s="162"/>
      <c r="J16" s="162"/>
      <c r="K16" s="67"/>
      <c r="L16" s="67"/>
    </row>
    <row r="17" spans="2:12" x14ac:dyDescent="0.25">
      <c r="B17" s="105" t="s">
        <v>76</v>
      </c>
      <c r="C17" s="299">
        <v>468.85560000000004</v>
      </c>
      <c r="D17" s="299">
        <v>536.71258398874079</v>
      </c>
      <c r="E17" s="242">
        <f t="shared" si="0"/>
        <v>1144.7289613022447</v>
      </c>
      <c r="F17" s="101"/>
      <c r="H17" s="284"/>
      <c r="I17" s="162"/>
      <c r="J17" s="162"/>
      <c r="K17" s="67"/>
      <c r="L17" s="67"/>
    </row>
    <row r="18" spans="2:12" x14ac:dyDescent="0.25">
      <c r="B18" s="105" t="s">
        <v>77</v>
      </c>
      <c r="C18" s="299">
        <v>149.30210000000002</v>
      </c>
      <c r="D18" s="299">
        <v>487.12827999999985</v>
      </c>
      <c r="E18" s="242">
        <f t="shared" si="0"/>
        <v>3262.7021321200423</v>
      </c>
      <c r="F18" s="101"/>
      <c r="H18" s="284"/>
      <c r="I18" s="162"/>
      <c r="J18" s="162"/>
      <c r="K18" s="67"/>
      <c r="L18" s="67"/>
    </row>
    <row r="19" spans="2:12" x14ac:dyDescent="0.25">
      <c r="B19" s="105" t="s">
        <v>78</v>
      </c>
      <c r="C19" s="299">
        <v>1171.6857999999997</v>
      </c>
      <c r="D19" s="299">
        <v>3581.1468300000006</v>
      </c>
      <c r="E19" s="242">
        <f t="shared" si="0"/>
        <v>3056.4054202927109</v>
      </c>
      <c r="F19" s="101"/>
      <c r="H19" s="69"/>
      <c r="I19" s="67"/>
      <c r="J19" s="67"/>
      <c r="K19" s="67"/>
      <c r="L19" s="67"/>
    </row>
    <row r="20" spans="2:12" x14ac:dyDescent="0.25">
      <c r="B20" s="105" t="s">
        <v>79</v>
      </c>
      <c r="C20" s="299">
        <v>5.3940999999999999</v>
      </c>
      <c r="D20" s="299">
        <v>17.023260000000001</v>
      </c>
      <c r="E20" s="242">
        <f t="shared" si="0"/>
        <v>3155.9036725310993</v>
      </c>
      <c r="F20" s="101"/>
      <c r="H20" s="69"/>
      <c r="I20" s="67"/>
      <c r="J20" s="67"/>
      <c r="K20" s="67"/>
      <c r="L20" s="67"/>
    </row>
    <row r="21" spans="2:12" x14ac:dyDescent="0.25">
      <c r="B21" s="105" t="s">
        <v>80</v>
      </c>
      <c r="C21" s="299">
        <v>443.40719999999982</v>
      </c>
      <c r="D21" s="299">
        <v>818.74360999999988</v>
      </c>
      <c r="E21" s="242">
        <f t="shared" si="0"/>
        <v>1846.4824432260014</v>
      </c>
      <c r="F21" s="101"/>
      <c r="H21" s="69"/>
      <c r="I21" s="67"/>
      <c r="J21" s="67"/>
      <c r="K21" s="67"/>
      <c r="L21" s="67"/>
    </row>
    <row r="22" spans="2:12" x14ac:dyDescent="0.25">
      <c r="B22" s="105" t="s">
        <v>81</v>
      </c>
      <c r="C22" s="299">
        <v>89.578299999999984</v>
      </c>
      <c r="D22" s="299">
        <v>265.59956000000005</v>
      </c>
      <c r="E22" s="242">
        <f t="shared" si="0"/>
        <v>2964.9988892399174</v>
      </c>
      <c r="F22" s="101"/>
      <c r="H22" s="69"/>
      <c r="I22" s="67"/>
      <c r="J22" s="67"/>
      <c r="K22" s="67"/>
      <c r="L22" s="67"/>
    </row>
    <row r="23" spans="2:12" x14ac:dyDescent="0.25">
      <c r="B23" s="105" t="s">
        <v>82</v>
      </c>
      <c r="C23" s="299">
        <v>825.06370000000015</v>
      </c>
      <c r="D23" s="299">
        <v>783.82901220128133</v>
      </c>
      <c r="E23" s="242">
        <f t="shared" si="0"/>
        <v>950.02241911901012</v>
      </c>
      <c r="F23" s="101"/>
      <c r="H23" s="69"/>
      <c r="I23" s="67"/>
      <c r="J23" s="67"/>
      <c r="K23" s="67"/>
      <c r="L23" s="67"/>
    </row>
    <row r="24" spans="2:12" x14ac:dyDescent="0.25">
      <c r="B24" s="105" t="s">
        <v>83</v>
      </c>
      <c r="C24" s="299">
        <v>0</v>
      </c>
      <c r="D24" s="299">
        <v>0</v>
      </c>
      <c r="E24" s="242" t="str">
        <f t="shared" si="0"/>
        <v/>
      </c>
      <c r="F24" s="101"/>
      <c r="H24" s="69"/>
      <c r="I24" s="67"/>
      <c r="J24" s="67"/>
    </row>
    <row r="25" spans="2:12" x14ac:dyDescent="0.25">
      <c r="B25" s="105" t="s">
        <v>84</v>
      </c>
      <c r="C25" s="239">
        <v>234.35050000000004</v>
      </c>
      <c r="D25" s="239">
        <v>280.01755000000003</v>
      </c>
      <c r="E25" s="242">
        <f t="shared" si="0"/>
        <v>1194.8664500395773</v>
      </c>
      <c r="F25" s="101"/>
      <c r="H25" s="69"/>
      <c r="I25" s="67"/>
      <c r="J25" s="67"/>
      <c r="K25" s="67"/>
      <c r="L25" s="67"/>
    </row>
    <row r="26" spans="2:12" x14ac:dyDescent="0.25">
      <c r="B26" s="105" t="s">
        <v>85</v>
      </c>
      <c r="C26" s="239">
        <v>179.24639999999999</v>
      </c>
      <c r="D26" s="239">
        <v>2323.9468499999994</v>
      </c>
      <c r="E26" s="242">
        <f t="shared" si="0"/>
        <v>12965.096370136302</v>
      </c>
      <c r="F26" s="101"/>
      <c r="H26" s="69"/>
      <c r="I26" s="67"/>
      <c r="J26" s="67"/>
      <c r="K26" s="67"/>
      <c r="L26" s="67"/>
    </row>
    <row r="27" spans="2:12" x14ac:dyDescent="0.25">
      <c r="B27" s="105" t="s">
        <v>86</v>
      </c>
      <c r="C27" s="239">
        <v>36.030499999999996</v>
      </c>
      <c r="D27" s="239">
        <v>516.46758000000023</v>
      </c>
      <c r="E27" s="242">
        <f t="shared" si="0"/>
        <v>14334.177433008153</v>
      </c>
      <c r="F27" s="101"/>
      <c r="H27" s="69"/>
      <c r="I27" s="67"/>
      <c r="J27" s="67"/>
      <c r="K27" s="67"/>
      <c r="L27" s="67"/>
    </row>
    <row r="28" spans="2:12" x14ac:dyDescent="0.25">
      <c r="B28" s="105" t="s">
        <v>87</v>
      </c>
      <c r="C28" s="239">
        <v>890.88199999999983</v>
      </c>
      <c r="D28" s="239">
        <v>963.65530999999953</v>
      </c>
      <c r="E28" s="242">
        <f t="shared" si="0"/>
        <v>1081.6868114969207</v>
      </c>
      <c r="F28" s="101"/>
      <c r="H28" s="69"/>
      <c r="I28" s="67"/>
      <c r="J28" s="67"/>
      <c r="K28" s="67"/>
      <c r="L28" s="67"/>
    </row>
    <row r="29" spans="2:12" x14ac:dyDescent="0.25">
      <c r="B29" s="105" t="s">
        <v>88</v>
      </c>
      <c r="C29" s="239">
        <v>75.281000000000006</v>
      </c>
      <c r="D29" s="239">
        <v>67.322479999999999</v>
      </c>
      <c r="E29" s="242">
        <f t="shared" si="0"/>
        <v>894.2824882772544</v>
      </c>
      <c r="F29" s="101"/>
      <c r="H29" s="69"/>
      <c r="I29" s="67"/>
      <c r="J29" s="67"/>
      <c r="K29" s="67"/>
      <c r="L29" s="67"/>
    </row>
    <row r="30" spans="2:12" x14ac:dyDescent="0.25">
      <c r="B30" s="106" t="s">
        <v>89</v>
      </c>
      <c r="C30" s="239">
        <v>347.73769999999996</v>
      </c>
      <c r="D30" s="239">
        <v>408.88174999999995</v>
      </c>
      <c r="E30" s="242">
        <f t="shared" si="0"/>
        <v>1175.8338253229374</v>
      </c>
      <c r="F30" s="101"/>
      <c r="H30" s="69"/>
      <c r="I30" s="67"/>
      <c r="J30" s="67"/>
      <c r="K30" s="67"/>
      <c r="L30" s="67"/>
    </row>
    <row r="31" spans="2:12" x14ac:dyDescent="0.25">
      <c r="B31" s="107" t="s">
        <v>31</v>
      </c>
      <c r="C31" s="240">
        <v>9554.9980000000014</v>
      </c>
      <c r="D31" s="240">
        <v>21235.076708836183</v>
      </c>
      <c r="E31" s="241">
        <f t="shared" si="0"/>
        <v>2222.4051442853447</v>
      </c>
      <c r="F31" s="108"/>
      <c r="H31" s="283"/>
      <c r="I31" s="163"/>
      <c r="J31" s="163"/>
    </row>
    <row r="32" spans="2:12" x14ac:dyDescent="0.25">
      <c r="B32" s="107"/>
      <c r="C32" s="241"/>
      <c r="D32" s="241"/>
      <c r="E32" s="242" t="str">
        <f t="shared" ref="E32:E55" si="1">IFERROR((D32/C32)*1000,"")</f>
        <v/>
      </c>
      <c r="F32" s="108"/>
      <c r="H32" s="284"/>
      <c r="I32" s="162"/>
      <c r="J32" s="162"/>
    </row>
    <row r="33" spans="2:15" x14ac:dyDescent="0.25">
      <c r="B33" s="105" t="s">
        <v>90</v>
      </c>
      <c r="C33" s="299">
        <v>0</v>
      </c>
      <c r="D33" s="299">
        <v>0</v>
      </c>
      <c r="E33" s="242" t="str">
        <f t="shared" si="1"/>
        <v/>
      </c>
      <c r="F33" s="101"/>
      <c r="H33" s="284"/>
      <c r="I33" s="162"/>
      <c r="J33" s="162"/>
    </row>
    <row r="34" spans="2:15" x14ac:dyDescent="0.25">
      <c r="B34" s="105" t="s">
        <v>91</v>
      </c>
      <c r="C34" s="239">
        <v>173.50859999999997</v>
      </c>
      <c r="D34" s="239">
        <v>72.852365635077632</v>
      </c>
      <c r="E34" s="242">
        <f t="shared" si="1"/>
        <v>419.87754863492438</v>
      </c>
      <c r="F34" s="101"/>
      <c r="H34" s="284"/>
      <c r="I34" s="162"/>
      <c r="J34" s="162"/>
    </row>
    <row r="35" spans="2:15" x14ac:dyDescent="0.25">
      <c r="B35" s="105" t="s">
        <v>92</v>
      </c>
      <c r="C35" s="239">
        <v>1.038</v>
      </c>
      <c r="D35" s="239">
        <v>1.0151699999999999</v>
      </c>
      <c r="E35" s="242">
        <f t="shared" si="1"/>
        <v>978.00578034682076</v>
      </c>
      <c r="F35" s="101"/>
      <c r="H35" s="284"/>
      <c r="I35" s="162"/>
      <c r="J35" s="162"/>
    </row>
    <row r="36" spans="2:15" x14ac:dyDescent="0.25">
      <c r="B36" s="105" t="s">
        <v>93</v>
      </c>
      <c r="C36" s="239">
        <v>20563.116699999999</v>
      </c>
      <c r="D36" s="239">
        <v>23970.975150000002</v>
      </c>
      <c r="E36" s="242">
        <f t="shared" si="1"/>
        <v>1165.726747541145</v>
      </c>
      <c r="F36" s="101"/>
      <c r="G36" s="44"/>
      <c r="H36" s="284"/>
      <c r="I36" s="162"/>
      <c r="J36" s="162"/>
      <c r="K36" s="44"/>
    </row>
    <row r="37" spans="2:15" x14ac:dyDescent="0.25">
      <c r="B37" s="274" t="s">
        <v>143</v>
      </c>
      <c r="C37" s="239">
        <v>557.17870000000016</v>
      </c>
      <c r="D37" s="239">
        <v>193.21292999999997</v>
      </c>
      <c r="E37" s="242">
        <f t="shared" si="1"/>
        <v>346.77012958320182</v>
      </c>
      <c r="F37" s="101"/>
      <c r="G37" s="44"/>
      <c r="H37" s="283"/>
      <c r="I37" s="163"/>
      <c r="J37" s="163"/>
      <c r="K37" s="44"/>
    </row>
    <row r="38" spans="2:15" x14ac:dyDescent="0.25">
      <c r="B38" s="105" t="s">
        <v>95</v>
      </c>
      <c r="C38" s="239">
        <v>106.4641</v>
      </c>
      <c r="D38" s="239">
        <v>54.780840000000005</v>
      </c>
      <c r="E38" s="242">
        <f t="shared" si="1"/>
        <v>514.54753292424391</v>
      </c>
      <c r="F38" s="101"/>
      <c r="G38" s="44"/>
      <c r="H38" s="284"/>
      <c r="I38" s="162"/>
      <c r="J38" s="162"/>
      <c r="K38" s="44"/>
    </row>
    <row r="39" spans="2:15" x14ac:dyDescent="0.25">
      <c r="B39" s="107" t="s">
        <v>6</v>
      </c>
      <c r="C39" s="240">
        <v>21401.306100000002</v>
      </c>
      <c r="D39" s="240">
        <v>24292.836455635079</v>
      </c>
      <c r="E39" s="241">
        <f t="shared" si="1"/>
        <v>1135.1099947883592</v>
      </c>
      <c r="F39" s="108"/>
      <c r="G39" s="44"/>
      <c r="H39" s="284"/>
      <c r="I39" s="162"/>
      <c r="J39" s="162"/>
      <c r="K39" s="44"/>
    </row>
    <row r="40" spans="2:15" x14ac:dyDescent="0.25">
      <c r="B40" s="107"/>
      <c r="C40" s="241"/>
      <c r="D40" s="241"/>
      <c r="E40" s="242" t="str">
        <f t="shared" si="1"/>
        <v/>
      </c>
      <c r="F40" s="108"/>
      <c r="G40" s="44"/>
      <c r="H40" s="284"/>
      <c r="I40" s="162"/>
      <c r="J40" s="162"/>
      <c r="K40" s="44"/>
    </row>
    <row r="41" spans="2:15" x14ac:dyDescent="0.25">
      <c r="B41" s="105" t="s">
        <v>96</v>
      </c>
      <c r="C41" s="242">
        <v>27.9285</v>
      </c>
      <c r="D41" s="242">
        <v>24.890750000000004</v>
      </c>
      <c r="E41" s="242">
        <f t="shared" si="1"/>
        <v>891.23117961938533</v>
      </c>
      <c r="F41" s="44"/>
      <c r="G41" s="162"/>
      <c r="H41" s="284"/>
      <c r="I41" s="162"/>
      <c r="J41" s="162"/>
      <c r="K41" s="44"/>
    </row>
    <row r="42" spans="2:15" x14ac:dyDescent="0.25">
      <c r="B42" s="105" t="s">
        <v>97</v>
      </c>
      <c r="C42" s="239">
        <v>2522.8567000000021</v>
      </c>
      <c r="D42" s="239">
        <v>5572.79241</v>
      </c>
      <c r="E42" s="242">
        <f t="shared" si="1"/>
        <v>2208.9215015660602</v>
      </c>
      <c r="F42" s="44"/>
      <c r="G42" s="162"/>
      <c r="H42" s="284"/>
      <c r="I42" s="162"/>
      <c r="J42" s="162"/>
      <c r="K42" s="44"/>
    </row>
    <row r="43" spans="2:15" x14ac:dyDescent="0.25">
      <c r="B43" s="105" t="s">
        <v>98</v>
      </c>
      <c r="C43" s="239">
        <v>553.41700000000014</v>
      </c>
      <c r="D43" s="239">
        <v>1684.7485699999997</v>
      </c>
      <c r="E43" s="242">
        <f t="shared" si="1"/>
        <v>3044.2660236313654</v>
      </c>
      <c r="F43" s="44"/>
      <c r="G43" s="162"/>
      <c r="H43" s="284"/>
      <c r="I43" s="162"/>
      <c r="J43" s="162"/>
      <c r="K43" s="44"/>
      <c r="N43" s="44"/>
      <c r="O43" s="44"/>
    </row>
    <row r="44" spans="2:15" x14ac:dyDescent="0.25">
      <c r="B44" s="105" t="s">
        <v>99</v>
      </c>
      <c r="C44" s="239">
        <v>149.33740000000003</v>
      </c>
      <c r="D44" s="239">
        <v>2912.7307100000003</v>
      </c>
      <c r="E44" s="242">
        <f t="shared" si="1"/>
        <v>19504.362001749058</v>
      </c>
      <c r="F44" s="44"/>
      <c r="G44" s="162"/>
      <c r="H44" s="284"/>
      <c r="I44" s="162"/>
      <c r="J44" s="162"/>
      <c r="K44" s="44"/>
      <c r="N44" s="44"/>
      <c r="O44" s="44"/>
    </row>
    <row r="45" spans="2:15" x14ac:dyDescent="0.25">
      <c r="B45" s="105" t="s">
        <v>100</v>
      </c>
      <c r="C45" s="299">
        <v>16.0398</v>
      </c>
      <c r="D45" s="299">
        <v>35.559800000000003</v>
      </c>
      <c r="E45" s="242">
        <f t="shared" si="1"/>
        <v>2216.9727802092298</v>
      </c>
      <c r="F45" s="44"/>
      <c r="G45" s="162"/>
      <c r="H45" s="284"/>
      <c r="I45" s="162"/>
      <c r="J45" s="162"/>
      <c r="K45" s="44"/>
      <c r="N45" s="44"/>
      <c r="O45" s="44"/>
    </row>
    <row r="46" spans="2:15" x14ac:dyDescent="0.25">
      <c r="B46" s="105" t="s">
        <v>101</v>
      </c>
      <c r="C46" s="239">
        <v>1666.6573999999998</v>
      </c>
      <c r="D46" s="239">
        <v>4518.7808899999982</v>
      </c>
      <c r="E46" s="242">
        <f t="shared" si="1"/>
        <v>2711.2836087368637</v>
      </c>
      <c r="F46" s="44"/>
      <c r="G46" s="162"/>
      <c r="H46" s="284"/>
      <c r="I46" s="162"/>
      <c r="J46" s="162"/>
      <c r="K46" s="44"/>
      <c r="N46" s="44"/>
      <c r="O46" s="44"/>
    </row>
    <row r="47" spans="2:15" x14ac:dyDescent="0.25">
      <c r="B47" s="105" t="s">
        <v>102</v>
      </c>
      <c r="C47" s="299">
        <v>0</v>
      </c>
      <c r="D47" s="299">
        <v>0</v>
      </c>
      <c r="E47" s="242" t="str">
        <f t="shared" si="1"/>
        <v/>
      </c>
      <c r="F47" s="44"/>
      <c r="G47" s="162"/>
      <c r="H47" s="284"/>
      <c r="I47" s="162"/>
      <c r="J47" s="162"/>
      <c r="K47" s="44"/>
      <c r="M47" s="44"/>
      <c r="N47" s="44"/>
      <c r="O47" s="44"/>
    </row>
    <row r="48" spans="2:15" x14ac:dyDescent="0.25">
      <c r="B48" s="105" t="s">
        <v>103</v>
      </c>
      <c r="C48" s="239">
        <v>3232.5771999999984</v>
      </c>
      <c r="D48" s="239">
        <v>4883.4699893314873</v>
      </c>
      <c r="E48" s="242">
        <f t="shared" si="1"/>
        <v>1510.7048299825569</v>
      </c>
      <c r="F48" s="44"/>
      <c r="G48" s="162"/>
      <c r="H48" s="285"/>
      <c r="I48" s="129"/>
      <c r="J48" s="129"/>
      <c r="K48" s="44"/>
      <c r="M48" s="44"/>
      <c r="N48" s="44"/>
      <c r="O48" s="44"/>
    </row>
    <row r="49" spans="1:15" x14ac:dyDescent="0.25">
      <c r="B49" s="105" t="s">
        <v>104</v>
      </c>
      <c r="C49" s="239">
        <v>137.9298</v>
      </c>
      <c r="D49" s="239">
        <v>423.8437100000001</v>
      </c>
      <c r="E49" s="242">
        <f t="shared" si="1"/>
        <v>3072.8943999048797</v>
      </c>
      <c r="F49" s="44"/>
      <c r="G49" s="162"/>
      <c r="H49" s="286"/>
      <c r="I49" s="142"/>
      <c r="J49" s="142"/>
      <c r="M49" s="44"/>
      <c r="N49" s="44"/>
      <c r="O49" s="44"/>
    </row>
    <row r="50" spans="1:15" x14ac:dyDescent="0.25">
      <c r="B50" s="105" t="s">
        <v>105</v>
      </c>
      <c r="C50" s="239">
        <v>151.02430000000001</v>
      </c>
      <c r="D50" s="239">
        <v>549.7899000000001</v>
      </c>
      <c r="E50" s="242">
        <f t="shared" si="1"/>
        <v>3640.4068749201292</v>
      </c>
      <c r="F50" s="44"/>
      <c r="G50" s="162"/>
      <c r="H50" s="273"/>
      <c r="I50" s="273"/>
      <c r="J50" s="273"/>
      <c r="M50" s="44"/>
      <c r="N50" s="44"/>
      <c r="O50" s="44"/>
    </row>
    <row r="51" spans="1:15" x14ac:dyDescent="0.25">
      <c r="B51" s="105" t="s">
        <v>106</v>
      </c>
      <c r="C51" s="239">
        <v>885.06979999999953</v>
      </c>
      <c r="D51" s="239">
        <v>997.24195999999995</v>
      </c>
      <c r="E51" s="242">
        <f t="shared" si="1"/>
        <v>1126.738207540242</v>
      </c>
      <c r="F51" s="161"/>
      <c r="G51" s="163"/>
      <c r="H51" s="273"/>
      <c r="I51" s="273"/>
      <c r="J51" s="273"/>
      <c r="M51" s="44"/>
      <c r="N51" s="44"/>
      <c r="O51" s="44"/>
    </row>
    <row r="52" spans="1:15" x14ac:dyDescent="0.25">
      <c r="B52" s="105" t="s">
        <v>107</v>
      </c>
      <c r="C52" s="239">
        <v>125.16019999999997</v>
      </c>
      <c r="D52" s="239">
        <v>390.03636000000006</v>
      </c>
      <c r="E52" s="242">
        <f t="shared" si="1"/>
        <v>3116.2970337215838</v>
      </c>
      <c r="F52" s="101"/>
      <c r="M52" s="44"/>
      <c r="N52" s="44"/>
    </row>
    <row r="53" spans="1:15" x14ac:dyDescent="0.25">
      <c r="B53" s="109" t="s">
        <v>7</v>
      </c>
      <c r="C53" s="240">
        <v>9467.9980999999989</v>
      </c>
      <c r="D53" s="240">
        <v>21993.885049331486</v>
      </c>
      <c r="E53" s="241">
        <f t="shared" si="1"/>
        <v>2322.9710036941692</v>
      </c>
      <c r="F53" s="108"/>
      <c r="K53" s="44"/>
      <c r="L53" s="44"/>
      <c r="M53" s="44"/>
      <c r="N53" s="44"/>
    </row>
    <row r="54" spans="1:15" x14ac:dyDescent="0.25">
      <c r="B54" s="109"/>
      <c r="C54" s="241"/>
      <c r="D54" s="241"/>
      <c r="E54" s="241" t="str">
        <f t="shared" si="1"/>
        <v/>
      </c>
      <c r="F54" s="108"/>
      <c r="K54" s="44"/>
      <c r="L54" s="44"/>
      <c r="M54" s="44"/>
      <c r="N54" s="44"/>
    </row>
    <row r="55" spans="1:15" x14ac:dyDescent="0.25">
      <c r="B55" s="109" t="s">
        <v>108</v>
      </c>
      <c r="C55" s="243">
        <v>40424.302199999991</v>
      </c>
      <c r="D55" s="243">
        <v>67521.798213802744</v>
      </c>
      <c r="E55" s="241">
        <f t="shared" si="1"/>
        <v>1670.3268711909332</v>
      </c>
      <c r="F55" s="108"/>
      <c r="K55" s="44"/>
      <c r="L55" s="44"/>
      <c r="N55" s="44"/>
    </row>
    <row r="56" spans="1:15" ht="15.75" thickBot="1" x14ac:dyDescent="0.3">
      <c r="B56" s="110"/>
      <c r="C56" s="110"/>
      <c r="D56" s="110"/>
      <c r="E56" s="110"/>
      <c r="F56" s="110"/>
      <c r="H56" s="6"/>
      <c r="I56" s="6"/>
      <c r="J56" s="6"/>
      <c r="K56" s="44"/>
      <c r="L56" s="44"/>
      <c r="N56" s="44"/>
    </row>
    <row r="57" spans="1:15" x14ac:dyDescent="0.25">
      <c r="A57" s="6"/>
      <c r="B57" s="7" t="s">
        <v>142</v>
      </c>
      <c r="C57" s="6"/>
      <c r="D57" s="6"/>
      <c r="E57" s="6"/>
      <c r="F57" s="6"/>
      <c r="G57" s="11" t="s">
        <v>48</v>
      </c>
      <c r="H57" s="6"/>
      <c r="I57" s="6"/>
      <c r="J57" s="6"/>
      <c r="K57" s="290"/>
      <c r="L57" s="290"/>
      <c r="N57" s="44"/>
    </row>
    <row r="58" spans="1:15" x14ac:dyDescent="0.25">
      <c r="A58" s="6"/>
      <c r="B58" s="20" t="s">
        <v>200</v>
      </c>
      <c r="C58" s="6"/>
      <c r="D58" s="6"/>
      <c r="E58" s="6"/>
      <c r="F58" s="6"/>
      <c r="G58" s="11"/>
      <c r="H58" s="6"/>
      <c r="I58" s="6"/>
      <c r="J58" s="6"/>
      <c r="K58" s="290"/>
      <c r="L58" s="290"/>
      <c r="N58" s="44"/>
    </row>
    <row r="59" spans="1:15" x14ac:dyDescent="0.25">
      <c r="A59" s="6"/>
      <c r="B59" s="20" t="s">
        <v>192</v>
      </c>
      <c r="C59" s="6"/>
      <c r="D59" s="6"/>
      <c r="E59" s="6"/>
      <c r="F59" s="6"/>
      <c r="G59" s="11"/>
      <c r="H59" s="6"/>
      <c r="I59" s="6"/>
      <c r="J59" s="6"/>
      <c r="K59" s="6"/>
      <c r="L59" s="6"/>
    </row>
    <row r="60" spans="1:15" x14ac:dyDescent="0.25">
      <c r="A60" s="6"/>
      <c r="B60" s="20" t="s">
        <v>194</v>
      </c>
      <c r="C60" s="6"/>
      <c r="D60" s="6"/>
      <c r="E60" s="6"/>
      <c r="F60" s="6"/>
      <c r="G60" s="11"/>
      <c r="H60" s="6"/>
      <c r="I60" s="6"/>
      <c r="J60" s="6"/>
      <c r="K60" s="6"/>
      <c r="L60" s="6"/>
    </row>
    <row r="61" spans="1:15" x14ac:dyDescent="0.25">
      <c r="A61" s="6"/>
      <c r="B61" s="20" t="s">
        <v>193</v>
      </c>
      <c r="C61" s="6"/>
      <c r="D61" s="6"/>
      <c r="E61" s="6"/>
      <c r="F61" s="6"/>
      <c r="G61" s="11"/>
      <c r="H61" s="6"/>
      <c r="I61" s="6"/>
      <c r="J61" s="6"/>
      <c r="K61" s="6"/>
      <c r="L61" s="6"/>
    </row>
    <row r="62" spans="1:15" x14ac:dyDescent="0.25">
      <c r="A62" s="6"/>
      <c r="B62" s="20" t="s">
        <v>195</v>
      </c>
      <c r="C62" s="6"/>
      <c r="D62" s="6"/>
      <c r="E62" s="6"/>
      <c r="F62" s="6"/>
      <c r="G62" s="11"/>
      <c r="H62" s="6"/>
      <c r="I62" s="6"/>
      <c r="J62" s="6"/>
      <c r="K62" s="6"/>
      <c r="L62" s="6"/>
    </row>
    <row r="63" spans="1:15" x14ac:dyDescent="0.25">
      <c r="A63" s="6"/>
      <c r="B63" s="20" t="s">
        <v>196</v>
      </c>
      <c r="C63" s="6"/>
      <c r="D63" s="6"/>
      <c r="E63" s="6"/>
      <c r="F63" s="6"/>
      <c r="G63" s="11"/>
      <c r="H63" s="6"/>
      <c r="I63" s="6"/>
      <c r="J63" s="6"/>
      <c r="K63" s="6"/>
      <c r="L63" s="6"/>
    </row>
    <row r="64" spans="1:15" x14ac:dyDescent="0.25">
      <c r="A64" s="6"/>
      <c r="B64" s="20" t="s">
        <v>197</v>
      </c>
      <c r="C64" s="6"/>
      <c r="D64" s="6"/>
      <c r="E64" s="6"/>
      <c r="F64" s="6"/>
      <c r="G64" s="11"/>
      <c r="H64" s="6"/>
      <c r="I64" s="6"/>
      <c r="J64" s="6"/>
      <c r="K64" s="6"/>
      <c r="L64" s="6"/>
    </row>
    <row r="65" spans="1:12" x14ac:dyDescent="0.25">
      <c r="A65" s="6"/>
      <c r="B65" s="20" t="s">
        <v>198</v>
      </c>
      <c r="C65" s="6"/>
      <c r="D65" s="6"/>
      <c r="E65" s="6"/>
      <c r="F65" s="6"/>
      <c r="G65" s="11"/>
      <c r="H65" s="6"/>
      <c r="I65" s="6"/>
      <c r="J65" s="6"/>
      <c r="K65" s="6"/>
      <c r="L65" s="6"/>
    </row>
    <row r="66" spans="1:12" x14ac:dyDescent="0.25">
      <c r="A66" s="6"/>
      <c r="B66" s="20" t="s">
        <v>199</v>
      </c>
      <c r="C66" s="6"/>
      <c r="D66" s="6"/>
      <c r="E66" s="6"/>
      <c r="F66" s="6"/>
      <c r="G66" s="11"/>
      <c r="H66" s="6"/>
      <c r="I66" s="6"/>
      <c r="J66" s="6"/>
      <c r="K66" s="6"/>
      <c r="L66" s="6"/>
    </row>
    <row r="67" spans="1:12" x14ac:dyDescent="0.25">
      <c r="A67" s="70"/>
      <c r="B67" s="19" t="s">
        <v>203</v>
      </c>
      <c r="C67" s="6"/>
      <c r="D67" s="6"/>
      <c r="E67" s="6"/>
      <c r="F67" s="6"/>
      <c r="G67" s="6"/>
      <c r="H67" s="302"/>
      <c r="I67" s="302"/>
      <c r="J67" s="302"/>
      <c r="K67" s="6"/>
      <c r="L67" s="6"/>
    </row>
    <row r="68" spans="1:12" ht="15" customHeight="1" x14ac:dyDescent="0.25">
      <c r="A68" s="18"/>
      <c r="B68" s="302" t="s">
        <v>138</v>
      </c>
      <c r="C68" s="302"/>
      <c r="D68" s="302"/>
      <c r="E68" s="302"/>
      <c r="F68" s="302"/>
      <c r="G68" s="302"/>
      <c r="H68" s="302"/>
      <c r="I68" s="302"/>
      <c r="J68" s="302"/>
      <c r="K68" s="302"/>
      <c r="L68" s="302"/>
    </row>
    <row r="69" spans="1:12" x14ac:dyDescent="0.25">
      <c r="A69" s="18"/>
      <c r="B69" s="302"/>
      <c r="C69" s="302"/>
      <c r="D69" s="302"/>
      <c r="E69" s="302"/>
      <c r="F69" s="302"/>
      <c r="G69" s="302"/>
      <c r="H69" s="1"/>
      <c r="I69" s="1"/>
      <c r="J69" s="1"/>
      <c r="K69" s="302"/>
      <c r="L69" s="302"/>
    </row>
    <row r="70" spans="1:12" x14ac:dyDescent="0.25">
      <c r="A70" s="1"/>
      <c r="B70" s="1"/>
      <c r="C70" s="1"/>
      <c r="D70" s="1"/>
      <c r="E70" s="1"/>
      <c r="F70" s="1"/>
      <c r="G70" s="1"/>
      <c r="H70" s="1"/>
      <c r="I70" s="1"/>
      <c r="J70" s="1"/>
      <c r="K70" s="1"/>
      <c r="L70" s="1"/>
    </row>
    <row r="71" spans="1:12" x14ac:dyDescent="0.25">
      <c r="B71" s="20"/>
      <c r="C71" s="1"/>
      <c r="D71" s="1"/>
      <c r="E71" s="1"/>
      <c r="F71" s="1"/>
      <c r="G71" s="1"/>
      <c r="K71" s="1"/>
      <c r="L71" s="1"/>
    </row>
  </sheetData>
  <mergeCells count="2">
    <mergeCell ref="C4:E4"/>
    <mergeCell ref="C5:C6"/>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N45" sqref="N4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171</v>
      </c>
      <c r="B1" s="49"/>
      <c r="C1" s="49"/>
      <c r="D1" s="49"/>
      <c r="E1" s="49"/>
      <c r="F1" s="49"/>
    </row>
    <row r="2" spans="1:10" x14ac:dyDescent="0.25">
      <c r="A2" s="13"/>
      <c r="B2" s="39"/>
      <c r="C2" s="39"/>
      <c r="D2" s="39"/>
      <c r="E2" s="39"/>
      <c r="F2" s="39"/>
    </row>
    <row r="3" spans="1:10" ht="15.75" thickBot="1" x14ac:dyDescent="0.3">
      <c r="B3" s="54"/>
      <c r="C3" s="54"/>
      <c r="D3" s="54"/>
      <c r="E3" s="54"/>
      <c r="F3" s="54"/>
    </row>
    <row r="4" spans="1:10" x14ac:dyDescent="0.25">
      <c r="B4" s="98"/>
      <c r="C4" s="309">
        <v>44501</v>
      </c>
      <c r="D4" s="309"/>
      <c r="E4" s="309"/>
      <c r="F4" s="99"/>
    </row>
    <row r="5" spans="1:10" x14ac:dyDescent="0.25">
      <c r="B5" s="100"/>
      <c r="C5" s="310" t="s">
        <v>137</v>
      </c>
      <c r="D5" s="111" t="s">
        <v>63</v>
      </c>
      <c r="E5" s="112" t="s">
        <v>64</v>
      </c>
      <c r="F5" s="102"/>
    </row>
    <row r="6" spans="1:10" x14ac:dyDescent="0.25">
      <c r="B6" s="103"/>
      <c r="C6" s="312"/>
      <c r="D6" s="156" t="s">
        <v>190</v>
      </c>
      <c r="E6" s="157" t="s">
        <v>65</v>
      </c>
      <c r="F6" s="104"/>
      <c r="H6" s="283"/>
      <c r="I6" s="163"/>
      <c r="J6" s="163"/>
    </row>
    <row r="7" spans="1:10" x14ac:dyDescent="0.25">
      <c r="B7" s="105" t="s">
        <v>66</v>
      </c>
      <c r="C7" s="298">
        <v>84.428499999999985</v>
      </c>
      <c r="D7" s="298">
        <v>728.95763000000022</v>
      </c>
      <c r="E7" s="244">
        <f>IFERROR((D7/C7)*1000,"")</f>
        <v>8634.0232267540032</v>
      </c>
      <c r="F7" s="101"/>
      <c r="H7" s="286"/>
      <c r="I7" s="142"/>
      <c r="J7" s="142"/>
    </row>
    <row r="8" spans="1:10" x14ac:dyDescent="0.25">
      <c r="B8" s="105" t="s">
        <v>67</v>
      </c>
      <c r="C8" s="299">
        <v>6.4045000000000005</v>
      </c>
      <c r="D8" s="299">
        <v>12.652699999999999</v>
      </c>
      <c r="E8" s="242">
        <f t="shared" ref="E8:E55" si="0">IFERROR((D8/C8)*1000,"")</f>
        <v>1975.5952845655395</v>
      </c>
      <c r="F8" s="101"/>
      <c r="H8" s="285"/>
      <c r="I8" s="129"/>
      <c r="J8" s="129"/>
    </row>
    <row r="9" spans="1:10" x14ac:dyDescent="0.25">
      <c r="B9" s="105" t="s">
        <v>68</v>
      </c>
      <c r="C9" s="299">
        <v>35.360299999999995</v>
      </c>
      <c r="D9" s="299">
        <v>270.20517999999998</v>
      </c>
      <c r="E9" s="242">
        <f t="shared" si="0"/>
        <v>7641.4843765465803</v>
      </c>
      <c r="F9" s="101"/>
      <c r="H9" s="285"/>
      <c r="I9" s="129"/>
      <c r="J9" s="129"/>
    </row>
    <row r="10" spans="1:10" x14ac:dyDescent="0.25">
      <c r="B10" s="105" t="s">
        <v>69</v>
      </c>
      <c r="C10" s="299">
        <v>1608.4959000000006</v>
      </c>
      <c r="D10" s="299">
        <v>5034.866165091963</v>
      </c>
      <c r="E10" s="242">
        <f t="shared" si="0"/>
        <v>3130.1703442899429</v>
      </c>
      <c r="F10" s="101"/>
      <c r="H10" s="285"/>
      <c r="I10" s="129"/>
      <c r="J10" s="129"/>
    </row>
    <row r="11" spans="1:10" x14ac:dyDescent="0.25">
      <c r="B11" s="105" t="s">
        <v>70</v>
      </c>
      <c r="C11" s="299">
        <v>208.846</v>
      </c>
      <c r="D11" s="299">
        <v>72.088109999999972</v>
      </c>
      <c r="E11" s="242">
        <f t="shared" si="0"/>
        <v>345.17352498970524</v>
      </c>
      <c r="F11" s="101"/>
      <c r="H11" s="285"/>
      <c r="I11" s="129"/>
      <c r="J11" s="129"/>
    </row>
    <row r="12" spans="1:10" x14ac:dyDescent="0.25">
      <c r="B12" s="105" t="s">
        <v>71</v>
      </c>
      <c r="C12" s="299">
        <v>279.25300000000004</v>
      </c>
      <c r="D12" s="299">
        <v>252.52328999999997</v>
      </c>
      <c r="E12" s="242">
        <f t="shared" si="0"/>
        <v>904.28138641303747</v>
      </c>
      <c r="F12" s="101"/>
      <c r="H12" s="285"/>
      <c r="I12" s="129"/>
      <c r="J12" s="129"/>
    </row>
    <row r="13" spans="1:10" x14ac:dyDescent="0.25">
      <c r="B13" s="105" t="s">
        <v>72</v>
      </c>
      <c r="C13" s="299">
        <v>2023.9071999999994</v>
      </c>
      <c r="D13" s="299">
        <v>2243.2095238423217</v>
      </c>
      <c r="E13" s="242">
        <f t="shared" si="0"/>
        <v>1108.3559186124357</v>
      </c>
      <c r="F13" s="101"/>
      <c r="H13" s="285"/>
      <c r="I13" s="129"/>
      <c r="J13" s="129"/>
    </row>
    <row r="14" spans="1:10" x14ac:dyDescent="0.25">
      <c r="B14" s="105" t="s">
        <v>73</v>
      </c>
      <c r="C14" s="299">
        <v>659.65070000000026</v>
      </c>
      <c r="D14" s="299">
        <v>1612.3016496603655</v>
      </c>
      <c r="E14" s="242">
        <f t="shared" si="0"/>
        <v>2444.1748483862216</v>
      </c>
      <c r="F14" s="101"/>
      <c r="H14" s="285"/>
      <c r="I14" s="129"/>
      <c r="J14" s="129"/>
    </row>
    <row r="15" spans="1:10" x14ac:dyDescent="0.25">
      <c r="B15" s="105" t="s">
        <v>74</v>
      </c>
      <c r="C15" s="299">
        <v>8.4933999999999994</v>
      </c>
      <c r="D15" s="299">
        <v>83.724130000000002</v>
      </c>
      <c r="E15" s="242">
        <f t="shared" si="0"/>
        <v>9857.5517460616484</v>
      </c>
      <c r="F15" s="101"/>
      <c r="H15" s="285"/>
      <c r="I15" s="129"/>
      <c r="J15" s="129"/>
    </row>
    <row r="16" spans="1:10" x14ac:dyDescent="0.25">
      <c r="B16" s="105" t="s">
        <v>75</v>
      </c>
      <c r="C16" s="299">
        <v>82.127499999999998</v>
      </c>
      <c r="D16" s="299">
        <v>345.47104000000007</v>
      </c>
      <c r="E16" s="242">
        <f t="shared" si="0"/>
        <v>4206.5208365042172</v>
      </c>
      <c r="F16" s="101"/>
      <c r="H16" s="285"/>
      <c r="I16" s="129"/>
      <c r="J16" s="129"/>
    </row>
    <row r="17" spans="2:10" x14ac:dyDescent="0.25">
      <c r="B17" s="105" t="s">
        <v>76</v>
      </c>
      <c r="C17" s="299">
        <v>481.65260000000001</v>
      </c>
      <c r="D17" s="299">
        <v>545.24313398874085</v>
      </c>
      <c r="E17" s="242">
        <f t="shared" si="0"/>
        <v>1132.0257255722088</v>
      </c>
      <c r="F17" s="101"/>
      <c r="H17" s="285"/>
      <c r="I17" s="129"/>
      <c r="J17" s="129"/>
    </row>
    <row r="18" spans="2:10" x14ac:dyDescent="0.25">
      <c r="B18" s="105" t="s">
        <v>77</v>
      </c>
      <c r="C18" s="299">
        <v>320.34369999999979</v>
      </c>
      <c r="D18" s="299">
        <v>866.65965972806316</v>
      </c>
      <c r="E18" s="242">
        <f t="shared" si="0"/>
        <v>2705.4056618814848</v>
      </c>
      <c r="F18" s="101"/>
      <c r="H18" s="285"/>
      <c r="I18" s="129"/>
      <c r="J18" s="129"/>
    </row>
    <row r="19" spans="2:10" x14ac:dyDescent="0.25">
      <c r="B19" s="105" t="s">
        <v>78</v>
      </c>
      <c r="C19" s="299">
        <v>1505.2579000000007</v>
      </c>
      <c r="D19" s="299">
        <v>4766.8593347846954</v>
      </c>
      <c r="E19" s="242">
        <f t="shared" si="0"/>
        <v>3166.8057246433937</v>
      </c>
      <c r="F19" s="101"/>
      <c r="H19" s="285"/>
      <c r="I19" s="129"/>
      <c r="J19" s="129"/>
    </row>
    <row r="20" spans="2:10" x14ac:dyDescent="0.25">
      <c r="B20" s="105" t="s">
        <v>79</v>
      </c>
      <c r="C20" s="299">
        <v>5.3940999999999999</v>
      </c>
      <c r="D20" s="299">
        <v>17.023260000000001</v>
      </c>
      <c r="E20" s="242">
        <f t="shared" si="0"/>
        <v>3155.9036725310993</v>
      </c>
      <c r="F20" s="101"/>
      <c r="H20" s="285"/>
      <c r="I20" s="129"/>
      <c r="J20" s="129"/>
    </row>
    <row r="21" spans="2:10" x14ac:dyDescent="0.25">
      <c r="B21" s="105" t="s">
        <v>80</v>
      </c>
      <c r="C21" s="299">
        <v>553.9599999999997</v>
      </c>
      <c r="D21" s="299">
        <v>899.53195999999991</v>
      </c>
      <c r="E21" s="242">
        <f t="shared" si="0"/>
        <v>1623.8211423207458</v>
      </c>
      <c r="F21" s="101"/>
      <c r="H21" s="285"/>
      <c r="I21" s="129"/>
      <c r="J21" s="129"/>
    </row>
    <row r="22" spans="2:10" x14ac:dyDescent="0.25">
      <c r="B22" s="105" t="s">
        <v>81</v>
      </c>
      <c r="C22" s="299">
        <v>91.318799999999982</v>
      </c>
      <c r="D22" s="299">
        <v>266.70684000000006</v>
      </c>
      <c r="E22" s="242">
        <f t="shared" si="0"/>
        <v>2920.6126230305272</v>
      </c>
      <c r="F22" s="101"/>
      <c r="H22" s="285"/>
      <c r="I22" s="129"/>
      <c r="J22" s="129"/>
    </row>
    <row r="23" spans="2:10" x14ac:dyDescent="0.25">
      <c r="B23" s="105" t="s">
        <v>82</v>
      </c>
      <c r="C23" s="299">
        <v>1058.1812</v>
      </c>
      <c r="D23" s="299">
        <v>924.80675400222708</v>
      </c>
      <c r="E23" s="242">
        <f t="shared" si="0"/>
        <v>873.95878324263083</v>
      </c>
      <c r="F23" s="101"/>
      <c r="H23" s="285"/>
      <c r="I23" s="129"/>
      <c r="J23" s="129"/>
    </row>
    <row r="24" spans="2:10" x14ac:dyDescent="0.25">
      <c r="B24" s="105" t="s">
        <v>83</v>
      </c>
      <c r="C24" s="299">
        <v>0</v>
      </c>
      <c r="D24" s="299">
        <v>0</v>
      </c>
      <c r="E24" s="242" t="str">
        <f t="shared" si="0"/>
        <v/>
      </c>
      <c r="F24" s="101"/>
      <c r="H24" s="285"/>
      <c r="I24" s="129"/>
      <c r="J24" s="129"/>
    </row>
    <row r="25" spans="2:10" x14ac:dyDescent="0.25">
      <c r="B25" s="105" t="s">
        <v>84</v>
      </c>
      <c r="C25" s="299">
        <v>268.35640000000006</v>
      </c>
      <c r="D25" s="299">
        <v>337.0181199999999</v>
      </c>
      <c r="E25" s="242">
        <f t="shared" si="0"/>
        <v>1255.8601918940626</v>
      </c>
      <c r="F25" s="101"/>
      <c r="H25" s="285"/>
      <c r="I25" s="129"/>
      <c r="J25" s="129"/>
    </row>
    <row r="26" spans="2:10" x14ac:dyDescent="0.25">
      <c r="B26" s="105" t="s">
        <v>85</v>
      </c>
      <c r="C26" s="299">
        <v>236.14139999999998</v>
      </c>
      <c r="D26" s="299">
        <v>2365.3868599999992</v>
      </c>
      <c r="E26" s="242">
        <f t="shared" si="0"/>
        <v>10016.824072356645</v>
      </c>
      <c r="F26" s="101"/>
      <c r="H26" s="285"/>
      <c r="I26" s="129"/>
      <c r="J26" s="129"/>
    </row>
    <row r="27" spans="2:10" x14ac:dyDescent="0.25">
      <c r="B27" s="105" t="s">
        <v>86</v>
      </c>
      <c r="C27" s="299">
        <v>56.76870000000001</v>
      </c>
      <c r="D27" s="299">
        <v>534.8219600000001</v>
      </c>
      <c r="E27" s="242">
        <f t="shared" si="0"/>
        <v>9421.0711184156062</v>
      </c>
      <c r="F27" s="101"/>
      <c r="H27" s="285"/>
      <c r="I27" s="129"/>
      <c r="J27" s="129"/>
    </row>
    <row r="28" spans="2:10" x14ac:dyDescent="0.25">
      <c r="B28" s="105" t="s">
        <v>87</v>
      </c>
      <c r="C28" s="299">
        <v>967.14069999999981</v>
      </c>
      <c r="D28" s="299">
        <v>1017.3958599999994</v>
      </c>
      <c r="E28" s="242">
        <f t="shared" si="0"/>
        <v>1051.9626151603377</v>
      </c>
      <c r="F28" s="101"/>
      <c r="H28" s="285"/>
      <c r="I28" s="129"/>
      <c r="J28" s="129"/>
    </row>
    <row r="29" spans="2:10" x14ac:dyDescent="0.25">
      <c r="B29" s="105" t="s">
        <v>88</v>
      </c>
      <c r="C29" s="299">
        <v>101.63210000000002</v>
      </c>
      <c r="D29" s="299">
        <v>110.02916</v>
      </c>
      <c r="E29" s="242">
        <f t="shared" si="0"/>
        <v>1082.62212430915</v>
      </c>
      <c r="F29" s="101"/>
      <c r="H29" s="285"/>
      <c r="I29" s="129"/>
      <c r="J29" s="129"/>
    </row>
    <row r="30" spans="2:10" x14ac:dyDescent="0.25">
      <c r="B30" s="106" t="s">
        <v>89</v>
      </c>
      <c r="C30" s="299">
        <v>547.5631000000003</v>
      </c>
      <c r="D30" s="299">
        <v>577.74898999999982</v>
      </c>
      <c r="E30" s="242">
        <f t="shared" si="0"/>
        <v>1055.1276921326501</v>
      </c>
      <c r="F30" s="101"/>
      <c r="H30" s="285"/>
      <c r="I30" s="129"/>
      <c r="J30" s="129"/>
    </row>
    <row r="31" spans="2:10" x14ac:dyDescent="0.25">
      <c r="B31" s="107" t="s">
        <v>31</v>
      </c>
      <c r="C31" s="300">
        <v>11190.677700000002</v>
      </c>
      <c r="D31" s="300">
        <v>23885.231311098378</v>
      </c>
      <c r="E31" s="241">
        <f t="shared" si="0"/>
        <v>2134.3864912755353</v>
      </c>
      <c r="F31" s="108"/>
      <c r="H31" s="285"/>
      <c r="I31" s="129"/>
      <c r="J31" s="129"/>
    </row>
    <row r="32" spans="2:10" x14ac:dyDescent="0.25">
      <c r="B32" s="107"/>
      <c r="C32" s="299"/>
      <c r="D32" s="299"/>
      <c r="E32" s="241" t="str">
        <f t="shared" si="0"/>
        <v/>
      </c>
      <c r="F32" s="108"/>
      <c r="H32" s="283"/>
      <c r="I32" s="163"/>
      <c r="J32" s="163"/>
    </row>
    <row r="33" spans="2:10" x14ac:dyDescent="0.25">
      <c r="B33" s="105" t="s">
        <v>90</v>
      </c>
      <c r="C33" s="299">
        <v>6.0250000000000004</v>
      </c>
      <c r="D33" s="299">
        <v>0</v>
      </c>
      <c r="E33" s="242"/>
      <c r="F33" s="101"/>
      <c r="H33" s="284"/>
      <c r="I33" s="162"/>
      <c r="J33" s="162"/>
    </row>
    <row r="34" spans="2:10" x14ac:dyDescent="0.25">
      <c r="B34" s="105" t="s">
        <v>91</v>
      </c>
      <c r="C34" s="299">
        <v>609.62080000000014</v>
      </c>
      <c r="D34" s="299">
        <v>364.80904479053874</v>
      </c>
      <c r="E34" s="242">
        <f t="shared" si="0"/>
        <v>598.41961558814705</v>
      </c>
      <c r="F34" s="101"/>
      <c r="H34" s="284"/>
      <c r="I34" s="162"/>
      <c r="J34" s="162"/>
    </row>
    <row r="35" spans="2:10" x14ac:dyDescent="0.25">
      <c r="B35" s="105" t="s">
        <v>92</v>
      </c>
      <c r="C35" s="299">
        <v>763.90809999999999</v>
      </c>
      <c r="D35" s="299">
        <v>549.66102000000001</v>
      </c>
      <c r="E35" s="242">
        <f t="shared" si="0"/>
        <v>719.53814863332389</v>
      </c>
      <c r="F35" s="101"/>
      <c r="H35" s="284"/>
      <c r="I35" s="162"/>
      <c r="J35" s="162"/>
    </row>
    <row r="36" spans="2:10" x14ac:dyDescent="0.25">
      <c r="B36" s="105" t="s">
        <v>93</v>
      </c>
      <c r="C36" s="299">
        <v>39889.584600000002</v>
      </c>
      <c r="D36" s="299">
        <v>40897.994169999976</v>
      </c>
      <c r="E36" s="242">
        <f t="shared" si="0"/>
        <v>1025.2800218430946</v>
      </c>
      <c r="F36" s="101"/>
      <c r="H36" s="284"/>
      <c r="I36" s="162"/>
      <c r="J36" s="162"/>
    </row>
    <row r="37" spans="2:10" x14ac:dyDescent="0.25">
      <c r="B37" s="274" t="s">
        <v>143</v>
      </c>
      <c r="C37" s="299">
        <v>573.91859999999997</v>
      </c>
      <c r="D37" s="299">
        <v>205.46714999999998</v>
      </c>
      <c r="E37" s="242">
        <f t="shared" si="0"/>
        <v>358.00747701851793</v>
      </c>
      <c r="F37" s="101"/>
      <c r="H37" s="284"/>
      <c r="I37" s="162"/>
      <c r="J37" s="162"/>
    </row>
    <row r="38" spans="2:10" x14ac:dyDescent="0.25">
      <c r="B38" s="105" t="s">
        <v>95</v>
      </c>
      <c r="C38" s="299">
        <v>106.65009999999999</v>
      </c>
      <c r="D38" s="299">
        <v>54.791840000000008</v>
      </c>
      <c r="E38" s="242">
        <f t="shared" si="0"/>
        <v>513.75329230821171</v>
      </c>
      <c r="F38" s="101"/>
      <c r="H38" s="286"/>
      <c r="I38" s="142"/>
      <c r="J38" s="142"/>
    </row>
    <row r="39" spans="2:10" x14ac:dyDescent="0.25">
      <c r="B39" s="107" t="s">
        <v>6</v>
      </c>
      <c r="C39" s="300">
        <v>41949.707199999997</v>
      </c>
      <c r="D39" s="300">
        <v>42072.723224790512</v>
      </c>
      <c r="E39" s="241">
        <f t="shared" si="0"/>
        <v>1002.9324644437689</v>
      </c>
      <c r="F39" s="108"/>
      <c r="H39" s="285"/>
      <c r="I39" s="129"/>
      <c r="J39" s="129"/>
    </row>
    <row r="40" spans="2:10" x14ac:dyDescent="0.25">
      <c r="B40" s="107"/>
      <c r="C40" s="299"/>
      <c r="D40" s="299"/>
      <c r="E40" s="242" t="str">
        <f t="shared" si="0"/>
        <v/>
      </c>
      <c r="F40" s="108"/>
      <c r="H40" s="285"/>
      <c r="I40" s="129"/>
      <c r="J40" s="129"/>
    </row>
    <row r="41" spans="2:10" x14ac:dyDescent="0.25">
      <c r="B41" s="105" t="s">
        <v>96</v>
      </c>
      <c r="C41" s="299">
        <v>27.9285</v>
      </c>
      <c r="D41" s="299">
        <v>24.890750000000004</v>
      </c>
      <c r="E41" s="242">
        <f t="shared" si="0"/>
        <v>891.23117961938533</v>
      </c>
      <c r="F41" s="44"/>
      <c r="G41" s="162"/>
      <c r="H41" s="285"/>
      <c r="I41" s="129"/>
      <c r="J41" s="129"/>
    </row>
    <row r="42" spans="2:10" x14ac:dyDescent="0.25">
      <c r="B42" s="105" t="s">
        <v>97</v>
      </c>
      <c r="C42" s="299">
        <v>3267.443900000002</v>
      </c>
      <c r="D42" s="299">
        <v>6980.8307999999979</v>
      </c>
      <c r="E42" s="242">
        <f t="shared" si="0"/>
        <v>2136.48069060956</v>
      </c>
      <c r="F42" s="44"/>
      <c r="G42" s="162"/>
      <c r="H42" s="285"/>
      <c r="I42" s="129"/>
      <c r="J42" s="129"/>
    </row>
    <row r="43" spans="2:10" x14ac:dyDescent="0.25">
      <c r="B43" s="105" t="s">
        <v>98</v>
      </c>
      <c r="C43" s="299">
        <v>571.30630000000019</v>
      </c>
      <c r="D43" s="299">
        <v>1700.1426399999998</v>
      </c>
      <c r="E43" s="242">
        <f t="shared" si="0"/>
        <v>2975.8863852892905</v>
      </c>
      <c r="F43" s="44"/>
      <c r="G43" s="162"/>
      <c r="H43" s="285"/>
      <c r="I43" s="129"/>
      <c r="J43" s="129"/>
    </row>
    <row r="44" spans="2:10" x14ac:dyDescent="0.25">
      <c r="B44" s="105" t="s">
        <v>99</v>
      </c>
      <c r="C44" s="299">
        <v>150.89750000000004</v>
      </c>
      <c r="D44" s="299">
        <v>2919.9525100000005</v>
      </c>
      <c r="E44" s="242">
        <f t="shared" si="0"/>
        <v>19350.569161185573</v>
      </c>
      <c r="F44" s="44"/>
      <c r="G44" s="162"/>
      <c r="H44" s="285"/>
      <c r="I44" s="129"/>
      <c r="J44" s="129"/>
    </row>
    <row r="45" spans="2:10" x14ac:dyDescent="0.25">
      <c r="B45" s="105" t="s">
        <v>100</v>
      </c>
      <c r="C45" s="299">
        <v>16.0398</v>
      </c>
      <c r="D45" s="299">
        <v>35.559800000000003</v>
      </c>
      <c r="E45" s="242">
        <f t="shared" si="0"/>
        <v>2216.9727802092298</v>
      </c>
      <c r="F45" s="44"/>
      <c r="G45" s="162"/>
      <c r="H45" s="285"/>
      <c r="I45" s="129"/>
      <c r="J45" s="129"/>
    </row>
    <row r="46" spans="2:10" x14ac:dyDescent="0.25">
      <c r="B46" s="105" t="s">
        <v>101</v>
      </c>
      <c r="C46" s="299">
        <v>1667.3443000000002</v>
      </c>
      <c r="D46" s="299">
        <v>4538.4526499999993</v>
      </c>
      <c r="E46" s="242">
        <f t="shared" si="0"/>
        <v>2721.9648935135947</v>
      </c>
      <c r="F46" s="44"/>
      <c r="G46" s="162"/>
      <c r="H46" s="285"/>
      <c r="I46" s="129"/>
      <c r="J46" s="129"/>
    </row>
    <row r="47" spans="2:10" x14ac:dyDescent="0.25">
      <c r="B47" s="105" t="s">
        <v>102</v>
      </c>
      <c r="C47" s="299" t="s">
        <v>201</v>
      </c>
      <c r="D47" s="299" t="s">
        <v>201</v>
      </c>
      <c r="E47" s="242" t="str">
        <f t="shared" si="0"/>
        <v/>
      </c>
      <c r="F47" s="44"/>
      <c r="G47" s="162"/>
      <c r="H47" s="285"/>
      <c r="I47" s="129"/>
      <c r="J47" s="129"/>
    </row>
    <row r="48" spans="2:10" x14ac:dyDescent="0.25">
      <c r="B48" s="105" t="s">
        <v>103</v>
      </c>
      <c r="C48" s="299">
        <v>3244.2771999999982</v>
      </c>
      <c r="D48" s="299">
        <v>4903.2987893314876</v>
      </c>
      <c r="E48" s="242">
        <f t="shared" si="0"/>
        <v>1511.3686306865179</v>
      </c>
      <c r="F48" s="44"/>
      <c r="G48" s="162"/>
      <c r="H48" s="285"/>
      <c r="I48" s="129"/>
      <c r="J48" s="129"/>
    </row>
    <row r="49" spans="1:12" x14ac:dyDescent="0.25">
      <c r="B49" s="105" t="s">
        <v>104</v>
      </c>
      <c r="C49" s="299">
        <v>137.9298</v>
      </c>
      <c r="D49" s="299">
        <v>423.8437100000001</v>
      </c>
      <c r="E49" s="242">
        <f t="shared" si="0"/>
        <v>3072.8943999048797</v>
      </c>
      <c r="F49" s="44"/>
      <c r="G49" s="162"/>
      <c r="H49" s="285"/>
      <c r="I49" s="129"/>
      <c r="J49" s="129"/>
    </row>
    <row r="50" spans="1:12" x14ac:dyDescent="0.25">
      <c r="B50" s="105" t="s">
        <v>105</v>
      </c>
      <c r="C50" s="299">
        <v>273.72880000000004</v>
      </c>
      <c r="D50" s="299">
        <v>701.83406897953432</v>
      </c>
      <c r="E50" s="242">
        <f t="shared" si="0"/>
        <v>2563.9759827228054</v>
      </c>
      <c r="F50" s="44"/>
      <c r="G50" s="163"/>
      <c r="H50" s="286"/>
      <c r="I50" s="142"/>
      <c r="J50" s="142"/>
    </row>
    <row r="51" spans="1:12" x14ac:dyDescent="0.25">
      <c r="B51" s="105" t="s">
        <v>106</v>
      </c>
      <c r="C51" s="299">
        <v>885.6124999999995</v>
      </c>
      <c r="D51" s="299">
        <v>997.63835999999992</v>
      </c>
      <c r="E51" s="242">
        <f t="shared" si="0"/>
        <v>1126.495346441023</v>
      </c>
      <c r="F51" s="161"/>
      <c r="H51" s="286"/>
      <c r="I51" s="142"/>
      <c r="J51" s="142"/>
    </row>
    <row r="52" spans="1:12" x14ac:dyDescent="0.25">
      <c r="B52" s="105" t="s">
        <v>107</v>
      </c>
      <c r="C52" s="299">
        <v>131.36499999999995</v>
      </c>
      <c r="D52" s="299">
        <v>395.73333000000002</v>
      </c>
      <c r="E52" s="242">
        <f t="shared" si="0"/>
        <v>3012.4715868001385</v>
      </c>
      <c r="F52" s="101"/>
      <c r="H52" s="273"/>
      <c r="I52" s="273"/>
      <c r="J52" s="273"/>
    </row>
    <row r="53" spans="1:12" x14ac:dyDescent="0.25">
      <c r="B53" s="109" t="s">
        <v>7</v>
      </c>
      <c r="C53" s="300">
        <v>10373.873600000001</v>
      </c>
      <c r="D53" s="300">
        <v>23622.177408311021</v>
      </c>
      <c r="E53" s="241">
        <f t="shared" si="0"/>
        <v>2277.0835966529435</v>
      </c>
      <c r="F53" s="108"/>
    </row>
    <row r="54" spans="1:12" x14ac:dyDescent="0.25">
      <c r="B54" s="109"/>
      <c r="C54" s="299"/>
      <c r="D54" s="299"/>
      <c r="E54" s="241" t="str">
        <f t="shared" si="0"/>
        <v/>
      </c>
      <c r="F54" s="108"/>
    </row>
    <row r="55" spans="1:12" x14ac:dyDescent="0.25">
      <c r="B55" s="109" t="s">
        <v>108</v>
      </c>
      <c r="C55" s="300">
        <v>63514.258499999996</v>
      </c>
      <c r="D55" s="300">
        <v>89580.131944199908</v>
      </c>
      <c r="E55" s="241">
        <f t="shared" si="0"/>
        <v>1410.3940447356388</v>
      </c>
      <c r="F55" s="108"/>
    </row>
    <row r="56" spans="1:12" ht="15.75" thickBot="1" x14ac:dyDescent="0.3">
      <c r="B56" s="110"/>
      <c r="C56" s="110"/>
      <c r="D56" s="110"/>
      <c r="E56" s="110"/>
      <c r="F56" s="110"/>
    </row>
    <row r="57" spans="1:12" x14ac:dyDescent="0.25">
      <c r="A57" s="6"/>
      <c r="B57" s="7" t="s">
        <v>142</v>
      </c>
      <c r="C57" s="6"/>
      <c r="D57" s="6"/>
      <c r="E57" s="6"/>
      <c r="F57" s="6"/>
      <c r="G57" s="11" t="s">
        <v>48</v>
      </c>
      <c r="H57" s="6"/>
      <c r="I57" s="6"/>
      <c r="J57" s="6"/>
      <c r="K57" s="6"/>
      <c r="L57" s="6"/>
    </row>
    <row r="58" spans="1:12" x14ac:dyDescent="0.25">
      <c r="A58" s="6"/>
      <c r="B58" s="20" t="s">
        <v>200</v>
      </c>
      <c r="C58" s="6"/>
      <c r="D58" s="6"/>
      <c r="E58" s="6"/>
      <c r="F58" s="6"/>
      <c r="G58" s="11"/>
      <c r="H58" s="6"/>
      <c r="I58" s="6"/>
      <c r="J58" s="6"/>
      <c r="K58" s="6"/>
      <c r="L58" s="6"/>
    </row>
    <row r="59" spans="1:12" x14ac:dyDescent="0.25">
      <c r="A59" s="6"/>
      <c r="B59" s="20" t="s">
        <v>192</v>
      </c>
      <c r="C59" s="6"/>
      <c r="D59" s="6"/>
      <c r="E59" s="6"/>
      <c r="F59" s="6"/>
      <c r="G59" s="11"/>
      <c r="H59" s="6"/>
      <c r="I59" s="6"/>
      <c r="J59" s="6"/>
      <c r="K59" s="6"/>
      <c r="L59" s="6"/>
    </row>
    <row r="60" spans="1:12" x14ac:dyDescent="0.25">
      <c r="A60" s="6"/>
      <c r="B60" s="20" t="s">
        <v>194</v>
      </c>
      <c r="C60" s="6"/>
      <c r="D60" s="6"/>
      <c r="E60" s="6"/>
      <c r="F60" s="6"/>
      <c r="G60" s="11"/>
      <c r="H60" s="6"/>
      <c r="I60" s="6"/>
      <c r="J60" s="6"/>
      <c r="K60" s="6"/>
      <c r="L60" s="6"/>
    </row>
    <row r="61" spans="1:12" x14ac:dyDescent="0.25">
      <c r="A61" s="6"/>
      <c r="B61" s="20" t="s">
        <v>193</v>
      </c>
      <c r="C61" s="6"/>
      <c r="D61" s="6"/>
      <c r="E61" s="6"/>
      <c r="F61" s="6"/>
      <c r="G61" s="11"/>
      <c r="H61" s="6"/>
      <c r="I61" s="6"/>
      <c r="J61" s="6"/>
      <c r="K61" s="6"/>
      <c r="L61" s="6"/>
    </row>
    <row r="62" spans="1:12" x14ac:dyDescent="0.25">
      <c r="A62" s="6"/>
      <c r="B62" s="20" t="s">
        <v>195</v>
      </c>
      <c r="C62" s="6"/>
      <c r="D62" s="6"/>
      <c r="E62" s="6"/>
      <c r="F62" s="6"/>
      <c r="G62" s="11"/>
      <c r="H62" s="6"/>
      <c r="I62" s="6"/>
      <c r="J62" s="6"/>
      <c r="K62" s="6"/>
      <c r="L62" s="6"/>
    </row>
    <row r="63" spans="1:12" x14ac:dyDescent="0.25">
      <c r="A63" s="6"/>
      <c r="B63" s="20" t="s">
        <v>196</v>
      </c>
      <c r="C63" s="6"/>
      <c r="D63" s="6"/>
      <c r="E63" s="6"/>
      <c r="F63" s="6"/>
      <c r="G63" s="11"/>
      <c r="H63" s="6"/>
      <c r="I63" s="6"/>
      <c r="J63" s="6"/>
      <c r="K63" s="6"/>
      <c r="L63" s="6"/>
    </row>
    <row r="64" spans="1:12" x14ac:dyDescent="0.25">
      <c r="A64" s="6"/>
      <c r="B64" s="20" t="s">
        <v>197</v>
      </c>
      <c r="C64" s="6"/>
      <c r="D64" s="6"/>
      <c r="E64" s="6"/>
      <c r="F64" s="6"/>
      <c r="G64" s="11"/>
      <c r="H64" s="6"/>
      <c r="I64" s="6"/>
      <c r="J64" s="6"/>
      <c r="K64" s="6"/>
      <c r="L64" s="6"/>
    </row>
    <row r="65" spans="1:12" x14ac:dyDescent="0.25">
      <c r="A65" s="6"/>
      <c r="B65" s="20" t="s">
        <v>198</v>
      </c>
      <c r="C65" s="6"/>
      <c r="D65" s="6"/>
      <c r="E65" s="6"/>
      <c r="F65" s="6"/>
      <c r="G65" s="11"/>
      <c r="H65" s="6"/>
      <c r="I65" s="6"/>
      <c r="J65" s="6"/>
      <c r="K65" s="6"/>
      <c r="L65" s="6"/>
    </row>
    <row r="66" spans="1:12" x14ac:dyDescent="0.25">
      <c r="A66" s="6"/>
      <c r="B66" s="20" t="s">
        <v>199</v>
      </c>
      <c r="C66" s="6"/>
      <c r="D66" s="6"/>
      <c r="E66" s="6"/>
      <c r="F66" s="6"/>
      <c r="G66" s="11"/>
      <c r="H66" s="6"/>
      <c r="I66" s="6"/>
      <c r="J66" s="6"/>
      <c r="K66" s="6"/>
      <c r="L66" s="6"/>
    </row>
    <row r="67" spans="1:12" x14ac:dyDescent="0.25">
      <c r="A67" s="70"/>
      <c r="B67" s="19" t="s">
        <v>203</v>
      </c>
      <c r="C67" s="6"/>
      <c r="D67" s="6"/>
      <c r="E67" s="6"/>
      <c r="F67" s="6"/>
      <c r="G67" s="6"/>
      <c r="H67" s="6"/>
      <c r="I67" s="6"/>
      <c r="J67" s="6"/>
      <c r="K67" s="6"/>
      <c r="L67" s="6"/>
    </row>
    <row r="68" spans="1:12" ht="15" customHeight="1" x14ac:dyDescent="0.25">
      <c r="A68" s="18"/>
      <c r="B68" s="308" t="s">
        <v>138</v>
      </c>
      <c r="C68" s="308"/>
      <c r="D68" s="308"/>
      <c r="E68" s="308"/>
      <c r="F68" s="308"/>
      <c r="G68" s="308"/>
      <c r="H68" s="308"/>
      <c r="I68" s="308"/>
      <c r="J68" s="308"/>
      <c r="K68" s="308"/>
      <c r="L68" s="308"/>
    </row>
    <row r="69" spans="1:12" x14ac:dyDescent="0.25">
      <c r="A69" s="18"/>
      <c r="B69" s="308"/>
      <c r="C69" s="308"/>
      <c r="D69" s="308"/>
      <c r="E69" s="308"/>
      <c r="F69" s="308"/>
      <c r="G69" s="308"/>
      <c r="H69" s="308"/>
      <c r="I69" s="308"/>
      <c r="J69" s="308"/>
      <c r="K69" s="308"/>
      <c r="L69" s="308"/>
    </row>
    <row r="70" spans="1:12" x14ac:dyDescent="0.25">
      <c r="A70" s="1"/>
      <c r="B70" s="1"/>
      <c r="C70" s="1"/>
      <c r="D70" s="1"/>
      <c r="E70" s="1"/>
      <c r="F70" s="1"/>
      <c r="G70" s="1"/>
      <c r="H70" s="1"/>
      <c r="I70" s="1"/>
      <c r="J70" s="1"/>
      <c r="K70" s="1"/>
      <c r="L70" s="1"/>
    </row>
    <row r="71" spans="1:12" x14ac:dyDescent="0.25">
      <c r="B71" s="20"/>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November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Turner, Claire (MMO)</cp:lastModifiedBy>
  <cp:lastPrinted>2021-01-25T20:24:32Z</cp:lastPrinted>
  <dcterms:created xsi:type="dcterms:W3CDTF">2020-03-30T10:55:09Z</dcterms:created>
  <dcterms:modified xsi:type="dcterms:W3CDTF">2021-12-16T14:03:55Z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