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11125 - November 2021/"/>
    </mc:Choice>
  </mc:AlternateContent>
  <xr:revisionPtr revIDLastSave="869" documentId="8_{F43055B7-9938-4CAE-886E-9D5FD9D17F48}" xr6:coauthVersionLast="46" xr6:coauthVersionMax="47" xr10:uidLastSave="{AFE52B45-0D35-4BF0-8FF5-7985FF9AF467}"/>
  <bookViews>
    <workbookView xWindow="-110" yWindow="-110" windowWidth="22780" windowHeight="14660" tabRatio="742" firstSheet="18" activeTab="26" xr2:uid="{EAFD28A0-6F22-4A14-A683-17FB044BCD30}"/>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for graphs only" sheetId="35" state="hidden"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0" sheetId="15" r:id="rId22"/>
    <sheet name="Table 11" sheetId="8" r:id="rId23"/>
    <sheet name="Annex B Planning" sheetId="85" r:id="rId24"/>
    <sheet name="Annex B Enforcement" sheetId="88" r:id="rId25"/>
    <sheet name="Annex B Specialist" sheetId="87" r:id="rId26"/>
    <sheet name="Annex C | gov.uk timeliness" sheetId="18" r:id="rId27"/>
    <sheet name="Annex C | stages" sheetId="17" r:id="rId28"/>
    <sheet name="Figure 1 v2" sheetId="36" state="hidden" r:id="rId29"/>
    <sheet name="Figure 2 v2" sheetId="38" state="hidden" r:id="rId30"/>
    <sheet name="Table 12 (2)" sheetId="41" state="hidden" r:id="rId31"/>
  </sheets>
  <calcPr calcId="191028" calcMode="manual"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86" l="1"/>
  <c r="L3" i="86"/>
  <c r="K3" i="86"/>
  <c r="J3" i="86"/>
  <c r="I3" i="86"/>
  <c r="H3" i="86"/>
  <c r="G3" i="86"/>
  <c r="F3" i="86"/>
  <c r="E3" i="86"/>
  <c r="D3" i="86"/>
  <c r="C3" i="86"/>
  <c r="B3" i="86"/>
  <c r="E6" i="15" l="1"/>
  <c r="D6" i="15"/>
  <c r="C6" i="15"/>
  <c r="B6" i="15"/>
  <c r="B4" i="42" l="1"/>
  <c r="C4" i="42"/>
  <c r="D4" i="42"/>
  <c r="E4" i="42"/>
  <c r="F4" i="42"/>
  <c r="G4" i="42"/>
  <c r="H4" i="42"/>
  <c r="I4" i="42"/>
  <c r="J4" i="42"/>
  <c r="K4" i="42"/>
  <c r="L4" i="42"/>
  <c r="M4" i="42" l="1"/>
  <c r="M5" i="42"/>
  <c r="M6" i="42"/>
  <c r="M7" i="42"/>
  <c r="M8" i="42"/>
  <c r="M9" i="42"/>
  <c r="M10" i="42"/>
  <c r="M11" i="42"/>
  <c r="B9" i="35" l="1"/>
  <c r="B10" i="35"/>
  <c r="B8" i="35"/>
  <c r="G2" i="1" l="1"/>
  <c r="H2" i="1"/>
  <c r="L2" i="1"/>
  <c r="M2" i="1"/>
  <c r="C2" i="1"/>
  <c r="D2" i="1"/>
  <c r="E2" i="1"/>
  <c r="F2" i="1"/>
  <c r="I2" i="1"/>
  <c r="J2" i="1"/>
  <c r="K2" i="1"/>
  <c r="B2" i="1"/>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 r="C8" i="35" l="1"/>
  <c r="D8" i="35"/>
  <c r="E8" i="35"/>
  <c r="F8" i="35"/>
  <c r="G8" i="35"/>
  <c r="H8" i="35"/>
  <c r="I8" i="35"/>
  <c r="J8" i="35"/>
  <c r="K8" i="35"/>
  <c r="L8" i="35"/>
  <c r="M8" i="35"/>
  <c r="C9" i="35"/>
  <c r="D9" i="35"/>
  <c r="E9" i="35"/>
  <c r="F9" i="35"/>
  <c r="G9" i="35"/>
  <c r="H9" i="35"/>
  <c r="I9" i="35"/>
  <c r="J9" i="35"/>
  <c r="K9" i="35"/>
  <c r="L9" i="35"/>
  <c r="M9" i="35"/>
  <c r="C10" i="35"/>
  <c r="D10" i="35"/>
  <c r="E10" i="35"/>
  <c r="F10" i="35"/>
  <c r="G10" i="35"/>
  <c r="H10" i="35"/>
  <c r="I10" i="35"/>
  <c r="J10" i="35"/>
  <c r="K10" i="35"/>
  <c r="L10" i="35"/>
  <c r="M10" i="35"/>
  <c r="C7" i="35"/>
  <c r="D7" i="35"/>
  <c r="E7" i="35"/>
  <c r="F7" i="35"/>
  <c r="G7" i="35"/>
  <c r="H7" i="35"/>
  <c r="I7" i="35"/>
  <c r="J7" i="35"/>
  <c r="K7" i="35"/>
  <c r="L7" i="35"/>
  <c r="M7" i="35"/>
  <c r="B7" i="35"/>
  <c r="O23" i="4" l="1"/>
  <c r="O24" i="4"/>
  <c r="O25" i="4"/>
  <c r="O22" i="4"/>
</calcChain>
</file>

<file path=xl/sharedStrings.xml><?xml version="1.0" encoding="utf-8"?>
<sst xmlns="http://schemas.openxmlformats.org/spreadsheetml/2006/main" count="455" uniqueCount="164">
  <si>
    <t>For Figure 7, from Table 8</t>
  </si>
  <si>
    <t>Month</t>
  </si>
  <si>
    <t>Total</t>
  </si>
  <si>
    <t>Decisions</t>
  </si>
  <si>
    <t>Valid to Decision (mean weeks)</t>
  </si>
  <si>
    <t>Valid to Decision (median weeks)</t>
  </si>
  <si>
    <t>s78 Hearings</t>
  </si>
  <si>
    <t>s78 Inquiries</t>
  </si>
  <si>
    <t>Enforcement</t>
  </si>
  <si>
    <t>Local Plans</t>
  </si>
  <si>
    <t>National Infrastructure</t>
  </si>
  <si>
    <t>Other</t>
  </si>
  <si>
    <t>Events held</t>
  </si>
  <si>
    <t>Median weeks</t>
  </si>
  <si>
    <t>Received</t>
  </si>
  <si>
    <t>Closed</t>
  </si>
  <si>
    <t>Open (excluding HH, HGW and TPO)</t>
  </si>
  <si>
    <t>Open (including HH, HGW and TPO)</t>
  </si>
  <si>
    <t>Written Representations</t>
  </si>
  <si>
    <t>Hearings</t>
  </si>
  <si>
    <t>Inquiries</t>
  </si>
  <si>
    <t>Planning</t>
  </si>
  <si>
    <t>Specialist</t>
  </si>
  <si>
    <t>Valid to Decision  (mean weeks)</t>
  </si>
  <si>
    <t>Valid to Decision  (median weeks)</t>
  </si>
  <si>
    <t>Standard Deviation (weeks)</t>
  </si>
  <si>
    <t>Procedure</t>
  </si>
  <si>
    <t>Valid to decision (mean weeks)</t>
  </si>
  <si>
    <t>All Cases</t>
  </si>
  <si>
    <t xml:space="preserve">Valid to decision (median </t>
  </si>
  <si>
    <t>weeks)</t>
  </si>
  <si>
    <t>COPY OF TABLE 4</t>
  </si>
  <si>
    <t>Table 4: Appeal Decisions by Procedure and Casework Category; Dec 19 - Nov 20</t>
  </si>
  <si>
    <t>Feb 20</t>
  </si>
  <si>
    <t>Mar 20</t>
  </si>
  <si>
    <t>Apr 20</t>
  </si>
  <si>
    <t>May 20</t>
  </si>
  <si>
    <t>Jun 20</t>
  </si>
  <si>
    <t>Jul 20</t>
  </si>
  <si>
    <t>Aug 20</t>
  </si>
  <si>
    <t>Sep 20</t>
  </si>
  <si>
    <t>Oct 20</t>
  </si>
  <si>
    <t>Nov 20</t>
  </si>
  <si>
    <t>Dec 20</t>
  </si>
  <si>
    <t>Jan 21</t>
  </si>
  <si>
    <t>Planning Cases</t>
  </si>
  <si>
    <t>Valid to decision (mean wks)</t>
  </si>
  <si>
    <t>Valid to decision (median wks)</t>
  </si>
  <si>
    <t>Standard deviation of decision (weeks)</t>
  </si>
  <si>
    <t>Enforcement Cases</t>
  </si>
  <si>
    <t>Specialist Cases</t>
  </si>
  <si>
    <t>Case received but yet to be deemed valid</t>
  </si>
  <si>
    <t>Case deemed valid, event date yet to be set / in the future</t>
  </si>
  <si>
    <t>Event complete but decision not yet issued</t>
  </si>
  <si>
    <t>Note there are 137 cases that have no procedure type recorded (see Background Quality Report for more detail)</t>
  </si>
  <si>
    <t>Headcount</t>
  </si>
  <si>
    <t>FTE</t>
  </si>
  <si>
    <t>Measure</t>
  </si>
  <si>
    <t>-</t>
  </si>
  <si>
    <t>Casework Type</t>
  </si>
  <si>
    <t>Procedure Type</t>
  </si>
  <si>
    <t>Mean (weeks)</t>
  </si>
  <si>
    <t>Median (weeks)</t>
  </si>
  <si>
    <t>s78 planning appeals</t>
  </si>
  <si>
    <t>Householder appeals</t>
  </si>
  <si>
    <t>Enforcement appeals</t>
  </si>
  <si>
    <r>
      <t xml:space="preserve">Weeks between </t>
    </r>
    <r>
      <rPr>
        <b/>
        <sz val="14"/>
        <color theme="0"/>
        <rFont val="Calibri"/>
        <family val="2"/>
        <scheme val="minor"/>
      </rPr>
      <t>valid date &amp; start date</t>
    </r>
  </si>
  <si>
    <t>Mean (average)</t>
  </si>
  <si>
    <t>Median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</si>
  <si>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</si>
  <si>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</si>
  <si>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ANNEX D, Table a: s78 planning appeals received and decided, by quarter since 2015/16</t>
  </si>
  <si>
    <t>ANNEX D, Table b: s78 planning appeals, percentage allowed by procedure type, 2010/11 to 2020/21</t>
  </si>
  <si>
    <t>ANNEX D, Table c: s78 planning appeals, percentage allowed by procedure type, 2010/11 to 2020/21</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</si>
  <si>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</si>
  <si>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</si>
  <si>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</si>
  <si>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</si>
  <si>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Feb 21</t>
  </si>
  <si>
    <t>Mar 21</t>
  </si>
  <si>
    <t>Apr 21</t>
  </si>
  <si>
    <t>May 21</t>
  </si>
  <si>
    <t>Jun 21</t>
  </si>
  <si>
    <t>Jul 21</t>
  </si>
  <si>
    <t>Aug 21</t>
  </si>
  <si>
    <t>Sep 21</t>
  </si>
  <si>
    <t>Oct 21</t>
  </si>
  <si>
    <t>Figure 1: Number of events held, decisions issued and median time between valid date &amp; decision date; Nov 20 to Oct 21</t>
  </si>
  <si>
    <t>Figure 2: Number of cases received, closed and open; Nov 20 to Oct 21</t>
  </si>
  <si>
    <t>Figure 5: Mean and Median time to decision; Nov 20 to Oct 21</t>
  </si>
  <si>
    <t>Figure 7: Mean, Median Time to Decision, Rosewell Inquiry Process; Nov 20 to Oct 21</t>
  </si>
  <si>
    <t>Table 1: Number of events held, decisions issued and median time between valid date &amp; decision date; Nov 20 to Oct 21</t>
  </si>
  <si>
    <t>Table 2: Number of cases received, closed and open; Nov 20 to Oct 21</t>
  </si>
  <si>
    <t>Table 3: Appeal Decisions; Nov 20 to Oct 21</t>
  </si>
  <si>
    <t>Table 5: Mean, Median and Standard Deviation of time to Decision; Nov 20 to Oct 21</t>
  </si>
  <si>
    <t>Table 6: Mean and Median Time to Decision, with standard deviation, by procedure; Nov 20 to Oct 21</t>
  </si>
  <si>
    <t>Table 7: Decisions, Mean and Median Time to Decision -Planning, Enforcement &amp; Specilalist Cases; Nov 20 to Oct 21</t>
  </si>
  <si>
    <t>Table 8: Decisions, Mean and Median Time to Decision, Planning Inquiry cases under Rosewell process; Nov 20 to Oct 21</t>
  </si>
  <si>
    <t>Table 10: Open cases by procedure and stage, as of end of October 2021</t>
  </si>
  <si>
    <t>Table 11: PINS Inspectors – Headcount and FTE; Nov 20 to Oct 21</t>
  </si>
  <si>
    <t>Nov-20</t>
  </si>
  <si>
    <t>Dec-20</t>
  </si>
  <si>
    <t>Jan-21</t>
  </si>
  <si>
    <t>Feb-21</t>
  </si>
  <si>
    <t>Mar-21</t>
  </si>
  <si>
    <t>Apr-21</t>
  </si>
  <si>
    <t>May-21</t>
  </si>
  <si>
    <t>Jun-21</t>
  </si>
  <si>
    <t>Jul-21</t>
  </si>
  <si>
    <t>Aug-21</t>
  </si>
  <si>
    <t>Sep-21</t>
  </si>
  <si>
    <t>Oct-21</t>
  </si>
  <si>
    <t>Table 4: Appeal Decisions by Procedure; Nov 20 to Oct 21</t>
  </si>
  <si>
    <t>Table 4: Appeal Decisions by Casework Type; Nov 20 to Oct 21</t>
  </si>
  <si>
    <t>Appeal Type</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</si>
  <si>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</si>
  <si>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</si>
  <si>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Figure 10: s78 planning appeals, percentage allowed by procedure type, 2016/17 to 2021/22  </t>
  </si>
  <si>
    <t>Table of Contents</t>
  </si>
  <si>
    <t>Annex B: Planning, Mean and Median Time to Decision, with standard deviation, by procedure; Sep 20 to Aug 21</t>
  </si>
  <si>
    <t>Annex B: Enforcement, Mean and Median Time to Decision, with standard deviation, by procedure; Sep 20 to Aug 21</t>
  </si>
  <si>
    <t>Annex B: Specialist, Mean and Median Time to Decision, with standard deviation, by procedure; Sep 20 to Aug 21</t>
  </si>
  <si>
    <t>Annex C – Detailed Information on timeliness by appeal type: October 2021</t>
  </si>
  <si>
    <t>Annex C – Detailed Information on timeliness by appeal type</t>
  </si>
  <si>
    <t>Annex C, Detailed Information on timeline</t>
  </si>
  <si>
    <t>Figure 8: s78 planning appeals received and decided, 2016/17 to 2021/22</t>
  </si>
  <si>
    <t>Figure 9: s78 planning appeals, percentage allowed by procedure type, 2016/17 to 2021/22  </t>
  </si>
  <si>
    <t>Figure 11: s78 planning appeals, number of appeals allowed, 2016/17 to 2021/22</t>
  </si>
  <si>
    <t>Figure 3: Appeal Decisions; Nov 20 to Oct Nov 21</t>
  </si>
  <si>
    <t>Figure 4 (l) : Appeal Decisions by Procedure; Nov 20 to Oct 21</t>
  </si>
  <si>
    <t>Figure 4 : Appeal Decisions by Casework Category; Nov 20 to Oct 21</t>
  </si>
  <si>
    <t>Figure 6: Median time to decision by casework area; Nov 20 to Oct 21</t>
  </si>
  <si>
    <t>s78 Written Representations [Note 1]</t>
  </si>
  <si>
    <t>Note 1: s78 refers to s78 planning appeals</t>
  </si>
  <si>
    <t>Cases that started in October 2021</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</si>
  <si>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</si>
  <si>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this is the first half of table 4, the second half can be found on the tab, 'Table 4 by Casework Type'.</t>
  </si>
  <si>
    <t>Note. This is the second half of table 4.</t>
  </si>
  <si>
    <t>Mean Average Weeks</t>
  </si>
  <si>
    <t>Median Average Weeks</t>
  </si>
  <si>
    <t>Standard Deviation Weeks</t>
  </si>
  <si>
    <t>Figure 1: Number of events held, decisions issued and median time between valid date &amp; decision date; Nov-20 to Oct-21</t>
  </si>
  <si>
    <t>Figure 2: Number of cases received, closed and open; Nov-20 to Oct-21</t>
  </si>
  <si>
    <t>Figure 3 – Appeal Decisions; Nov-20 to Oct-21</t>
  </si>
  <si>
    <t>Figure 4 (l) – Appeal Decisions by Procedure; Nov-20 to Oct-21</t>
  </si>
  <si>
    <t>Figure 4 (r) – Appeal Decisions by Casework Category; Nov-20 to Oct-21</t>
  </si>
  <si>
    <t>Figure 5: Mean and Median time to decision; Nov-20 to Oct-21</t>
  </si>
  <si>
    <t>Figure 6 – Median time to decision by casework area; Nov-20 to Oct-21</t>
  </si>
  <si>
    <t>Figure 7: Mean, Median Time to Decision, Rosewell Inquiry Process; Nov-20 to Oct-21</t>
  </si>
  <si>
    <t>Table 1: Number of events held, decisions issued and median time between valid date &amp; decision date; Nov-20 to Oct-21</t>
  </si>
  <si>
    <t>Table 2: Number of cases received, closed and open; Nov-20 to Oct-21</t>
  </si>
  <si>
    <t>Table 3: Appeal Decisions; Nov-20 to Oct-21</t>
  </si>
  <si>
    <t>Table 4: Appeal Decisions by Procedure; Nov-20 to Oct-21</t>
  </si>
  <si>
    <t>Table 4: Appeal Decisions by Casework Type; Nov-20 to Oct-21</t>
  </si>
  <si>
    <t>Table 5: Mean, Median and Standard Deviation of time to Decision; Nov-20 to Oct-21</t>
  </si>
  <si>
    <t>Table 6: Mean and Median Time to Decision, with standard deviation, by procedure; Nov-20 to Oct-2121</t>
  </si>
  <si>
    <t>Table 7: Decisions, Mean and Median Time to Decision -Planning, Enforcement &amp; Specilalist Cases; Nov-20 to Oct-21</t>
  </si>
  <si>
    <t>Table 8: Decisions, Mean and Median Time to Decision, Planning Inquiry cases under Rosewell process; Nov-20 to Oct-21</t>
  </si>
  <si>
    <t>Table 9: Decisions, Planning Inquiry cases under non Rosewell process; Nov-20 to Oct-21</t>
  </si>
  <si>
    <t>Table 11: PINS Inspectors – Headcount and FTE; Nov-20 to Oct-21</t>
  </si>
  <si>
    <t>Annex B: Mean and Median Time to Decision, with standard deviation, by procedure; Nov-20 to Oct-21</t>
  </si>
  <si>
    <t>Cases where an event occurred during October 2021</t>
  </si>
  <si>
    <t>Cases that have been decided in October 2021</t>
  </si>
  <si>
    <t>Annex C, Detailed Information on timeliness: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</si>
</sst>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36"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sz val="20"/>
      <color theme="1"/>
      <name val="Calibri"/>
      <family val="2"/>
      <scheme val="minor"/>
    </font>
    <font>
      <sz val="14"/>
      <color rgb="FFFF0000"/>
      <name val="Calibri"/>
      <family val="2"/>
      <scheme val="minor"/>
    </font>
    <font>
      <sz val="8"/>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0"/>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5"/>
      <name val="Calibri"/>
      <family val="2"/>
      <scheme val="minor"/>
    </font>
    <font>
      <sz val="11"/>
      <name val="Calibri"/>
      <family val="2"/>
      <scheme val="minor"/>
    </font>
    <font>
      <u/>
      <sz val="11"/>
      <color theme="10"/>
      <name val="Calibri"/>
      <family val="2"/>
      <scheme val="minor"/>
    </font>
    <font>
      <u/>
      <sz val="11"/>
      <name val="Calibri"/>
      <family val="2"/>
      <scheme val="minor"/>
    </font>
    <font>
      <b/>
      <sz val="11"/>
      <name val="Calibri"/>
      <family val="2"/>
      <scheme val="minor"/>
    </font>
  </fonts>
  <fills count="3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1"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12" applyNumberFormat="0" applyAlignment="0" applyProtection="0"/>
    <xf numFmtId="0" fontId="22" fillId="9" borderId="13" applyNumberFormat="0" applyAlignment="0" applyProtection="0"/>
    <xf numFmtId="0" fontId="23" fillId="9" borderId="12" applyNumberFormat="0" applyAlignment="0" applyProtection="0"/>
    <xf numFmtId="0" fontId="24" fillId="0" borderId="14" applyNumberFormat="0" applyFill="0" applyAlignment="0" applyProtection="0"/>
    <xf numFmtId="0" fontId="25" fillId="10" borderId="15" applyNumberFormat="0" applyAlignment="0" applyProtection="0"/>
    <xf numFmtId="0" fontId="26" fillId="0" borderId="0" applyNumberFormat="0" applyFill="0" applyBorder="0" applyAlignment="0" applyProtection="0"/>
    <xf numFmtId="0" fontId="11" fillId="11" borderId="16" applyNumberFormat="0" applyFont="0" applyAlignment="0" applyProtection="0"/>
    <xf numFmtId="0" fontId="27" fillId="0" borderId="0" applyNumberFormat="0" applyFill="0" applyBorder="0" applyAlignment="0" applyProtection="0"/>
    <xf numFmtId="0" fontId="28" fillId="0" borderId="17" applyNumberFormat="0" applyFill="0" applyAlignment="0" applyProtection="0"/>
    <xf numFmtId="0" fontId="29"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9"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9"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9"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9"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9"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3" fillId="0" borderId="0" applyNumberFormat="0" applyFill="0" applyBorder="0" applyAlignment="0" applyProtection="0"/>
  </cellStyleXfs>
  <cellXfs count="136">
    <xf numFmtId="0" fontId="0" fillId="0" borderId="0" xfId="0"/>
    <xf numFmtId="0" fontId="0" fillId="0" borderId="0" xfId="0" applyAlignment="1">
      <alignment horizontal="center"/>
    </xf>
    <xf numFmtId="0" fontId="1" fillId="0" borderId="0" xfId="0" applyFont="1"/>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0" xfId="0" applyFont="1"/>
    <xf numFmtId="17" fontId="4" fillId="0" borderId="1" xfId="0" applyNumberFormat="1" applyFont="1" applyBorder="1" applyAlignment="1">
      <alignment horizontal="right" vertical="center"/>
    </xf>
    <xf numFmtId="164"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6" fontId="4" fillId="0" borderId="0" xfId="0" applyNumberFormat="1" applyFont="1" applyAlignment="1">
      <alignment horizontal="right" vertical="center"/>
    </xf>
    <xf numFmtId="0" fontId="4" fillId="0" borderId="0" xfId="0" applyFont="1" applyAlignment="1">
      <alignment vertical="center" wrapText="1"/>
    </xf>
    <xf numFmtId="0" fontId="4" fillId="0" borderId="1" xfId="0" applyFont="1" applyBorder="1"/>
    <xf numFmtId="165" fontId="4" fillId="0" borderId="4" xfId="0" applyNumberFormat="1" applyFont="1" applyBorder="1" applyAlignment="1">
      <alignment vertical="center"/>
    </xf>
    <xf numFmtId="165" fontId="4" fillId="0" borderId="0" xfId="0" applyNumberFormat="1" applyFont="1"/>
    <xf numFmtId="0" fontId="4" fillId="0" borderId="1" xfId="0" applyFont="1" applyBorder="1" applyAlignment="1">
      <alignment horizontal="center"/>
    </xf>
    <xf numFmtId="0" fontId="4" fillId="0" borderId="4" xfId="0" applyFont="1" applyBorder="1" applyAlignment="1">
      <alignment horizontal="center" wrapText="1"/>
    </xf>
    <xf numFmtId="165" fontId="4" fillId="0" borderId="4" xfId="0" applyNumberFormat="1" applyFont="1" applyBorder="1" applyAlignment="1">
      <alignment horizontal="right" vertical="center"/>
    </xf>
    <xf numFmtId="0" fontId="0" fillId="0" borderId="0" xfId="0" applyAlignment="1">
      <alignment vertical="center"/>
    </xf>
    <xf numFmtId="164" fontId="4" fillId="0" borderId="0" xfId="0" applyNumberFormat="1" applyFont="1" applyAlignment="1">
      <alignment vertical="center"/>
    </xf>
    <xf numFmtId="0" fontId="0" fillId="0" borderId="1" xfId="0" applyBorder="1" applyAlignment="1">
      <alignment horizontal="right" vertical="center" wrapText="1"/>
    </xf>
    <xf numFmtId="0" fontId="0" fillId="0" borderId="3" xfId="0" applyBorder="1" applyAlignment="1">
      <alignment vertical="center" wrapText="1"/>
    </xf>
    <xf numFmtId="164" fontId="4" fillId="0" borderId="2" xfId="0" applyNumberFormat="1" applyFont="1" applyBorder="1" applyAlignment="1">
      <alignment vertical="center"/>
    </xf>
    <xf numFmtId="0" fontId="4" fillId="0" borderId="5" xfId="0" applyFont="1" applyBorder="1" applyAlignment="1">
      <alignment vertical="center"/>
    </xf>
    <xf numFmtId="164" fontId="4" fillId="0" borderId="3" xfId="0" applyNumberFormat="1" applyFont="1" applyBorder="1" applyAlignment="1">
      <alignment vertical="center"/>
    </xf>
    <xf numFmtId="164" fontId="4" fillId="0" borderId="1" xfId="0" applyNumberFormat="1" applyFont="1" applyBorder="1" applyAlignment="1">
      <alignment vertical="center"/>
    </xf>
    <xf numFmtId="0" fontId="0" fillId="0" borderId="3" xfId="0" applyBorder="1" applyAlignment="1">
      <alignment horizontal="right" vertical="center" wrapText="1"/>
    </xf>
    <xf numFmtId="165" fontId="4" fillId="0" borderId="1" xfId="0" applyNumberFormat="1" applyFont="1" applyBorder="1"/>
    <xf numFmtId="0" fontId="6" fillId="0" borderId="0" xfId="0" applyFont="1"/>
    <xf numFmtId="0" fontId="7" fillId="0" borderId="0" xfId="0" applyFont="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1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0" fontId="8" fillId="0" borderId="0" xfId="0" applyFont="1"/>
    <xf numFmtId="165" fontId="4" fillId="0" borderId="0" xfId="0" applyNumberFormat="1" applyFont="1" applyAlignment="1">
      <alignment horizontal="center"/>
    </xf>
    <xf numFmtId="0" fontId="4" fillId="0" borderId="6" xfId="0" applyFont="1" applyBorder="1"/>
    <xf numFmtId="0" fontId="4" fillId="0" borderId="6"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left" vertical="center"/>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5" fontId="4" fillId="0" borderId="6" xfId="0" applyNumberFormat="1" applyFont="1" applyBorder="1" applyAlignment="1">
      <alignment horizontal="center"/>
    </xf>
    <xf numFmtId="0" fontId="9" fillId="2" borderId="0" xfId="0" applyFont="1" applyFill="1" applyAlignment="1">
      <alignment vertical="center"/>
    </xf>
    <xf numFmtId="0" fontId="9" fillId="2" borderId="0" xfId="0" applyFont="1" applyFill="1" applyAlignment="1">
      <alignment horizontal="center"/>
    </xf>
    <xf numFmtId="164"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9" fontId="0" fillId="0" borderId="0" xfId="1" applyFont="1"/>
    <xf numFmtId="1" fontId="0" fillId="0" borderId="0" xfId="0" applyNumberFormat="1"/>
    <xf numFmtId="43" fontId="0" fillId="0" borderId="0" xfId="0" applyNumberFormat="1"/>
    <xf numFmtId="0" fontId="2" fillId="0" borderId="0" xfId="0" applyFont="1" applyAlignment="1">
      <alignment vertical="center"/>
    </xf>
    <xf numFmtId="0" fontId="1" fillId="0" borderId="0" xfId="0" applyFont="1" applyAlignment="1">
      <alignment vertical="top"/>
    </xf>
    <xf numFmtId="17" fontId="13" fillId="0" borderId="8" xfId="0" applyNumberFormat="1" applyFont="1" applyBorder="1" applyAlignment="1">
      <alignment wrapText="1"/>
    </xf>
    <xf numFmtId="0" fontId="13" fillId="0" borderId="8" xfId="0" applyFont="1" applyBorder="1" applyAlignment="1">
      <alignment wrapText="1"/>
    </xf>
    <xf numFmtId="3" fontId="4" fillId="0" borderId="0" xfId="0" applyNumberFormat="1" applyFont="1" applyAlignment="1">
      <alignment vertical="center"/>
    </xf>
    <xf numFmtId="17" fontId="4" fillId="0" borderId="3" xfId="0" applyNumberFormat="1" applyFont="1" applyBorder="1" applyAlignment="1">
      <alignment horizontal="center" vertical="center"/>
    </xf>
    <xf numFmtId="0" fontId="4" fillId="0" borderId="8" xfId="0" applyFont="1" applyBorder="1"/>
    <xf numFmtId="0" fontId="4" fillId="0" borderId="8" xfId="0" applyFont="1" applyBorder="1" applyAlignment="1">
      <alignment horizontal="center"/>
    </xf>
    <xf numFmtId="3" fontId="0" fillId="0" borderId="0" xfId="0" applyNumberFormat="1" applyAlignment="1">
      <alignment horizontal="center"/>
    </xf>
    <xf numFmtId="0" fontId="4" fillId="0" borderId="7" xfId="0" applyFont="1" applyBorder="1" applyAlignment="1">
      <alignment vertical="center"/>
    </xf>
    <xf numFmtId="0" fontId="12" fillId="0" borderId="0" xfId="0" applyFont="1"/>
    <xf numFmtId="165" fontId="13" fillId="0" borderId="0" xfId="0" applyNumberFormat="1" applyFont="1" applyAlignment="1">
      <alignment wrapText="1"/>
    </xf>
    <xf numFmtId="165" fontId="4" fillId="4" borderId="0" xfId="0" applyNumberFormat="1" applyFont="1" applyFill="1" applyAlignment="1">
      <alignment horizontal="center"/>
    </xf>
    <xf numFmtId="0" fontId="4" fillId="4" borderId="0" xfId="0" applyFont="1" applyFill="1" applyAlignment="1">
      <alignment horizontal="center"/>
    </xf>
    <xf numFmtId="3" fontId="4" fillId="0" borderId="0" xfId="0" applyNumberFormat="1" applyFont="1" applyAlignment="1">
      <alignment horizontal="center"/>
    </xf>
    <xf numFmtId="14" fontId="0" fillId="0" borderId="0" xfId="0" applyNumberFormat="1"/>
    <xf numFmtId="3" fontId="0" fillId="0" borderId="0" xfId="0" applyNumberFormat="1"/>
    <xf numFmtId="0" fontId="0" fillId="0" borderId="1" xfId="0" applyBorder="1"/>
    <xf numFmtId="17" fontId="0" fillId="0" borderId="1" xfId="0" applyNumberFormat="1" applyBorder="1" applyAlignment="1">
      <alignment horizontal="right"/>
    </xf>
    <xf numFmtId="0" fontId="0" fillId="0" borderId="4" xfId="0" applyBorder="1"/>
    <xf numFmtId="165" fontId="0" fillId="0" borderId="4" xfId="0" applyNumberFormat="1" applyBorder="1" applyAlignment="1">
      <alignment horizontal="right"/>
    </xf>
    <xf numFmtId="165" fontId="0" fillId="0" borderId="0" xfId="0" applyNumberFormat="1" applyAlignment="1">
      <alignment horizontal="right"/>
    </xf>
    <xf numFmtId="165" fontId="0" fillId="0" borderId="1" xfId="0" applyNumberFormat="1" applyBorder="1" applyAlignment="1">
      <alignment horizontal="right"/>
    </xf>
    <xf numFmtId="165" fontId="0" fillId="0" borderId="4" xfId="0" applyNumberFormat="1" applyBorder="1"/>
    <xf numFmtId="165" fontId="0" fillId="0" borderId="0" xfId="0" applyNumberFormat="1"/>
    <xf numFmtId="165" fontId="0" fillId="0" borderId="1" xfId="0" applyNumberFormat="1" applyBorder="1"/>
    <xf numFmtId="0" fontId="0" fillId="0" borderId="4"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7" fontId="30" fillId="0" borderId="1" xfId="0" applyNumberFormat="1" applyFont="1" applyBorder="1" applyAlignment="1">
      <alignment horizontal="center"/>
    </xf>
    <xf numFmtId="1" fontId="4" fillId="0" borderId="0" xfId="0" applyNumberFormat="1" applyFont="1"/>
    <xf numFmtId="0" fontId="0" fillId="0" borderId="0" xfId="0"/>
    <xf numFmtId="1" fontId="4" fillId="0" borderId="0" xfId="0" applyNumberFormat="1" applyFont="1" applyAlignment="1">
      <alignment horizontal="center"/>
    </xf>
    <xf numFmtId="165" fontId="4" fillId="0" borderId="8" xfId="0" applyNumberFormat="1" applyFont="1" applyBorder="1"/>
    <xf numFmtId="165" fontId="4" fillId="0" borderId="8" xfId="0" applyNumberFormat="1" applyFont="1" applyBorder="1" applyAlignment="1">
      <alignment horizontal="center"/>
    </xf>
    <xf numFmtId="0" fontId="0" fillId="0" borderId="8" xfId="0" applyBorder="1"/>
    <xf numFmtId="3" fontId="4" fillId="0" borderId="0" xfId="0" applyNumberFormat="1" applyFont="1" applyAlignment="1">
      <alignment horizontal="right"/>
    </xf>
    <xf numFmtId="0" fontId="0" fillId="0" borderId="4" xfId="0" applyBorder="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center" vertical="center"/>
    </xf>
    <xf numFmtId="166" fontId="4" fillId="0" borderId="0" xfId="0" applyNumberFormat="1"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xf>
    <xf numFmtId="165" fontId="4" fillId="0" borderId="0" xfId="0" applyNumberFormat="1" applyFont="1" applyBorder="1"/>
    <xf numFmtId="0" fontId="0" fillId="0" borderId="0" xfId="0" applyBorder="1" applyAlignment="1">
      <alignment vertical="center" wrapText="1"/>
    </xf>
    <xf numFmtId="0" fontId="0" fillId="0" borderId="0" xfId="0" applyBorder="1"/>
    <xf numFmtId="165" fontId="0" fillId="0" borderId="0" xfId="0" applyNumberFormat="1" applyBorder="1"/>
    <xf numFmtId="0" fontId="0" fillId="0" borderId="0" xfId="0" applyAlignment="1">
      <alignment vertical="top"/>
    </xf>
    <xf numFmtId="0" fontId="4" fillId="0" borderId="0" xfId="0" applyFont="1" applyBorder="1"/>
    <xf numFmtId="0" fontId="0" fillId="0" borderId="0" xfId="0" applyAlignment="1">
      <alignment wrapText="1"/>
    </xf>
    <xf numFmtId="0" fontId="12" fillId="0" borderId="0" xfId="0" applyFont="1" applyAlignment="1">
      <alignment horizontal="left"/>
    </xf>
    <xf numFmtId="0" fontId="12" fillId="0" borderId="0" xfId="0" applyFont="1" applyAlignment="1">
      <alignment horizontal="center"/>
    </xf>
    <xf numFmtId="165" fontId="12" fillId="0" borderId="0" xfId="0" applyNumberFormat="1" applyFont="1" applyAlignment="1">
      <alignment horizontal="center"/>
    </xf>
    <xf numFmtId="0" fontId="12" fillId="0" borderId="0" xfId="0" applyFont="1" applyAlignment="1"/>
    <xf numFmtId="0" fontId="31" fillId="36" borderId="0" xfId="3" applyFont="1" applyFill="1" applyBorder="1" applyAlignment="1">
      <alignment vertical="top"/>
    </xf>
    <xf numFmtId="0" fontId="15" fillId="0" borderId="0" xfId="3" applyBorder="1" applyAlignment="1">
      <alignment vertical="top"/>
    </xf>
    <xf numFmtId="0" fontId="31" fillId="0" borderId="0" xfId="3" applyFont="1" applyBorder="1" applyAlignment="1">
      <alignment vertical="top"/>
    </xf>
    <xf numFmtId="0" fontId="31" fillId="0" borderId="0" xfId="3" applyFont="1" applyBorder="1" applyAlignment="1">
      <alignment horizontal="left" vertical="top"/>
    </xf>
    <xf numFmtId="0" fontId="32" fillId="0" borderId="0" xfId="0" applyFont="1"/>
    <xf numFmtId="0" fontId="0" fillId="0" borderId="0" xfId="0" applyAlignment="1">
      <alignment horizontal="left" vertical="top" wrapText="1"/>
    </xf>
    <xf numFmtId="0" fontId="0" fillId="0" borderId="0" xfId="0" applyAlignment="1"/>
    <xf numFmtId="0" fontId="31" fillId="0" borderId="8" xfId="3" applyFont="1" applyBorder="1" applyAlignment="1">
      <alignment horizontal="left" vertical="top" indent="1"/>
    </xf>
    <xf numFmtId="0" fontId="34" fillId="0" borderId="0" xfId="43" applyFont="1" applyBorder="1" applyAlignment="1">
      <alignment horizontal="left" vertical="top" indent="1"/>
    </xf>
    <xf numFmtId="0" fontId="0" fillId="0" borderId="0" xfId="0" applyAlignment="1">
      <alignment vertical="top" wrapText="1"/>
    </xf>
    <xf numFmtId="0" fontId="35" fillId="0" borderId="0" xfId="6" applyFont="1" applyBorder="1" applyAlignment="1">
      <alignment vertical="top"/>
    </xf>
    <xf numFmtId="164" fontId="4" fillId="0" borderId="0" xfId="0" applyNumberFormat="1" applyFont="1" applyBorder="1" applyAlignment="1">
      <alignment horizontal="center" vertical="center"/>
    </xf>
    <xf numFmtId="0" fontId="4" fillId="0" borderId="0" xfId="0" applyFont="1" applyBorder="1" applyAlignment="1">
      <alignment horizontal="center" wrapText="1"/>
    </xf>
    <xf numFmtId="166" fontId="4" fillId="0" borderId="0" xfId="0" applyNumberFormat="1" applyFont="1" applyBorder="1" applyAlignment="1">
      <alignment horizontal="right" vertical="center"/>
    </xf>
    <xf numFmtId="43" fontId="0" fillId="0" borderId="0" xfId="0" applyNumberFormat="1" applyBorder="1"/>
    <xf numFmtId="165" fontId="4" fillId="37" borderId="1" xfId="0" applyNumberFormat="1" applyFont="1" applyFill="1" applyBorder="1" applyAlignment="1">
      <alignment horizontal="center"/>
    </xf>
    <xf numFmtId="0" fontId="4" fillId="37" borderId="1" xfId="0" applyFont="1" applyFill="1" applyBorder="1" applyAlignment="1">
      <alignment horizontal="center"/>
    </xf>
    <xf numFmtId="165" fontId="4" fillId="37" borderId="0" xfId="0" applyNumberFormat="1" applyFont="1" applyFill="1" applyAlignment="1">
      <alignment horizontal="center"/>
    </xf>
    <xf numFmtId="0" fontId="4" fillId="37" borderId="0" xfId="0" applyFont="1" applyFill="1" applyAlignment="1">
      <alignment horizontal="center"/>
    </xf>
    <xf numFmtId="165" fontId="4" fillId="37" borderId="0" xfId="0" applyNumberFormat="1" applyFont="1" applyFill="1" applyBorder="1" applyAlignment="1">
      <alignment horizontal="center"/>
    </xf>
    <xf numFmtId="0" fontId="4" fillId="37" borderId="0" xfId="0" applyFont="1" applyFill="1" applyBorder="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16">
    <dxf>
      <border>
        <bottom style="thin">
          <color indexed="64"/>
        </bottom>
      </border>
    </dxf>
    <dxf>
      <font>
        <strike val="0"/>
        <outline val="0"/>
        <shadow val="0"/>
        <u/>
        <vertAlign val="baseline"/>
        <sz val="11"/>
        <color auto="1"/>
        <name val="Calibri"/>
        <family val="2"/>
        <scheme val="minor"/>
      </font>
      <alignment horizontal="left" vertical="top" textRotation="0" wrapText="0" relativeIndent="1"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relativeIndent="1" justifyLastLine="0" shrinkToFit="0" readingOrder="0"/>
    </dxf>
    <dxf>
      <font>
        <b/>
        <i val="0"/>
        <strike val="0"/>
        <condense val="0"/>
        <extend val="0"/>
        <outline val="0"/>
        <shadow val="0"/>
        <u val="none"/>
        <vertAlign val="baseline"/>
        <sz val="15"/>
        <color auto="1"/>
        <name val="Calibri"/>
        <family val="2"/>
        <scheme val="minor"/>
      </font>
      <alignment horizontal="left" vertical="top" textRotation="0" wrapText="0" relativeIndent="1" justifyLastLine="0" shrinkToFit="0" readingOrder="0"/>
    </dxf>
    <dxf>
      <border>
        <bottom style="medium">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4"/>
        <color theme="1"/>
        <name val="Calibri"/>
        <family val="2"/>
        <scheme val="minor"/>
      </font>
      <numFmt numFmtId="164" formatCode="_-* #,##0_-;\-* #,##0_-;_-* &quot;-&quot;??_-;_-@_-"/>
      <alignment horizontal="general"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4"/>
        <color theme="1"/>
        <name val="Calibri"/>
        <family val="2"/>
        <scheme val="minor"/>
      </font>
      <numFmt numFmtId="164" formatCode="_-* #,##0_-;\-* #,##0_-;_-* &quot;-&quot;??_-;_-@_-"/>
      <alignment horizontal="general" vertical="center" textRotation="0" wrapText="0" indent="0" justifyLastLine="0" shrinkToFit="0" readingOrder="0"/>
      <border diagonalUp="0" diagonalDown="0">
        <left style="thin">
          <color indexed="64"/>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_-* #,##0.0_-;\-* #,##0.0_-;_-* &quot;-&quot;??_-;_-@_-"/>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alignment horizontal="general" vertical="center"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9"/>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numFmt numFmtId="165"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s>
  <tableStyles count="0" defaultTableStyle="TableStyleMedium2" defaultPivotStyle="PivotStyleLight16"/>
  <colors>
    <mruColors>
      <color rgb="FF003366"/>
      <color rgb="FF006666"/>
      <color rgb="FF003333"/>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88574427589038E-2"/>
          <c:y val="2.36559789633250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1'!$B$3:$M$3</c:f>
              <c:numCache>
                <c:formatCode>#,##0</c:formatCode>
                <c:ptCount val="12"/>
                <c:pt idx="0">
                  <c:v>1677</c:v>
                </c:pt>
                <c:pt idx="1">
                  <c:v>1382</c:v>
                </c:pt>
                <c:pt idx="2">
                  <c:v>1359</c:v>
                </c:pt>
                <c:pt idx="3">
                  <c:v>1371</c:v>
                </c:pt>
                <c:pt idx="4">
                  <c:v>1398</c:v>
                </c:pt>
                <c:pt idx="5">
                  <c:v>1348</c:v>
                </c:pt>
                <c:pt idx="6">
                  <c:v>1555</c:v>
                </c:pt>
                <c:pt idx="7">
                  <c:v>1668</c:v>
                </c:pt>
                <c:pt idx="8">
                  <c:v>1319</c:v>
                </c:pt>
                <c:pt idx="9">
                  <c:v>1251</c:v>
                </c:pt>
                <c:pt idx="10">
                  <c:v>1545</c:v>
                </c:pt>
                <c:pt idx="11">
                  <c:v>1304</c:v>
                </c:pt>
              </c:numCache>
            </c:numRef>
          </c:val>
          <c:extLst>
            <c:ext xmlns:c16="http://schemas.microsoft.com/office/drawing/2014/chart" uri="{C3380CC4-5D6E-409C-BE32-E72D297353CC}">
              <c16:uniqueId val="{00000000-972C-4F1C-98AF-24C2784D7AC9}"/>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1'!$B$4:$M$4</c:f>
              <c:numCache>
                <c:formatCode>#,##0</c:formatCode>
                <c:ptCount val="12"/>
                <c:pt idx="0">
                  <c:v>1725</c:v>
                </c:pt>
                <c:pt idx="1">
                  <c:v>1698</c:v>
                </c:pt>
                <c:pt idx="2">
                  <c:v>1410</c:v>
                </c:pt>
                <c:pt idx="3">
                  <c:v>1446</c:v>
                </c:pt>
                <c:pt idx="4">
                  <c:v>1614</c:v>
                </c:pt>
                <c:pt idx="5">
                  <c:v>1081</c:v>
                </c:pt>
                <c:pt idx="6">
                  <c:v>1507</c:v>
                </c:pt>
                <c:pt idx="7">
                  <c:v>1530</c:v>
                </c:pt>
                <c:pt idx="8">
                  <c:v>1302</c:v>
                </c:pt>
                <c:pt idx="9">
                  <c:v>1212</c:v>
                </c:pt>
                <c:pt idx="10">
                  <c:v>1543</c:v>
                </c:pt>
                <c:pt idx="11">
                  <c:v>1238</c:v>
                </c:pt>
              </c:numCache>
            </c:numRef>
          </c:val>
          <c:extLst>
            <c:ext xmlns:c16="http://schemas.microsoft.com/office/drawing/2014/chart" uri="{C3380CC4-5D6E-409C-BE32-E72D297353CC}">
              <c16:uniqueId val="{00000001-972C-4F1C-98AF-24C2784D7AC9}"/>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1'!$A$5</c:f>
              <c:strCache>
                <c:ptCount val="1"/>
                <c:pt idx="0">
                  <c:v>Median weeks</c:v>
                </c:pt>
              </c:strCache>
            </c:strRef>
          </c:tx>
          <c:spPr>
            <a:ln w="28575" cap="rnd">
              <a:solidFill>
                <a:schemeClr val="accent2"/>
              </a:solidFill>
              <a:round/>
            </a:ln>
            <a:effectLst/>
          </c:spPr>
          <c:marker>
            <c:symbol val="none"/>
          </c:marker>
          <c:cat>
            <c:strRef>
              <c:f>'Table 1'!$B$2:$M$2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1'!$B$5:$M$5</c:f>
              <c:numCache>
                <c:formatCode>#,##0.0</c:formatCode>
                <c:ptCount val="12"/>
                <c:pt idx="0">
                  <c:v>26.857142</c:v>
                </c:pt>
                <c:pt idx="1">
                  <c:v>23.857142</c:v>
                </c:pt>
                <c:pt idx="2">
                  <c:v>22</c:v>
                </c:pt>
                <c:pt idx="3">
                  <c:v>20.857142</c:v>
                </c:pt>
                <c:pt idx="4">
                  <c:v>18.857142</c:v>
                </c:pt>
                <c:pt idx="5">
                  <c:v>21.857142</c:v>
                </c:pt>
                <c:pt idx="6">
                  <c:v>22</c:v>
                </c:pt>
                <c:pt idx="7">
                  <c:v>21.857142</c:v>
                </c:pt>
                <c:pt idx="8">
                  <c:v>21.285713999999999</c:v>
                </c:pt>
                <c:pt idx="9">
                  <c:v>24</c:v>
                </c:pt>
                <c:pt idx="10">
                  <c:v>24.285713999999999</c:v>
                </c:pt>
                <c:pt idx="11">
                  <c:v>26.428571000000002</c:v>
                </c:pt>
              </c:numCache>
            </c:numRef>
          </c:val>
          <c:smooth val="0"/>
          <c:extLst>
            <c:ext xmlns:c16="http://schemas.microsoft.com/office/drawing/2014/chart" uri="{C3380CC4-5D6E-409C-BE32-E72D297353CC}">
              <c16:uniqueId val="{00000002-972C-4F1C-98AF-24C2784D7AC9}"/>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25512221043551092"/>
          <c:h val="8.189671141512390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DBD-4A78-9A89-31731F7D00F0}"/>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2'!$B$3:$M$3</c:f>
              <c:numCache>
                <c:formatCode>#,##0</c:formatCode>
                <c:ptCount val="12"/>
                <c:pt idx="0">
                  <c:v>1695</c:v>
                </c:pt>
                <c:pt idx="1">
                  <c:v>1776</c:v>
                </c:pt>
                <c:pt idx="2">
                  <c:v>1631</c:v>
                </c:pt>
                <c:pt idx="3">
                  <c:v>1759</c:v>
                </c:pt>
                <c:pt idx="4">
                  <c:v>1965</c:v>
                </c:pt>
                <c:pt idx="5">
                  <c:v>1718</c:v>
                </c:pt>
                <c:pt idx="6">
                  <c:v>1678</c:v>
                </c:pt>
                <c:pt idx="7">
                  <c:v>1793</c:v>
                </c:pt>
                <c:pt idx="8">
                  <c:v>1740</c:v>
                </c:pt>
                <c:pt idx="9">
                  <c:v>1706</c:v>
                </c:pt>
                <c:pt idx="10">
                  <c:v>1770</c:v>
                </c:pt>
                <c:pt idx="11">
                  <c:v>1694</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DBD-4A78-9A89-31731F7D00F0}"/>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2'!$B$4:$M$4</c:f>
              <c:numCache>
                <c:formatCode>#,##0</c:formatCode>
                <c:ptCount val="12"/>
                <c:pt idx="0">
                  <c:v>1884</c:v>
                </c:pt>
                <c:pt idx="1">
                  <c:v>1868</c:v>
                </c:pt>
                <c:pt idx="2">
                  <c:v>1572</c:v>
                </c:pt>
                <c:pt idx="3">
                  <c:v>1622</c:v>
                </c:pt>
                <c:pt idx="4">
                  <c:v>1833</c:v>
                </c:pt>
                <c:pt idx="5">
                  <c:v>1237</c:v>
                </c:pt>
                <c:pt idx="6">
                  <c:v>1667</c:v>
                </c:pt>
                <c:pt idx="7">
                  <c:v>1741</c:v>
                </c:pt>
                <c:pt idx="8">
                  <c:v>1490</c:v>
                </c:pt>
                <c:pt idx="9">
                  <c:v>1369</c:v>
                </c:pt>
                <c:pt idx="10">
                  <c:v>1735</c:v>
                </c:pt>
                <c:pt idx="11">
                  <c:v>1430</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 excluding HH,  HGW and TPOs</c:v>
          </c:tx>
          <c:spPr>
            <a:ln w="41275" cap="rnd">
              <a:solidFill>
                <a:srgbClr val="4472C4"/>
              </a:solidFill>
              <a:prstDash val="dash"/>
              <a:round/>
            </a:ln>
            <a:effectLst/>
          </c:spPr>
          <c:marker>
            <c:symbol val="none"/>
          </c:marker>
          <c:dPt>
            <c:idx val="1"/>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5-7DBD-4A78-9A89-31731F7D00F0}"/>
              </c:ext>
            </c:extLst>
          </c:dPt>
          <c:dPt>
            <c:idx val="2"/>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7-7DBD-4A78-9A89-31731F7D00F0}"/>
              </c:ext>
            </c:extLst>
          </c:dPt>
          <c:dPt>
            <c:idx val="3"/>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9-7DBD-4A78-9A89-31731F7D00F0}"/>
              </c:ext>
            </c:extLst>
          </c:dPt>
          <c:dPt>
            <c:idx val="4"/>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B-7DBD-4A78-9A89-31731F7D00F0}"/>
              </c:ext>
            </c:extLst>
          </c:dPt>
          <c:dPt>
            <c:idx val="5"/>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D-7DBD-4A78-9A89-31731F7D00F0}"/>
              </c:ext>
            </c:extLst>
          </c:dPt>
          <c:dPt>
            <c:idx val="6"/>
            <c:marker>
              <c:symbol val="none"/>
            </c:marker>
            <c:bubble3D val="0"/>
            <c:spPr>
              <a:ln w="41275" cap="rnd">
                <a:solidFill>
                  <a:srgbClr val="4472C4"/>
                </a:solidFill>
                <a:prstDash val="dash"/>
                <a:round/>
              </a:ln>
              <a:effectLst/>
            </c:spPr>
            <c:extLst>
              <c:ext xmlns:c16="http://schemas.microsoft.com/office/drawing/2014/chart" uri="{C3380CC4-5D6E-409C-BE32-E72D297353CC}">
                <c16:uniqueId val="{0000000F-7DBD-4A78-9A89-31731F7D00F0}"/>
              </c:ext>
            </c:extLst>
          </c:dPt>
          <c:val>
            <c:numRef>
              <c:f>'Table 2'!$B$5:$M$5</c:f>
              <c:numCache>
                <c:formatCode>#,##0</c:formatCode>
                <c:ptCount val="12"/>
                <c:pt idx="0">
                  <c:v>10367</c:v>
                </c:pt>
                <c:pt idx="1">
                  <c:v>10233</c:v>
                </c:pt>
                <c:pt idx="2">
                  <c:v>10314</c:v>
                </c:pt>
                <c:pt idx="3">
                  <c:v>10447</c:v>
                </c:pt>
                <c:pt idx="4">
                  <c:v>10719</c:v>
                </c:pt>
                <c:pt idx="5">
                  <c:v>11183</c:v>
                </c:pt>
                <c:pt idx="6">
                  <c:v>11223</c:v>
                </c:pt>
                <c:pt idx="7">
                  <c:v>11266</c:v>
                </c:pt>
                <c:pt idx="8">
                  <c:v>11509</c:v>
                </c:pt>
                <c:pt idx="9">
                  <c:v>11961</c:v>
                </c:pt>
                <c:pt idx="10">
                  <c:v>12015</c:v>
                </c:pt>
                <c:pt idx="11">
                  <c:v>12314</c:v>
                </c:pt>
              </c:numCache>
            </c:numRef>
          </c:val>
          <c:smooth val="0"/>
          <c:extLst>
            <c:ext xmlns:c16="http://schemas.microsoft.com/office/drawing/2014/chart" uri="{C3380CC4-5D6E-409C-BE32-E72D297353CC}">
              <c16:uniqueId val="{00000010-7DBD-4A78-9A89-31731F7D00F0}"/>
            </c:ext>
          </c:extLst>
        </c:ser>
        <c:ser>
          <c:idx val="3"/>
          <c:order val="3"/>
          <c:tx>
            <c:v>Open including HH, HGW and TPOs</c:v>
          </c:tx>
          <c:spPr>
            <a:ln w="41275" cap="rnd">
              <a:solidFill>
                <a:srgbClr val="4472C4"/>
              </a:solidFill>
              <a:round/>
            </a:ln>
            <a:effectLst/>
          </c:spPr>
          <c:marker>
            <c:symbol val="none"/>
          </c:marker>
          <c:dPt>
            <c:idx val="6"/>
            <c:marker>
              <c:symbol val="none"/>
            </c:marker>
            <c:bubble3D val="0"/>
            <c:spPr>
              <a:ln w="41275" cap="rnd">
                <a:solidFill>
                  <a:srgbClr val="4472C4"/>
                </a:solidFill>
                <a:round/>
              </a:ln>
              <a:effectLst/>
            </c:spPr>
            <c:extLst>
              <c:ext xmlns:c16="http://schemas.microsoft.com/office/drawing/2014/chart" uri="{C3380CC4-5D6E-409C-BE32-E72D297353CC}">
                <c16:uniqueId val="{00000012-7DBD-4A78-9A89-31731F7D00F0}"/>
              </c:ext>
            </c:extLst>
          </c:dPt>
          <c:val>
            <c:numRef>
              <c:f>'Table 2'!$B$6:$M$6</c:f>
              <c:numCache>
                <c:formatCode>#,##0</c:formatCode>
                <c:ptCount val="12"/>
                <c:pt idx="2">
                  <c:v>10880</c:v>
                </c:pt>
                <c:pt idx="3">
                  <c:v>11001</c:v>
                </c:pt>
                <c:pt idx="4">
                  <c:v>11293</c:v>
                </c:pt>
                <c:pt idx="5">
                  <c:v>11725</c:v>
                </c:pt>
                <c:pt idx="6">
                  <c:v>11733</c:v>
                </c:pt>
                <c:pt idx="7">
                  <c:v>11823</c:v>
                </c:pt>
                <c:pt idx="8">
                  <c:v>11987</c:v>
                </c:pt>
                <c:pt idx="9">
                  <c:v>12525</c:v>
                </c:pt>
                <c:pt idx="10">
                  <c:v>12592</c:v>
                </c:pt>
                <c:pt idx="11">
                  <c:v>12873</c:v>
                </c:pt>
              </c:numCache>
            </c:numRef>
          </c:val>
          <c:smooth val="0"/>
          <c:extLst>
            <c:ext xmlns:c16="http://schemas.microsoft.com/office/drawing/2014/chart" uri="{C3380CC4-5D6E-409C-BE32-E72D297353CC}">
              <c16:uniqueId val="{00000013-7DBD-4A78-9A89-31731F7D00F0}"/>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ax val="13000"/>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1.0223039300704152E-2"/>
          <c:y val="0.95080774138901425"/>
          <c:w val="0.94719252604437665"/>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3'!$A$3</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3'!$B$3:$M$3</c:f>
              <c:numCache>
                <c:formatCode>#,##0</c:formatCode>
                <c:ptCount val="12"/>
                <c:pt idx="0">
                  <c:v>1725</c:v>
                </c:pt>
                <c:pt idx="1">
                  <c:v>1698</c:v>
                </c:pt>
                <c:pt idx="2">
                  <c:v>1410</c:v>
                </c:pt>
                <c:pt idx="3">
                  <c:v>1446</c:v>
                </c:pt>
                <c:pt idx="4">
                  <c:v>1614</c:v>
                </c:pt>
                <c:pt idx="5">
                  <c:v>1081</c:v>
                </c:pt>
                <c:pt idx="6">
                  <c:v>1507</c:v>
                </c:pt>
                <c:pt idx="7">
                  <c:v>1530</c:v>
                </c:pt>
                <c:pt idx="8">
                  <c:v>1302</c:v>
                </c:pt>
                <c:pt idx="9">
                  <c:v>1212</c:v>
                </c:pt>
                <c:pt idx="10">
                  <c:v>1543</c:v>
                </c:pt>
                <c:pt idx="11">
                  <c:v>1238</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Procedure'!$A$4:$A$6</c:f>
              <c:strCache>
                <c:ptCount val="3"/>
                <c:pt idx="0">
                  <c:v>Written Representations</c:v>
                </c:pt>
                <c:pt idx="1">
                  <c:v>Hearings</c:v>
                </c:pt>
                <c:pt idx="2">
                  <c:v>Inquiries</c:v>
                </c:pt>
              </c:strCache>
            </c:strRef>
          </c:cat>
          <c:val>
            <c:numRef>
              <c:f>'Table 4 by Procedure'!$N$4:$N$6</c:f>
              <c:numCache>
                <c:formatCode>_-* #,##0_-;\-* #,##0_-;_-* "-"??_-;_-@_-</c:formatCode>
                <c:ptCount val="3"/>
                <c:pt idx="0">
                  <c:v>16264</c:v>
                </c:pt>
                <c:pt idx="1">
                  <c:v>632</c:v>
                </c:pt>
                <c:pt idx="2">
                  <c:v>410</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68889744198971E-2"/>
          <c:y val="1.8100076332828691E-2"/>
          <c:w val="0.9054577981523152"/>
          <c:h val="0.84706120804273233"/>
        </c:manualLayout>
      </c:layout>
      <c:lineChart>
        <c:grouping val="standard"/>
        <c:varyColors val="0"/>
        <c:ser>
          <c:idx val="0"/>
          <c:order val="0"/>
          <c:tx>
            <c:strRef>
              <c:f>'Table 5'!$A$3</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5'!$B$3:$M$3</c:f>
              <c:numCache>
                <c:formatCode>_-* #,##0.0_-;\-* #,##0.0_-;_-* "-"??_-;_-@_-</c:formatCode>
                <c:ptCount val="12"/>
                <c:pt idx="0">
                  <c:v>28.531345346666551</c:v>
                </c:pt>
                <c:pt idx="1">
                  <c:v>27.812720451118825</c:v>
                </c:pt>
                <c:pt idx="2">
                  <c:v>27.725227556737472</c:v>
                </c:pt>
                <c:pt idx="3">
                  <c:v>26.668543352005464</c:v>
                </c:pt>
                <c:pt idx="4">
                  <c:v>23.939900433085437</c:v>
                </c:pt>
                <c:pt idx="5">
                  <c:v>27.334874718778888</c:v>
                </c:pt>
                <c:pt idx="6">
                  <c:v>26.172906993364208</c:v>
                </c:pt>
                <c:pt idx="7">
                  <c:v>28.32203507843127</c:v>
                </c:pt>
                <c:pt idx="8">
                  <c:v>27.284068076804768</c:v>
                </c:pt>
                <c:pt idx="9">
                  <c:v>31.0136723952144</c:v>
                </c:pt>
                <c:pt idx="10">
                  <c:v>28.607443345430951</c:v>
                </c:pt>
                <c:pt idx="11">
                  <c:v>31.004041640258563</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5'!$B$4:$M$4</c:f>
              <c:numCache>
                <c:formatCode>_-* #,##0.0_-;\-* #,##0.0_-;_-* "-"??_-;_-@_-</c:formatCode>
                <c:ptCount val="12"/>
                <c:pt idx="0">
                  <c:v>26.857142</c:v>
                </c:pt>
                <c:pt idx="1">
                  <c:v>23.857142</c:v>
                </c:pt>
                <c:pt idx="2">
                  <c:v>22</c:v>
                </c:pt>
                <c:pt idx="3">
                  <c:v>20.857142</c:v>
                </c:pt>
                <c:pt idx="4">
                  <c:v>18.857142</c:v>
                </c:pt>
                <c:pt idx="5">
                  <c:v>21.857142</c:v>
                </c:pt>
                <c:pt idx="6">
                  <c:v>22</c:v>
                </c:pt>
                <c:pt idx="7">
                  <c:v>21.857142</c:v>
                </c:pt>
                <c:pt idx="8">
                  <c:v>21.285713999999999</c:v>
                </c:pt>
                <c:pt idx="9">
                  <c:v>24</c:v>
                </c:pt>
                <c:pt idx="10">
                  <c:v>24.285713999999999</c:v>
                </c:pt>
                <c:pt idx="11">
                  <c:v>26.428571000000002</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64862238945883E-2"/>
          <c:y val="2.2984270530535228E-2"/>
          <c:w val="0.89710032240006432"/>
          <c:h val="0.75545217777449813"/>
        </c:manualLayout>
      </c:layout>
      <c:lineChart>
        <c:grouping val="standard"/>
        <c:varyColors val="0"/>
        <c:ser>
          <c:idx val="0"/>
          <c:order val="0"/>
          <c:tx>
            <c:strRef>
              <c:f>'Table 7'!$A$3:$A$5</c:f>
              <c:strCache>
                <c:ptCount val="1"/>
                <c:pt idx="0">
                  <c:v>Planning Cases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7'!$C$2:$N$2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7'!$C$4:$N$4</c:f>
              <c:numCache>
                <c:formatCode>0.0</c:formatCode>
                <c:ptCount val="12"/>
                <c:pt idx="0">
                  <c:v>25.571428000000001</c:v>
                </c:pt>
                <c:pt idx="1">
                  <c:v>22.714285</c:v>
                </c:pt>
                <c:pt idx="2">
                  <c:v>20.714285</c:v>
                </c:pt>
                <c:pt idx="3">
                  <c:v>19.642856500000001</c:v>
                </c:pt>
                <c:pt idx="4">
                  <c:v>18.285713999999999</c:v>
                </c:pt>
                <c:pt idx="5">
                  <c:v>20.857142</c:v>
                </c:pt>
                <c:pt idx="6">
                  <c:v>21.571428000000001</c:v>
                </c:pt>
                <c:pt idx="7">
                  <c:v>20.714285</c:v>
                </c:pt>
                <c:pt idx="8">
                  <c:v>20.428571000000002</c:v>
                </c:pt>
                <c:pt idx="9">
                  <c:v>23</c:v>
                </c:pt>
                <c:pt idx="10">
                  <c:v>23.571428000000001</c:v>
                </c:pt>
                <c:pt idx="11">
                  <c:v>25.285713999999999</c:v>
                </c:pt>
              </c:numCache>
            </c:numRef>
          </c:val>
          <c:smooth val="0"/>
          <c:extLst>
            <c:ext xmlns:c16="http://schemas.microsoft.com/office/drawing/2014/chart" uri="{C3380CC4-5D6E-409C-BE32-E72D297353CC}">
              <c16:uniqueId val="{00000000-C068-45D0-B83A-10A89B161D31}"/>
            </c:ext>
          </c:extLst>
        </c:ser>
        <c:ser>
          <c:idx val="1"/>
          <c:order val="1"/>
          <c:tx>
            <c:strRef>
              <c:f>'Table 7'!$A$6:$A$8</c:f>
              <c:strCache>
                <c:ptCount val="1"/>
                <c:pt idx="0">
                  <c:v>Enforcement Cases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7'!$C$2:$N$2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7'!$C$7:$N$7</c:f>
              <c:numCache>
                <c:formatCode>0.0</c:formatCode>
                <c:ptCount val="12"/>
                <c:pt idx="0">
                  <c:v>34.571427999999997</c:v>
                </c:pt>
                <c:pt idx="1">
                  <c:v>36.857142000000003</c:v>
                </c:pt>
                <c:pt idx="2">
                  <c:v>37.785713999999999</c:v>
                </c:pt>
                <c:pt idx="3">
                  <c:v>34.857142499999995</c:v>
                </c:pt>
                <c:pt idx="4">
                  <c:v>30.5</c:v>
                </c:pt>
                <c:pt idx="5">
                  <c:v>35.214285500000003</c:v>
                </c:pt>
                <c:pt idx="6">
                  <c:v>28.285713999999999</c:v>
                </c:pt>
                <c:pt idx="7">
                  <c:v>38.857142000000003</c:v>
                </c:pt>
                <c:pt idx="8">
                  <c:v>32.285713999999999</c:v>
                </c:pt>
                <c:pt idx="9">
                  <c:v>41.571427999999997</c:v>
                </c:pt>
                <c:pt idx="10">
                  <c:v>33.214285500000003</c:v>
                </c:pt>
                <c:pt idx="11">
                  <c:v>33.714284999999997</c:v>
                </c:pt>
              </c:numCache>
            </c:numRef>
          </c:val>
          <c:smooth val="0"/>
          <c:extLst>
            <c:ext xmlns:c16="http://schemas.microsoft.com/office/drawing/2014/chart" uri="{C3380CC4-5D6E-409C-BE32-E72D297353CC}">
              <c16:uniqueId val="{00000001-C068-45D0-B83A-10A89B161D31}"/>
            </c:ext>
          </c:extLst>
        </c:ser>
        <c:ser>
          <c:idx val="2"/>
          <c:order val="2"/>
          <c:tx>
            <c:strRef>
              <c:f>'Table 7'!$A$9:$A$11</c:f>
              <c:strCache>
                <c:ptCount val="1"/>
                <c:pt idx="0">
                  <c:v>Specialist Cases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7'!$C$2:$N$2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7'!$C$10:$N$10</c:f>
              <c:numCache>
                <c:formatCode>0.0</c:formatCode>
                <c:ptCount val="12"/>
                <c:pt idx="0">
                  <c:v>41.142856500000001</c:v>
                </c:pt>
                <c:pt idx="1">
                  <c:v>45.571427999999997</c:v>
                </c:pt>
                <c:pt idx="2">
                  <c:v>52.857142000000003</c:v>
                </c:pt>
                <c:pt idx="3">
                  <c:v>53.642856999999999</c:v>
                </c:pt>
                <c:pt idx="4">
                  <c:v>14.928571</c:v>
                </c:pt>
                <c:pt idx="5">
                  <c:v>22</c:v>
                </c:pt>
                <c:pt idx="6">
                  <c:v>15.928570999999998</c:v>
                </c:pt>
                <c:pt idx="7">
                  <c:v>28</c:v>
                </c:pt>
                <c:pt idx="8">
                  <c:v>22.428571000000002</c:v>
                </c:pt>
                <c:pt idx="9">
                  <c:v>18</c:v>
                </c:pt>
                <c:pt idx="10">
                  <c:v>31.714285499999999</c:v>
                </c:pt>
                <c:pt idx="11">
                  <c:v>32.142856500000001</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3369004000603"/>
          <c:y val="2.5062581962368841E-2"/>
          <c:w val="0.88611531180868308"/>
          <c:h val="0.86012079479339143"/>
        </c:manualLayout>
      </c:layout>
      <c:lineChart>
        <c:grouping val="standard"/>
        <c:varyColors val="0"/>
        <c:ser>
          <c:idx val="0"/>
          <c:order val="0"/>
          <c:tx>
            <c:strRef>
              <c:f>'Table 8'!$A$4</c:f>
              <c:strCache>
                <c:ptCount val="1"/>
                <c:pt idx="0">
                  <c:v>Valid to Decision (mean weeks)</c:v>
                </c:pt>
              </c:strCache>
            </c:strRef>
          </c:tx>
          <c:spPr>
            <a:ln w="28575" cap="rnd">
              <a:solidFill>
                <a:schemeClr val="accent1"/>
              </a:solidFill>
              <a:round/>
            </a:ln>
            <a:effectLst/>
          </c:spPr>
          <c:marker>
            <c:symbol val="none"/>
          </c:marker>
          <c:cat>
            <c:strRef>
              <c:f>'for graphs only'!$B$7:$M$7</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'for graphs only'!$B$9:$M$9</c:f>
              <c:numCache>
                <c:formatCode>_-* #,##0.0_-;\-* #,##0.0_-;_-* "-"??_-;_-@_-</c:formatCode>
                <c:ptCount val="12"/>
                <c:pt idx="0">
                  <c:v>45.673468714285711</c:v>
                </c:pt>
                <c:pt idx="1">
                  <c:v>35.349206000000002</c:v>
                </c:pt>
                <c:pt idx="2">
                  <c:v>36.494505153846156</c:v>
                </c:pt>
                <c:pt idx="3">
                  <c:v>40.660713749999999</c:v>
                </c:pt>
                <c:pt idx="4">
                  <c:v>36.704761399999988</c:v>
                </c:pt>
                <c:pt idx="5">
                  <c:v>53.537814647058816</c:v>
                </c:pt>
                <c:pt idx="6">
                  <c:v>34.285713999999999</c:v>
                </c:pt>
                <c:pt idx="7">
                  <c:v>40.695237633333328</c:v>
                </c:pt>
                <c:pt idx="8">
                  <c:v>31.974025545454548</c:v>
                </c:pt>
                <c:pt idx="9">
                  <c:v>39.619047266666669</c:v>
                </c:pt>
                <c:pt idx="10">
                  <c:v>30.466165000000004</c:v>
                </c:pt>
                <c:pt idx="11">
                  <c:v>39.982142500000002</c:v>
                </c:pt>
              </c:numCache>
            </c:numRef>
          </c:val>
          <c:smooth val="0"/>
          <c:extLst>
            <c:ext xmlns:c16="http://schemas.microsoft.com/office/drawing/2014/chart" uri="{C3380CC4-5D6E-409C-BE32-E72D297353CC}">
              <c16:uniqueId val="{00000014-CC55-4A04-B1F9-784AB6CAF8D2}"/>
            </c:ext>
          </c:extLst>
        </c:ser>
        <c:ser>
          <c:idx val="1"/>
          <c:order val="1"/>
          <c:tx>
            <c:strRef>
              <c:f>'Table 8'!$A$5</c:f>
              <c:strCache>
                <c:ptCount val="1"/>
                <c:pt idx="0">
                  <c:v>Valid to Decision (median weeks)</c:v>
                </c:pt>
              </c:strCache>
            </c:strRef>
          </c:tx>
          <c:spPr>
            <a:ln w="28575" cap="rnd">
              <a:solidFill>
                <a:schemeClr val="accent2"/>
              </a:solidFill>
              <a:round/>
            </a:ln>
            <a:effectLst/>
          </c:spPr>
          <c:marker>
            <c:symbol val="none"/>
          </c:marker>
          <c:dPt>
            <c:idx val="0"/>
            <c:marker>
              <c:symbol val="none"/>
            </c:marker>
            <c:bubble3D val="0"/>
            <c:spPr>
              <a:ln w="28575" cap="rnd">
                <a:solidFill>
                  <a:schemeClr val="accent2"/>
                </a:solidFill>
                <a:round/>
              </a:ln>
              <a:effectLst/>
            </c:spPr>
            <c:extLst>
              <c:ext xmlns:c16="http://schemas.microsoft.com/office/drawing/2014/chart" uri="{C3380CC4-5D6E-409C-BE32-E72D297353CC}">
                <c16:uniqueId val="{00000001-D202-4F94-83D7-66E9D0DE88AD}"/>
              </c:ext>
            </c:extLst>
          </c:dPt>
          <c:cat>
            <c:strRef>
              <c:f>'for graphs only'!$B$7:$M$7</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'for graphs only'!$B$10:$M$10</c:f>
              <c:numCache>
                <c:formatCode>_-* #,##0.0_-;\-* #,##0.0_-;_-* "-"??_-;_-@_-</c:formatCode>
                <c:ptCount val="12"/>
                <c:pt idx="0">
                  <c:v>50.857142000000003</c:v>
                </c:pt>
                <c:pt idx="1">
                  <c:v>39.428570999999998</c:v>
                </c:pt>
                <c:pt idx="2">
                  <c:v>40.285713999999999</c:v>
                </c:pt>
                <c:pt idx="3">
                  <c:v>40.714285000000004</c:v>
                </c:pt>
                <c:pt idx="4">
                  <c:v>33.714284999999997</c:v>
                </c:pt>
                <c:pt idx="5">
                  <c:v>51.857142000000003</c:v>
                </c:pt>
                <c:pt idx="6">
                  <c:v>30.142856999999999</c:v>
                </c:pt>
                <c:pt idx="7">
                  <c:v>33.928570999999998</c:v>
                </c:pt>
                <c:pt idx="8">
                  <c:v>29.142856999999999</c:v>
                </c:pt>
                <c:pt idx="9">
                  <c:v>25.142856999999999</c:v>
                </c:pt>
                <c:pt idx="10">
                  <c:v>26.857142</c:v>
                </c:pt>
                <c:pt idx="11">
                  <c:v>43.214285500000003</c:v>
                </c:pt>
              </c:numCache>
            </c:numRef>
          </c:val>
          <c:smooth val="0"/>
          <c:extLst>
            <c:ext xmlns:c16="http://schemas.microsoft.com/office/drawing/2014/chart" uri="{C3380CC4-5D6E-409C-BE32-E72D297353CC}">
              <c16:uniqueId val="{0000001D-CC55-4A04-B1F9-784AB6CAF8D2}"/>
            </c:ext>
          </c:extLst>
        </c:ser>
        <c:dLbls>
          <c:showLegendKey val="0"/>
          <c:showVal val="0"/>
          <c:showCatName val="0"/>
          <c:showSerName val="0"/>
          <c:showPercent val="0"/>
          <c:showBubbleSize val="0"/>
        </c:dLbls>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1'!$B$3:$M$3</c:f>
              <c:numCache>
                <c:formatCode>#,##0</c:formatCode>
                <c:ptCount val="12"/>
                <c:pt idx="0">
                  <c:v>1677</c:v>
                </c:pt>
                <c:pt idx="1">
                  <c:v>1382</c:v>
                </c:pt>
                <c:pt idx="2">
                  <c:v>1359</c:v>
                </c:pt>
                <c:pt idx="3">
                  <c:v>1371</c:v>
                </c:pt>
                <c:pt idx="4">
                  <c:v>1398</c:v>
                </c:pt>
                <c:pt idx="5">
                  <c:v>1348</c:v>
                </c:pt>
                <c:pt idx="6">
                  <c:v>1555</c:v>
                </c:pt>
                <c:pt idx="7">
                  <c:v>1668</c:v>
                </c:pt>
                <c:pt idx="8">
                  <c:v>1319</c:v>
                </c:pt>
                <c:pt idx="9">
                  <c:v>1251</c:v>
                </c:pt>
                <c:pt idx="10">
                  <c:v>1545</c:v>
                </c:pt>
                <c:pt idx="11">
                  <c:v>1304</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1'!$B$4:$M$4</c:f>
              <c:numCache>
                <c:formatCode>#,##0</c:formatCode>
                <c:ptCount val="12"/>
                <c:pt idx="0">
                  <c:v>1725</c:v>
                </c:pt>
                <c:pt idx="1">
                  <c:v>1698</c:v>
                </c:pt>
                <c:pt idx="2">
                  <c:v>1410</c:v>
                </c:pt>
                <c:pt idx="3">
                  <c:v>1446</c:v>
                </c:pt>
                <c:pt idx="4">
                  <c:v>1614</c:v>
                </c:pt>
                <c:pt idx="5">
                  <c:v>1081</c:v>
                </c:pt>
                <c:pt idx="6">
                  <c:v>1507</c:v>
                </c:pt>
                <c:pt idx="7">
                  <c:v>1530</c:v>
                </c:pt>
                <c:pt idx="8">
                  <c:v>1302</c:v>
                </c:pt>
                <c:pt idx="9">
                  <c:v>1212</c:v>
                </c:pt>
                <c:pt idx="10">
                  <c:v>1543</c:v>
                </c:pt>
                <c:pt idx="11">
                  <c:v>1238</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1'!$A$5</c:f>
              <c:strCache>
                <c:ptCount val="1"/>
                <c:pt idx="0">
                  <c:v>Median weeks</c:v>
                </c:pt>
              </c:strCache>
            </c:strRef>
          </c:tx>
          <c:spPr>
            <a:ln w="28575" cap="rnd">
              <a:solidFill>
                <a:schemeClr val="accent2"/>
              </a:solidFill>
              <a:round/>
            </a:ln>
            <a:effectLst/>
          </c:spPr>
          <c:marker>
            <c:symbol val="none"/>
          </c:marker>
          <c:cat>
            <c:strRef>
              <c:f>'Table 1'!$B$2:$M$2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1'!$B$5:$M$5</c:f>
              <c:numCache>
                <c:formatCode>#,##0.0</c:formatCode>
                <c:ptCount val="12"/>
                <c:pt idx="0">
                  <c:v>26.857142</c:v>
                </c:pt>
                <c:pt idx="1">
                  <c:v>23.857142</c:v>
                </c:pt>
                <c:pt idx="2">
                  <c:v>22</c:v>
                </c:pt>
                <c:pt idx="3">
                  <c:v>20.857142</c:v>
                </c:pt>
                <c:pt idx="4">
                  <c:v>18.857142</c:v>
                </c:pt>
                <c:pt idx="5">
                  <c:v>21.857142</c:v>
                </c:pt>
                <c:pt idx="6">
                  <c:v>22</c:v>
                </c:pt>
                <c:pt idx="7">
                  <c:v>21.857142</c:v>
                </c:pt>
                <c:pt idx="8">
                  <c:v>21.285713999999999</c:v>
                </c:pt>
                <c:pt idx="9">
                  <c:v>24</c:v>
                </c:pt>
                <c:pt idx="10">
                  <c:v>24.285713999999999</c:v>
                </c:pt>
                <c:pt idx="11">
                  <c:v>26.428571000000002</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2'!$B$3:$M$3</c:f>
              <c:numCache>
                <c:formatCode>#,##0</c:formatCode>
                <c:ptCount val="12"/>
                <c:pt idx="0">
                  <c:v>1695</c:v>
                </c:pt>
                <c:pt idx="1">
                  <c:v>1776</c:v>
                </c:pt>
                <c:pt idx="2">
                  <c:v>1631</c:v>
                </c:pt>
                <c:pt idx="3">
                  <c:v>1759</c:v>
                </c:pt>
                <c:pt idx="4">
                  <c:v>1965</c:v>
                </c:pt>
                <c:pt idx="5">
                  <c:v>1718</c:v>
                </c:pt>
                <c:pt idx="6">
                  <c:v>1678</c:v>
                </c:pt>
                <c:pt idx="7">
                  <c:v>1793</c:v>
                </c:pt>
                <c:pt idx="8">
                  <c:v>1740</c:v>
                </c:pt>
                <c:pt idx="9">
                  <c:v>1706</c:v>
                </c:pt>
                <c:pt idx="10">
                  <c:v>1770</c:v>
                </c:pt>
                <c:pt idx="11">
                  <c:v>1694</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54C-4670-B644-DEEFB318304B}"/>
                </c:ext>
              </c:extLst>
            </c:dLbl>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2'!$B$2:$M$2</c:f>
              <c:strCache>
                <c:ptCount val="12"/>
                <c:pt idx="0">
                  <c:v>Nov-20</c:v>
                </c:pt>
                <c:pt idx="1">
                  <c:v>Dec-20</c:v>
                </c:pt>
                <c:pt idx="2">
                  <c:v>Jan-21</c:v>
                </c:pt>
                <c:pt idx="3">
                  <c:v>Feb-21</c:v>
                </c:pt>
                <c:pt idx="4">
                  <c:v>Mar-21</c:v>
                </c:pt>
                <c:pt idx="5">
                  <c:v>Apr-21</c:v>
                </c:pt>
                <c:pt idx="6">
                  <c:v>May-21</c:v>
                </c:pt>
                <c:pt idx="7">
                  <c:v>Jun-21</c:v>
                </c:pt>
                <c:pt idx="8">
                  <c:v>Jul-21</c:v>
                </c:pt>
                <c:pt idx="9">
                  <c:v>Aug-21</c:v>
                </c:pt>
                <c:pt idx="10">
                  <c:v>Sep-21</c:v>
                </c:pt>
                <c:pt idx="11">
                  <c:v>Oct-21</c:v>
                </c:pt>
              </c:strCache>
            </c:strRef>
          </c:cat>
          <c:val>
            <c:numRef>
              <c:f>'Table 2'!$B$4:$M$4</c:f>
              <c:numCache>
                <c:formatCode>#,##0</c:formatCode>
                <c:ptCount val="12"/>
                <c:pt idx="0">
                  <c:v>1884</c:v>
                </c:pt>
                <c:pt idx="1">
                  <c:v>1868</c:v>
                </c:pt>
                <c:pt idx="2">
                  <c:v>1572</c:v>
                </c:pt>
                <c:pt idx="3">
                  <c:v>1622</c:v>
                </c:pt>
                <c:pt idx="4">
                  <c:v>1833</c:v>
                </c:pt>
                <c:pt idx="5">
                  <c:v>1237</c:v>
                </c:pt>
                <c:pt idx="6">
                  <c:v>1667</c:v>
                </c:pt>
                <c:pt idx="7">
                  <c:v>1741</c:v>
                </c:pt>
                <c:pt idx="8">
                  <c:v>1490</c:v>
                </c:pt>
                <c:pt idx="9">
                  <c:v>1369</c:v>
                </c:pt>
                <c:pt idx="10">
                  <c:v>1735</c:v>
                </c:pt>
                <c:pt idx="11">
                  <c:v>1430</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2'!$B$6:$M$6</c:f>
              <c:numCache>
                <c:formatCode>#,##0</c:formatCode>
                <c:ptCount val="12"/>
                <c:pt idx="2">
                  <c:v>10880</c:v>
                </c:pt>
                <c:pt idx="3">
                  <c:v>11001</c:v>
                </c:pt>
                <c:pt idx="4">
                  <c:v>11293</c:v>
                </c:pt>
                <c:pt idx="5">
                  <c:v>11725</c:v>
                </c:pt>
                <c:pt idx="6">
                  <c:v>11733</c:v>
                </c:pt>
                <c:pt idx="7">
                  <c:v>11823</c:v>
                </c:pt>
                <c:pt idx="8">
                  <c:v>11987</c:v>
                </c:pt>
                <c:pt idx="9">
                  <c:v>12525</c:v>
                </c:pt>
                <c:pt idx="10">
                  <c:v>12592</c:v>
                </c:pt>
                <c:pt idx="11">
                  <c:v>12873</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533401</xdr:colOff>
      <xdr:row>35</xdr:row>
      <xdr:rowOff>122237</xdr:rowOff>
    </xdr:to>
    <xdr:grpSp>
      <xdr:nvGrpSpPr>
        <xdr:cNvPr id="4" name="Group 3">
          <a:extLst>
            <a:ext uri="{FF2B5EF4-FFF2-40B4-BE49-F238E27FC236}">
              <a16:creationId xmlns:a16="http://schemas.microsoft.com/office/drawing/2014/main" id="{45767CB3-8330-4405-B9AD-F47BD2AE7672}"/>
            </a:ext>
          </a:extLst>
        </xdr:cNvPr>
        <xdr:cNvGrpSpPr/>
      </xdr:nvGrpSpPr>
      <xdr:grpSpPr>
        <a:xfrm>
          <a:off x="0" y="444500"/>
          <a:ext cx="12372623" cy="6359348"/>
          <a:chOff x="0" y="444500"/>
          <a:chExt cx="12372623" cy="6359348"/>
        </a:xfrm>
      </xdr:grpSpPr>
      <xdr:graphicFrame macro="">
        <xdr:nvGraphicFramePr>
          <xdr:cNvPr id="2" name="Chart 8">
            <a:extLst>
              <a:ext uri="{FF2B5EF4-FFF2-40B4-BE49-F238E27FC236}">
                <a16:creationId xmlns:a16="http://schemas.microsoft.com/office/drawing/2014/main" id="{4CA2BB8D-CD7C-48F6-8844-CBC46D22ABF6}"/>
              </a:ext>
            </a:extLst>
          </xdr:cNvPr>
          <xdr:cNvGraphicFramePr>
            <a:graphicFrameLocks/>
          </xdr:cNvGraphicFramePr>
        </xdr:nvGraphicFramePr>
        <xdr:xfrm>
          <a:off x="0" y="444500"/>
          <a:ext cx="12372623" cy="635934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2FC58B4B-E202-4FD1-A148-6C053F67C608}"/>
              </a:ext>
            </a:extLst>
          </xdr:cNvPr>
          <xdr:cNvSpPr txBox="1"/>
        </xdr:nvSpPr>
        <xdr:spPr>
          <a:xfrm>
            <a:off x="7534775" y="814053"/>
            <a:ext cx="2377185" cy="8437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5" name="Arrow: Left-Right 4">
            <a:extLst>
              <a:ext uri="{FF2B5EF4-FFF2-40B4-BE49-F238E27FC236}">
                <a16:creationId xmlns:a16="http://schemas.microsoft.com/office/drawing/2014/main" id="{15B858D1-2900-463B-A328-F7C308FB1728}"/>
              </a:ext>
            </a:extLst>
          </xdr:cNvPr>
          <xdr:cNvSpPr/>
        </xdr:nvSpPr>
        <xdr:spPr>
          <a:xfrm>
            <a:off x="916737" y="6451037"/>
            <a:ext cx="781711" cy="145220"/>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sp macro="" textlink="">
        <xdr:nvSpPr>
          <xdr:cNvPr id="6" name="Arrow: Left-Right 5">
            <a:extLst>
              <a:ext uri="{FF2B5EF4-FFF2-40B4-BE49-F238E27FC236}">
                <a16:creationId xmlns:a16="http://schemas.microsoft.com/office/drawing/2014/main" id="{E6CD94AB-FC31-4701-A7F2-278BE171F661}"/>
              </a:ext>
            </a:extLst>
          </xdr:cNvPr>
          <xdr:cNvSpPr/>
        </xdr:nvSpPr>
        <xdr:spPr>
          <a:xfrm>
            <a:off x="2796230" y="6413786"/>
            <a:ext cx="2518933" cy="167578"/>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absoluteAnchor>
    <xdr:pos x="123824" y="323850"/>
    <xdr:ext cx="10201275" cy="6071152"/>
    <xdr:graphicFrame macro="">
      <xdr:nvGraphicFramePr>
        <xdr:cNvPr id="2" name="Chart 1">
          <a:extLst>
            <a:ext uri="{FF2B5EF4-FFF2-40B4-BE49-F238E27FC236}">
              <a16:creationId xmlns:a16="http://schemas.microsoft.com/office/drawing/2014/main" id="{59A66926-89A5-46C6-925F-46159656B8F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0.65039</cdr:x>
      <cdr:y>0.0787</cdr:y>
    </cdr:from>
    <cdr:to>
      <cdr:x>0.93664</cdr:x>
      <cdr:y>0.60543</cdr:y>
    </cdr:to>
    <cdr:grpSp>
      <cdr:nvGrpSpPr>
        <cdr:cNvPr id="4" name="Group 3">
          <a:extLst xmlns:a="http://schemas.openxmlformats.org/drawingml/2006/main">
            <a:ext uri="{FF2B5EF4-FFF2-40B4-BE49-F238E27FC236}">
              <a16:creationId xmlns:a16="http://schemas.microsoft.com/office/drawing/2014/main" id="{CA37D809-4D88-4049-BFB6-A43E1E5A8A32}"/>
            </a:ext>
          </a:extLst>
        </cdr:cNvPr>
        <cdr:cNvGrpSpPr/>
      </cdr:nvGrpSpPr>
      <cdr:grpSpPr>
        <a:xfrm xmlns:a="http://schemas.openxmlformats.org/drawingml/2006/main">
          <a:off x="6634807" y="477800"/>
          <a:ext cx="2920115" cy="3197858"/>
          <a:chOff x="6634807" y="477800"/>
          <a:chExt cx="2920115" cy="3197858"/>
        </a:xfrm>
      </cdr:grpSpPr>
      <cdr:sp macro="" textlink="">
        <cdr:nvSpPr>
          <cdr:cNvPr id="2" name="TextBox 1">
            <a:extLst xmlns:a="http://schemas.openxmlformats.org/drawingml/2006/main">
              <a:ext uri="{FF2B5EF4-FFF2-40B4-BE49-F238E27FC236}">
                <a16:creationId xmlns:a16="http://schemas.microsoft.com/office/drawing/2014/main" id="{87E957E1-3918-442A-B627-BA7C923DC4D5}"/>
              </a:ext>
            </a:extLst>
          </cdr:cNvPr>
          <cdr:cNvSpPr txBox="1"/>
        </cdr:nvSpPr>
        <cdr:spPr>
          <a:xfrm xmlns:a="http://schemas.openxmlformats.org/drawingml/2006/main">
            <a:off x="6634807" y="477800"/>
            <a:ext cx="1464801" cy="5269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400"/>
              <a:t>Valid to decision</a:t>
            </a:r>
          </a:p>
          <a:p xmlns:a="http://schemas.openxmlformats.org/drawingml/2006/main">
            <a:pPr algn="ctr"/>
            <a:r>
              <a:rPr lang="en-GB" sz="1400"/>
              <a:t>(mean weeks)</a:t>
            </a:r>
          </a:p>
        </cdr:txBody>
      </cdr:sp>
      <cdr:sp macro="" textlink="">
        <cdr:nvSpPr>
          <cdr:cNvPr id="3" name="TextBox 1">
            <a:extLst xmlns:a="http://schemas.openxmlformats.org/drawingml/2006/main">
              <a:ext uri="{FF2B5EF4-FFF2-40B4-BE49-F238E27FC236}">
                <a16:creationId xmlns:a16="http://schemas.microsoft.com/office/drawing/2014/main" id="{D6B34E31-EA8C-4D62-BD7E-089D8AB75852}"/>
              </a:ext>
            </a:extLst>
          </cdr:cNvPr>
          <cdr:cNvSpPr txBox="1"/>
        </cdr:nvSpPr>
        <cdr:spPr>
          <a:xfrm xmlns:a="http://schemas.openxmlformats.org/drawingml/2006/main">
            <a:off x="8090121" y="3148803"/>
            <a:ext cx="1464801" cy="5268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t>Valid to decision</a:t>
            </a:r>
          </a:p>
          <a:p xmlns:a="http://schemas.openxmlformats.org/drawingml/2006/main">
            <a:pPr algn="ctr"/>
            <a:r>
              <a:rPr lang="en-GB" sz="1400"/>
              <a:t>(median weeks)</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606425</xdr:colOff>
      <xdr:row>34</xdr:row>
      <xdr:rowOff>142875</xdr:rowOff>
    </xdr:to>
    <xdr:grpSp>
      <xdr:nvGrpSpPr>
        <xdr:cNvPr id="3" name="Group 2">
          <a:extLst>
            <a:ext uri="{FF2B5EF4-FFF2-40B4-BE49-F238E27FC236}">
              <a16:creationId xmlns:a16="http://schemas.microsoft.com/office/drawing/2014/main" id="{080384DB-A6DB-4E86-8EAE-ED44A24D688F}"/>
            </a:ext>
          </a:extLst>
        </xdr:cNvPr>
        <xdr:cNvGrpSpPr/>
      </xdr:nvGrpSpPr>
      <xdr:grpSpPr>
        <a:xfrm>
          <a:off x="0" y="444500"/>
          <a:ext cx="11579225" cy="6219825"/>
          <a:chOff x="0" y="444500"/>
          <a:chExt cx="11579225" cy="6219825"/>
        </a:xfrm>
      </xdr:grpSpPr>
      <xdr:graphicFrame macro="">
        <xdr:nvGraphicFramePr>
          <xdr:cNvPr id="23"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444500"/>
          <a:ext cx="11579225" cy="62198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4" name="TextBox 2">
            <a:extLst>
              <a:ext uri="{FF2B5EF4-FFF2-40B4-BE49-F238E27FC236}">
                <a16:creationId xmlns:a16="http://schemas.microsoft.com/office/drawing/2014/main" id="{A1386BD4-8ED8-4F83-8130-DE59FF51403E}"/>
              </a:ext>
            </a:extLst>
          </xdr:cNvPr>
          <xdr:cNvSpPr txBox="1"/>
        </xdr:nvSpPr>
        <xdr:spPr>
          <a:xfrm>
            <a:off x="7190682" y="611303"/>
            <a:ext cx="1119439" cy="366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sp macro="" textlink="">
        <xdr:nvSpPr>
          <xdr:cNvPr id="25" name="Arrow: Left-Right 3">
            <a:extLst>
              <a:ext uri="{FF2B5EF4-FFF2-40B4-BE49-F238E27FC236}">
                <a16:creationId xmlns:a16="http://schemas.microsoft.com/office/drawing/2014/main" id="{94889674-FCCC-4254-96DC-2F5BB8C78D64}"/>
              </a:ext>
            </a:extLst>
          </xdr:cNvPr>
          <xdr:cNvSpPr/>
        </xdr:nvSpPr>
        <xdr:spPr>
          <a:xfrm>
            <a:off x="1193428" y="5852051"/>
            <a:ext cx="637623" cy="158467"/>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sp macro="" textlink="">
        <xdr:nvSpPr>
          <xdr:cNvPr id="26" name="Arrow: Left-Right 5">
            <a:extLst>
              <a:ext uri="{FF2B5EF4-FFF2-40B4-BE49-F238E27FC236}">
                <a16:creationId xmlns:a16="http://schemas.microsoft.com/office/drawing/2014/main" id="{10ECE999-453E-4BC5-815C-CD9BDD7F341E}"/>
              </a:ext>
            </a:extLst>
          </xdr:cNvPr>
          <xdr:cNvSpPr/>
        </xdr:nvSpPr>
        <xdr:spPr>
          <a:xfrm>
            <a:off x="2717147" y="5885487"/>
            <a:ext cx="2175568" cy="139977"/>
          </a:xfrm>
          <a:prstGeom prst="lef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9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138111</xdr:rowOff>
    </xdr:from>
    <xdr:to>
      <xdr:col>16</xdr:col>
      <xdr:colOff>409575</xdr:colOff>
      <xdr:row>31</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107950" y="511175"/>
    <xdr:ext cx="47307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1</xdr:row>
      <xdr:rowOff>69850</xdr:rowOff>
    </xdr:from>
    <xdr:to>
      <xdr:col>7</xdr:col>
      <xdr:colOff>344310</xdr:colOff>
      <xdr:row>23</xdr:row>
      <xdr:rowOff>60548</xdr:rowOff>
    </xdr:to>
    <xdr:pic>
      <xdr:nvPicPr>
        <xdr:cNvPr id="2" name="Picture 1">
          <a:extLst>
            <a:ext uri="{FF2B5EF4-FFF2-40B4-BE49-F238E27FC236}">
              <a16:creationId xmlns:a16="http://schemas.microsoft.com/office/drawing/2014/main" id="{76290A2B-8CEE-4EBE-9658-B5382BD61482}"/>
            </a:ext>
          </a:extLst>
        </xdr:cNvPr>
        <xdr:cNvPicPr>
          <a:picLocks noChangeAspect="1"/>
        </xdr:cNvPicPr>
      </xdr:nvPicPr>
      <xdr:blipFill>
        <a:blip xmlns:r="http://schemas.openxmlformats.org/officeDocument/2006/relationships" r:embed="rId1"/>
        <a:stretch>
          <a:fillRect/>
        </a:stretch>
      </xdr:blipFill>
      <xdr:spPr>
        <a:xfrm>
          <a:off x="63500" y="266700"/>
          <a:ext cx="4548010" cy="40419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180975" y="352425"/>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0.58879</cdr:x>
      <cdr:y>0.38329</cdr:y>
    </cdr:from>
    <cdr:to>
      <cdr:x>0.91085</cdr:x>
      <cdr:y>0.44108</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5967184" y="2327011"/>
          <a:ext cx="3263950"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0.65182</cdr:x>
      <cdr:y>0.06623</cdr:y>
    </cdr:from>
    <cdr:to>
      <cdr:x>0.97899</cdr:x>
      <cdr:y>0.11303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605930" y="402071"/>
          <a:ext cx="3315738"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39052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0.22016</cdr:x>
      <cdr:y>0.03534</cdr:y>
    </cdr:from>
    <cdr:to>
      <cdr:x>0.95041</cdr:x>
      <cdr:y>0.46387</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2266906" y="214579"/>
          <a:ext cx="7519013" cy="2601646"/>
          <a:chOff x="2266906" y="223898"/>
          <a:chExt cx="7519013" cy="2465290"/>
        </a:xfrm>
      </cdr:grpSpPr>
      <cdr:sp macro="" textlink="">
        <cdr:nvSpPr>
          <cdr:cNvPr id="2" name="TextBox 1">
            <a:extLst xmlns:a="http://schemas.openxmlformats.org/drawingml/2006/main">
              <a:ext uri="{FF2B5EF4-FFF2-40B4-BE49-F238E27FC236}">
                <a16:creationId xmlns:a16="http://schemas.microsoft.com/office/drawing/2014/main" id="{4697F0D8-2A0A-4494-88ED-AE3C63B93433}"/>
              </a:ext>
            </a:extLst>
          </cdr:cNvPr>
          <cdr:cNvSpPr txBox="1"/>
        </cdr:nvSpPr>
        <cdr:spPr>
          <a:xfrm xmlns:a="http://schemas.openxmlformats.org/drawingml/2006/main">
            <a:off x="8726129" y="2318483"/>
            <a:ext cx="1023577" cy="3707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Planning</a:t>
            </a:r>
          </a:p>
        </cdr:txBody>
      </cdr:sp>
      <cdr:sp macro="" textlink="">
        <cdr:nvSpPr>
          <cdr:cNvPr id="4"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8445209" y="1350892"/>
            <a:ext cx="1340710" cy="3407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Enforcement</a:t>
            </a:r>
          </a:p>
        </cdr:txBody>
      </cdr:sp>
      <cdr:sp macro="" textlink="">
        <cdr:nvSpPr>
          <cdr:cNvPr id="5" name="TextBox 1">
            <a:extLst xmlns:a="http://schemas.openxmlformats.org/drawingml/2006/main">
              <a:ext uri="{FF2B5EF4-FFF2-40B4-BE49-F238E27FC236}">
                <a16:creationId xmlns:a16="http://schemas.microsoft.com/office/drawing/2014/main" id="{61F13993-1668-45E9-B695-F156F62B27D0}"/>
              </a:ext>
            </a:extLst>
          </cdr:cNvPr>
          <cdr:cNvSpPr txBox="1"/>
        </cdr:nvSpPr>
        <cdr:spPr>
          <a:xfrm xmlns:a="http://schemas.openxmlformats.org/drawingml/2006/main">
            <a:off x="2266906" y="223898"/>
            <a:ext cx="1079591" cy="3633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Specialist</a:t>
            </a:r>
          </a:p>
        </cdr:txBody>
      </cdr:sp>
    </cdr:grp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32" totalsRowShown="0" headerRowDxfId="4" dataDxfId="3" headerRowBorderDxfId="5" tableBorderDxfId="2" headerRowCellStyle="Heading 1" dataCellStyle="Hyperlink">
  <tableColumns count="1">
    <tableColumn id="1" xr3:uid="{8E97147E-DE32-47ED-B22F-2FFE2A664068}" name="Table of Contents" dataDxfId="1"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EB3CFD-D317-41DF-BD6E-27A417A40474}" name="Table10" displayName="Table10" ref="A2:E6" totalsRowShown="0" headerRowBorderDxfId="20">
  <tableColumns count="5">
    <tableColumn id="1" xr3:uid="{1D3C0AA8-E5FF-4797-8F7E-22984743B981}" name="Procedure"/>
    <tableColumn id="2" xr3:uid="{28778405-D506-4246-BC00-F7D37126711B}" name="Case received but yet to be deemed valid" dataDxfId="19"/>
    <tableColumn id="3" xr3:uid="{162D5552-62C3-4DE7-9B12-34248525013C}" name="Case deemed valid, event date yet to be set / in the future"/>
    <tableColumn id="4" xr3:uid="{4508479B-FCCD-41AC-88D4-A8987D4BF0E5}" name="Event complete but decision not yet issued" dataDxfId="18"/>
    <tableColumn id="5" xr3:uid="{A53A611C-0B0E-49FC-9F8D-1B96D6611FA9}" name="Total" dataDxfId="1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2:M4" totalsRowShown="0" headerRowDxfId="16" headerRowBorderDxfId="15">
  <tableColumns count="13">
    <tableColumn id="1" xr3:uid="{E6EF1A59-9D66-4350-8CE6-6DE92EDC66FB}" name="Month" dataDxfId="14"/>
    <tableColumn id="2" xr3:uid="{008099EE-A5B5-451C-BB26-AA7E169984EC}" name="Nov-20"/>
    <tableColumn id="3" xr3:uid="{F9208335-3CF1-461C-AA13-CEF52F4D00B5}" name="Dec-20"/>
    <tableColumn id="4" xr3:uid="{A82A8F37-F8AA-44C8-90CB-D94A45A44413}" name="Jan-21"/>
    <tableColumn id="5" xr3:uid="{3D2F42C2-B7DA-4A44-9141-37918FC68D28}" name="Feb-21"/>
    <tableColumn id="6" xr3:uid="{850AB6F7-80AA-4FF2-A090-04EECCF10231}" name="Mar-21"/>
    <tableColumn id="7" xr3:uid="{3F90CC6E-BE08-4693-82F8-22C2910C3657}" name="Apr-21"/>
    <tableColumn id="8" xr3:uid="{A9C144AA-8486-43BF-904F-0E9B9A9D8B1C}" name="May-21"/>
    <tableColumn id="9" xr3:uid="{3824FB03-DA97-4374-A24A-5551E08B63A2}" name="Jun-21"/>
    <tableColumn id="10" xr3:uid="{C5F7795B-683E-40D3-BB33-11A604DFD4BA}" name="Jul-21"/>
    <tableColumn id="11" xr3:uid="{D37FEA0A-6F27-49D4-9905-5B79DBC9F0A5}" name="Aug-21"/>
    <tableColumn id="12" xr3:uid="{75EFD98A-BE03-433C-9993-EC8D5B30FCAB}" name="Sep-21"/>
    <tableColumn id="13" xr3:uid="{184D18B5-661C-4969-8116-3BAA3364DDD9}" name="Oct-2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2:E11" totalsRowShown="0" headerRowDxfId="13" headerRowBorderDxfId="12" tableBorderDxfId="11">
  <tableColumns count="5">
    <tableColumn id="1" xr3:uid="{82B59B62-A86E-4A60-9AAA-CD2516BF8812}" name="Casework Type" dataDxfId="10"/>
    <tableColumn id="2" xr3:uid="{20E4317B-F962-4983-8911-6571688FD30B}" name="Procedure Type" dataDxfId="9"/>
    <tableColumn id="3" xr3:uid="{0B333E96-2E3D-4FEF-AE5F-E6378F9DA587}" name="Mean (weeks)" dataDxfId="8"/>
    <tableColumn id="4" xr3:uid="{7D5B6CF0-6613-428A-B488-2531ECEB8161}" name="Median (weeks)" dataDxfId="7"/>
    <tableColumn id="5" xr3:uid="{52B87AFA-7DCC-4D79-B5A6-95A59389E7FD}" name="Decisions"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Table1" displayName="Table1" ref="A2:N5" totalsRowShown="0" headerRowDxfId="115" headerRowBorderDxfId="114">
  <tableColumns count="14">
    <tableColumn id="1" xr3:uid="{1C605DA2-8808-4678-BCC2-8C129D7E850B}" name="Month" dataDxfId="113"/>
    <tableColumn id="2" xr3:uid="{3C9C2732-E020-4030-8992-37353FEB9586}" name="Nov-20"/>
    <tableColumn id="3" xr3:uid="{961F98A1-62DE-45A5-BAB0-46D7E0CB70EF}" name="Dec-20"/>
    <tableColumn id="4" xr3:uid="{2A6CFED0-E65D-4E4B-919F-0777F4696904}" name="Jan-21"/>
    <tableColumn id="5" xr3:uid="{EDE2F7E3-66BB-4D4F-932F-4B76BBC79F26}" name="Feb-21"/>
    <tableColumn id="6" xr3:uid="{1BD42DA7-74C1-4CAA-9865-78A469115A72}" name="Mar-21"/>
    <tableColumn id="7" xr3:uid="{13AE0562-DF16-4BC5-B27C-BC6F2304752C}" name="Apr-21"/>
    <tableColumn id="8" xr3:uid="{9C607119-25BF-4D24-9224-578D2F875E63}" name="May-21"/>
    <tableColumn id="9" xr3:uid="{A9FFCBE1-A0BF-435D-A17E-3C495103C1F7}" name="Jun-21"/>
    <tableColumn id="10" xr3:uid="{12104BEF-1A43-4794-8995-F1B2C2200D20}" name="Jul-21"/>
    <tableColumn id="11" xr3:uid="{F52AC712-DC9F-4ADA-BABD-047CB374427F}" name="Aug-21"/>
    <tableColumn id="12" xr3:uid="{AD3FBF82-7DF4-43EF-9E3E-9E20B20F5B9A}" name="Sep-21"/>
    <tableColumn id="13" xr3:uid="{2575950E-84DA-4831-8EA8-B944D1E144D5}" name="Oct-21"/>
    <tableColumn id="14" xr3:uid="{B9431A29-4689-449E-ABED-5AD19114A78F}" name="Tota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Table2" displayName="Table2" ref="A2:N6" totalsRowShown="0" headerRowDxfId="112" dataDxfId="110" headerRowBorderDxfId="111">
  <tableColumns count="14">
    <tableColumn id="1" xr3:uid="{B91F7E6B-2853-494A-83AA-4110E628F421}" name="Month" dataDxfId="109"/>
    <tableColumn id="2" xr3:uid="{FF1EF1A0-6B3F-4ACA-BB1A-0F39A55B4778}" name="Nov-20" dataDxfId="108"/>
    <tableColumn id="3" xr3:uid="{062BA956-2A5A-4D9F-84CF-3F05CE8A5C7E}" name="Dec-20" dataDxfId="107"/>
    <tableColumn id="4" xr3:uid="{D8F7A960-6D28-4CD2-BCB4-B809615306F8}" name="Jan-21" dataDxfId="106"/>
    <tableColumn id="5" xr3:uid="{BF677B9B-C579-4CD1-9098-40857D0C5061}" name="Feb-21" dataDxfId="105"/>
    <tableColumn id="6" xr3:uid="{78FE49A6-BCF6-40E2-9064-80B209085B8E}" name="Mar-21" dataDxfId="104"/>
    <tableColumn id="7" xr3:uid="{3621C2DC-E74C-47FD-A178-8C4A3ED9FE32}" name="Apr-21" dataDxfId="103"/>
    <tableColumn id="8" xr3:uid="{1B93932B-8BEF-4B19-BED5-66C46130E426}" name="May-21" dataDxfId="102"/>
    <tableColumn id="9" xr3:uid="{CDCE29AA-F202-4037-8C79-254DC7F3DE27}" name="Jun-21" dataDxfId="101"/>
    <tableColumn id="10" xr3:uid="{F85757CE-651D-436A-AEF1-E82823F88ADA}" name="Jul-21" dataDxfId="100"/>
    <tableColumn id="11" xr3:uid="{D2CCB206-2C1E-424B-ABD1-137FDD09CA58}" name="Aug-21" dataDxfId="99"/>
    <tableColumn id="12" xr3:uid="{97C73507-6661-4DAB-8E47-4A95D01AB18F}" name="Sep-21" dataDxfId="98"/>
    <tableColumn id="13" xr3:uid="{2DB1DBF5-9C37-4CD1-908F-D22848AE1C46}" name="Oct-21" dataDxfId="97"/>
    <tableColumn id="14" xr3:uid="{197F2A7E-3704-4AF3-8C09-196FF51BB9A1}" name="Total" dataDxfId="9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Table3" displayName="Table3" ref="A3:N7" totalsRowShown="0" headerRowDxfId="95" headerRowBorderDxfId="94">
  <tableColumns count="14">
    <tableColumn id="1" xr3:uid="{65CFE8CF-D5F9-4866-A58F-84EA52C66604}" name="Month" dataDxfId="93"/>
    <tableColumn id="2" xr3:uid="{E6E39961-CC7A-4C46-862F-43FBA48E480F}" name="Nov-20"/>
    <tableColumn id="3" xr3:uid="{02CC4C15-B69C-4DEB-A445-F8191BC160AB}" name="Dec-20"/>
    <tableColumn id="4" xr3:uid="{C499F026-C7C9-44EE-93A5-A2D11FBED457}" name="Jan-21"/>
    <tableColumn id="5" xr3:uid="{79B98161-EA4B-42BD-BE38-0B12BE8DED95}" name="Feb-21"/>
    <tableColumn id="6" xr3:uid="{5E821EFA-80BF-4AAA-A166-64082DD9B248}" name="Mar-21"/>
    <tableColumn id="7" xr3:uid="{71B3E7A8-3BAC-4A74-909E-97759B84844A}" name="Apr-21"/>
    <tableColumn id="8" xr3:uid="{EFA93372-AB53-4232-8AD6-88F73F2494BA}" name="May-21"/>
    <tableColumn id="9" xr3:uid="{E7358D0A-064D-4C39-BD53-4036C46259AB}" name="Jun-21"/>
    <tableColumn id="10" xr3:uid="{AAFBBBFB-83BC-4A6E-8D48-9F523104C6A7}" name="Jul-21"/>
    <tableColumn id="11" xr3:uid="{34ACC8A6-01C6-43FC-A918-C16CF34A81EA}" name="Aug-21"/>
    <tableColumn id="12" xr3:uid="{E0B5D339-219B-43F4-8125-BCD113FAA52C}" name="Sep-21"/>
    <tableColumn id="13" xr3:uid="{9C41CE08-E436-49EF-85CF-1B6AD20618FA}" name="Oct-21"/>
    <tableColumn id="14" xr3:uid="{3BBC4AFA-96FA-476C-951C-886FDBEAC4A4}" name="Total"/>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Table4" displayName="Table4" ref="A2:N5" totalsRowShown="0" headerRowDxfId="92" headerRowBorderDxfId="0" tableBorderDxfId="91">
  <tableColumns count="14">
    <tableColumn id="1" xr3:uid="{9387A806-8B71-4131-9064-BB933059B967}" name="Month"/>
    <tableColumn id="2" xr3:uid="{5D4C9EC0-AEF5-4602-AE96-1016C5A8314F}" name="Nov-20"/>
    <tableColumn id="3" xr3:uid="{2B5197FF-BE67-4176-9DF0-828D69B7309A}" name="Dec-20"/>
    <tableColumn id="4" xr3:uid="{B319E14E-F609-4B6D-99C5-F0DFB04C8B76}" name="Jan-21"/>
    <tableColumn id="5" xr3:uid="{1BD95A50-AC5C-4F7B-9F43-FE322DC84A4D}" name="Feb-21"/>
    <tableColumn id="6" xr3:uid="{B90E2978-8592-48EB-9955-4E29B495F092}" name="Mar-21"/>
    <tableColumn id="7" xr3:uid="{4341348B-4890-4864-82D4-C0D57FEEA29B}" name="Apr-21"/>
    <tableColumn id="8" xr3:uid="{340CC027-51A2-478A-BD58-C52871A6CCBB}" name="May-21"/>
    <tableColumn id="9" xr3:uid="{51458ECD-545B-4B4B-AFA4-361E4E3FF27B}" name="Jun-21"/>
    <tableColumn id="10" xr3:uid="{0529C051-E1F4-41CD-81B5-EF42A849BF18}" name="Jul-21"/>
    <tableColumn id="11" xr3:uid="{AFB03175-6040-419A-9E67-12D3600FF8A3}" name="Aug-21"/>
    <tableColumn id="12" xr3:uid="{E3476464-8B1E-419A-AA80-B435F1CE3149}" name="Sep-21"/>
    <tableColumn id="13" xr3:uid="{004A2D27-78CA-4E6B-AA69-DE2352E2BED6}" name="Oct-21"/>
    <tableColumn id="14" xr3:uid="{7ABC4813-F02A-4841-AE72-80094C660E60}" name="Total"/>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2:O14" totalsRowShown="0" headerRowDxfId="90" dataDxfId="88" headerRowBorderDxfId="89" tableBorderDxfId="87">
  <tableColumns count="15">
    <tableColumn id="1" xr3:uid="{E8371996-0A59-487A-8A62-FD3918D1219B}" name="Measure" dataDxfId="86"/>
    <tableColumn id="2" xr3:uid="{820FC88C-3000-489F-A8EF-026D9FA1B858}" name="Procedure" dataDxfId="85"/>
    <tableColumn id="3" xr3:uid="{49616AFD-2F4B-4068-9630-DB69AD62B029}" name="Nov-20" dataDxfId="84"/>
    <tableColumn id="4" xr3:uid="{590241A3-DC21-4B34-96E1-2AB7095C13FE}" name="Dec-20" dataDxfId="83"/>
    <tableColumn id="5" xr3:uid="{9977CBF7-61E5-40C1-9A04-1C2597CB7177}" name="Jan-21" dataDxfId="82"/>
    <tableColumn id="6" xr3:uid="{B8474989-8290-467C-BC14-56CF181D3146}" name="Feb-21" dataDxfId="81"/>
    <tableColumn id="7" xr3:uid="{2D743D20-1D5D-48B4-BF7A-0364D019D85C}" name="Mar-21" dataDxfId="80"/>
    <tableColumn id="8" xr3:uid="{744C41C6-F9F2-483A-9B33-6881A2D55F31}" name="Apr-21" dataDxfId="79"/>
    <tableColumn id="9" xr3:uid="{45F398AF-B1CF-4BDD-A019-EF6DF0F11182}" name="May-21" dataDxfId="78"/>
    <tableColumn id="10" xr3:uid="{A723C605-BB0B-42CA-B1C0-07C225606137}" name="Jun-21" dataDxfId="77"/>
    <tableColumn id="11" xr3:uid="{F35143E9-DF2C-4650-9874-EA46DACE457F}" name="Jul-21" dataDxfId="76"/>
    <tableColumn id="12" xr3:uid="{8BA24E82-CEBB-4F30-9EBB-CBA9BC700D84}" name="Aug-21" dataDxfId="75"/>
    <tableColumn id="13" xr3:uid="{1349C4E6-5ED5-42E4-A74F-A64E61E93D49}" name="Sep-21" dataDxfId="74"/>
    <tableColumn id="14" xr3:uid="{E15D0571-5535-410A-9D4C-2BA90EEB6917}" name="Oct-21" dataDxfId="73"/>
    <tableColumn id="15" xr3:uid="{886966DE-C960-4F2D-817A-FA1286E7096B}" name="Total" dataDxfId="7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2:O11" totalsRowShown="0" headerRowDxfId="71" headerRowBorderDxfId="70" tableBorderDxfId="69">
  <tableColumns count="15">
    <tableColumn id="1" xr3:uid="{58BF1AB8-A6B5-48C2-B9D3-AADC09DC7CDC}" name="Appeal Type" dataDxfId="68"/>
    <tableColumn id="2" xr3:uid="{69F22DB3-BD9C-4D75-BFE1-B96E893EAC8A}" name="Measure"/>
    <tableColumn id="3" xr3:uid="{1B3EF3D6-04C8-4F7E-90CC-12022B158218}" name="Nov-20" dataDxfId="67"/>
    <tableColumn id="4" xr3:uid="{2F2EA2A2-6682-4D10-B767-15F62093B635}" name="Dec-20" dataDxfId="66"/>
    <tableColumn id="5" xr3:uid="{C58127C0-F998-4E3C-85AB-09EE4721C5F2}" name="Jan-21" dataDxfId="65"/>
    <tableColumn id="6" xr3:uid="{B845DE22-9766-44E0-98FE-605F8BB90BBF}" name="Feb-21" dataDxfId="64"/>
    <tableColumn id="7" xr3:uid="{8E2A24DF-9993-4F45-B504-CB636EF6D73A}" name="Mar-21" dataDxfId="63"/>
    <tableColumn id="8" xr3:uid="{CC408B08-9540-4472-9F82-671AAC5EA700}" name="Apr-21" dataDxfId="62"/>
    <tableColumn id="9" xr3:uid="{AA0A8217-888B-4861-A9FA-0EC9CD6CF069}" name="May-21" dataDxfId="61"/>
    <tableColumn id="10" xr3:uid="{5A8534B3-9802-43E6-B1C3-F411A4BBB340}" name="Jun-21" dataDxfId="60"/>
    <tableColumn id="11" xr3:uid="{1D1D16E6-36AA-4760-B7F0-3FB0CFB8C87D}" name="Jul-21" dataDxfId="59"/>
    <tableColumn id="12" xr3:uid="{F3D0F2AD-6445-4F19-A07B-9B2F21460DA7}" name="Aug-21" dataDxfId="58"/>
    <tableColumn id="13" xr3:uid="{85EFD495-4357-4EA6-A404-F26FB39B026F}" name="Sep-21" dataDxfId="57"/>
    <tableColumn id="14" xr3:uid="{21FC21FE-2C17-4707-975F-A4FD7245F2CD}" name="Oct-21" dataDxfId="56"/>
    <tableColumn id="15" xr3:uid="{E3262BFC-5118-4D41-B1BC-87817B41E78A}" name="Total" dataDxfId="5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2:N6" totalsRowShown="0" headerRowDxfId="54" dataDxfId="52" headerRowBorderDxfId="53">
  <tableColumns count="14">
    <tableColumn id="1" xr3:uid="{53637C71-46D7-42A8-AF26-9D74BBAA94F2}" name="Month" dataDxfId="51"/>
    <tableColumn id="2" xr3:uid="{F5DAC76D-17C0-4F74-A360-5EDC418A61D8}" name="Nov-20" dataDxfId="50"/>
    <tableColumn id="3" xr3:uid="{EB3B5C2E-93F9-4B6A-A6F3-B72D23470FD5}" name="Dec-20" dataDxfId="49"/>
    <tableColumn id="4" xr3:uid="{250AE1BB-B0DF-4B22-9A84-EC92748335C5}" name="Jan-21" dataDxfId="48"/>
    <tableColumn id="5" xr3:uid="{6400C277-E25C-4106-9908-393492D897B5}" name="Feb-21" dataDxfId="47"/>
    <tableColumn id="6" xr3:uid="{07B3DE21-CFA0-445B-84F5-19E19D996524}" name="Mar-21" dataDxfId="46"/>
    <tableColumn id="7" xr3:uid="{37ECFC43-D712-4202-91B5-E99D71B26F8D}" name="Apr-21" dataDxfId="45"/>
    <tableColumn id="8" xr3:uid="{3341A1C1-065C-40D4-BE0B-CC653CFEEFE8}" name="May-21" dataDxfId="44"/>
    <tableColumn id="9" xr3:uid="{BD53BF0D-FB13-4728-976F-BC90678F6544}" name="Jun-21" dataDxfId="43"/>
    <tableColumn id="10" xr3:uid="{0665EAE1-6DB6-474F-A729-90C8719FD863}" name="Jul-21" dataDxfId="42"/>
    <tableColumn id="11" xr3:uid="{2360F925-A9F4-490E-A2B1-90C17429AD80}" name="Aug-21" dataDxfId="41"/>
    <tableColumn id="12" xr3:uid="{49D07E3C-1A3B-4690-A873-BF4A89FE05F6}" name="Sep-21" dataDxfId="40"/>
    <tableColumn id="13" xr3:uid="{2C53A2C0-76CF-476F-B403-D6723BD01924}" name="Oct-21" dataDxfId="39"/>
    <tableColumn id="14" xr3:uid="{9CEAF5F7-894B-4EF1-AE26-9A3E162FF479}" name="Total" dataDxfId="3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2:N3" totalsRowShown="0" headerRowDxfId="37" dataDxfId="35" headerRowBorderDxfId="36">
  <tableColumns count="14">
    <tableColumn id="1" xr3:uid="{41F3C4CD-C7B6-46C6-A507-6B08B9C0ECA3}" name="Month" dataDxfId="34"/>
    <tableColumn id="2" xr3:uid="{BEDBD507-D777-4488-A33E-21DA20673D5D}" name="Nov-20" dataDxfId="33"/>
    <tableColumn id="3" xr3:uid="{0F4A4B1F-D306-4B08-9C42-59C11AA143F8}" name="Dec-20" dataDxfId="32"/>
    <tableColumn id="4" xr3:uid="{7682D00A-BC3F-476C-8A91-B58E2BA1A917}" name="Jan-21" dataDxfId="31"/>
    <tableColumn id="5" xr3:uid="{D4CA1825-157C-4EED-8EE2-E23A596B9C4E}" name="Feb-21" dataDxfId="30"/>
    <tableColumn id="6" xr3:uid="{FE0F8AE6-61DB-453D-A6E4-4FB16D4865EA}" name="Mar-21" dataDxfId="29"/>
    <tableColumn id="7" xr3:uid="{D134194D-CE44-4240-A153-E4B197620EBD}" name="Apr-21" dataDxfId="28"/>
    <tableColumn id="8" xr3:uid="{BE4A4DCC-03A0-4507-BDA4-628E7EDC1552}" name="May-21" dataDxfId="27"/>
    <tableColumn id="9" xr3:uid="{09657A5C-901F-4899-9619-4890FD00F518}" name="Jun-21" dataDxfId="26"/>
    <tableColumn id="10" xr3:uid="{E7B549DB-222F-482D-B833-247F1466653E}" name="Jul-21" dataDxfId="25"/>
    <tableColumn id="11" xr3:uid="{21AE1B0A-4417-47FF-A70A-A78AFC9EEE9B}" name="Aug-21" dataDxfId="24"/>
    <tableColumn id="12" xr3:uid="{2023EA5E-4CDF-4FBA-97E2-0B60540AA9E6}" name="Sep-21" dataDxfId="23"/>
    <tableColumn id="13" xr3:uid="{F888BBCA-C29E-4F82-B185-83746C95FEF3}" name="Oct-21" dataDxfId="22"/>
    <tableColumn id="14" xr3:uid="{5E8A02AE-D3EC-4A41-9077-F162A349465D}" name="Total" dataDxfId="2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A32"/>
  <sheetViews>
    <sheetView showGridLines="0" workbookViewId="0"/>
  </sheetViews>
  <sheetFormatPr defaultRowHeight="14.5" x14ac:dyDescent="0.35"/>
  <cols>
    <col min="1" max="1" width="103.81640625" style="121" bestFit="1" customWidth="1"/>
    <col min="2" max="16384" width="8.7265625" style="121"/>
  </cols>
  <sheetData>
    <row r="1" spans="1:1" ht="30" customHeight="1" thickBot="1" x14ac:dyDescent="0.4">
      <c r="A1" s="122" t="s">
        <v>118</v>
      </c>
    </row>
    <row r="2" spans="1:1" ht="19" customHeight="1" x14ac:dyDescent="0.35">
      <c r="A2" s="123" t="s">
        <v>87</v>
      </c>
    </row>
    <row r="3" spans="1:1" ht="19" customHeight="1" x14ac:dyDescent="0.35">
      <c r="A3" s="123" t="s">
        <v>88</v>
      </c>
    </row>
    <row r="4" spans="1:1" ht="19" customHeight="1" x14ac:dyDescent="0.35">
      <c r="A4" s="123" t="s">
        <v>128</v>
      </c>
    </row>
    <row r="5" spans="1:1" ht="19" customHeight="1" x14ac:dyDescent="0.35">
      <c r="A5" s="123" t="s">
        <v>129</v>
      </c>
    </row>
    <row r="6" spans="1:1" ht="19" customHeight="1" x14ac:dyDescent="0.35">
      <c r="A6" s="123" t="s">
        <v>130</v>
      </c>
    </row>
    <row r="7" spans="1:1" ht="19" customHeight="1" x14ac:dyDescent="0.35">
      <c r="A7" s="123" t="s">
        <v>89</v>
      </c>
    </row>
    <row r="8" spans="1:1" ht="19" customHeight="1" x14ac:dyDescent="0.35">
      <c r="A8" s="123" t="s">
        <v>131</v>
      </c>
    </row>
    <row r="9" spans="1:1" ht="19" customHeight="1" x14ac:dyDescent="0.35">
      <c r="A9" s="123" t="s">
        <v>90</v>
      </c>
    </row>
    <row r="10" spans="1:1" ht="19" customHeight="1" x14ac:dyDescent="0.35">
      <c r="A10" s="123" t="s">
        <v>125</v>
      </c>
    </row>
    <row r="11" spans="1:1" ht="19" customHeight="1" x14ac:dyDescent="0.35">
      <c r="A11" s="123" t="s">
        <v>126</v>
      </c>
    </row>
    <row r="12" spans="1:1" ht="19" customHeight="1" x14ac:dyDescent="0.35">
      <c r="A12" s="123" t="s">
        <v>117</v>
      </c>
    </row>
    <row r="13" spans="1:1" ht="19" customHeight="1" x14ac:dyDescent="0.35">
      <c r="A13" s="123" t="s">
        <v>127</v>
      </c>
    </row>
    <row r="14" spans="1:1" ht="19" customHeight="1" x14ac:dyDescent="0.35">
      <c r="A14" s="123" t="s">
        <v>91</v>
      </c>
    </row>
    <row r="15" spans="1:1" ht="19" customHeight="1" x14ac:dyDescent="0.35">
      <c r="A15" s="123" t="s">
        <v>92</v>
      </c>
    </row>
    <row r="16" spans="1:1" ht="19" customHeight="1" x14ac:dyDescent="0.35">
      <c r="A16" s="123" t="s">
        <v>93</v>
      </c>
    </row>
    <row r="17" spans="1:1" ht="19" customHeight="1" x14ac:dyDescent="0.35">
      <c r="A17" s="123" t="s">
        <v>112</v>
      </c>
    </row>
    <row r="18" spans="1:1" ht="19" customHeight="1" x14ac:dyDescent="0.35">
      <c r="A18" s="123" t="s">
        <v>113</v>
      </c>
    </row>
    <row r="19" spans="1:1" ht="19" customHeight="1" x14ac:dyDescent="0.35">
      <c r="A19" s="123" t="s">
        <v>94</v>
      </c>
    </row>
    <row r="20" spans="1:1" ht="19" customHeight="1" x14ac:dyDescent="0.35">
      <c r="A20" s="123" t="s">
        <v>95</v>
      </c>
    </row>
    <row r="21" spans="1:1" ht="19" customHeight="1" x14ac:dyDescent="0.35">
      <c r="A21" s="123" t="s">
        <v>96</v>
      </c>
    </row>
    <row r="22" spans="1:1" ht="19" customHeight="1" x14ac:dyDescent="0.35">
      <c r="A22" s="123" t="s">
        <v>97</v>
      </c>
    </row>
    <row r="23" spans="1:1" ht="19" customHeight="1" x14ac:dyDescent="0.35">
      <c r="A23" s="123" t="s">
        <v>98</v>
      </c>
    </row>
    <row r="24" spans="1:1" ht="19" customHeight="1" x14ac:dyDescent="0.35">
      <c r="A24" s="123" t="s">
        <v>99</v>
      </c>
    </row>
    <row r="25" spans="1:1" ht="19" customHeight="1" x14ac:dyDescent="0.35">
      <c r="A25" s="123" t="s">
        <v>119</v>
      </c>
    </row>
    <row r="26" spans="1:1" ht="19" customHeight="1" x14ac:dyDescent="0.35">
      <c r="A26" s="123" t="s">
        <v>120</v>
      </c>
    </row>
    <row r="27" spans="1:1" ht="19" customHeight="1" x14ac:dyDescent="0.35">
      <c r="A27" s="123" t="s">
        <v>121</v>
      </c>
    </row>
    <row r="28" spans="1:1" ht="19" customHeight="1" x14ac:dyDescent="0.35">
      <c r="A28" s="123" t="s">
        <v>123</v>
      </c>
    </row>
    <row r="29" spans="1:1" ht="19" customHeight="1" x14ac:dyDescent="0.35">
      <c r="A29" s="123" t="s">
        <v>124</v>
      </c>
    </row>
    <row r="30" spans="1:1" ht="19" customHeight="1" x14ac:dyDescent="0.35">
      <c r="A30" s="123" t="s">
        <v>71</v>
      </c>
    </row>
    <row r="31" spans="1:1" ht="19" customHeight="1" x14ac:dyDescent="0.35">
      <c r="A31" s="123" t="s">
        <v>72</v>
      </c>
    </row>
    <row r="32" spans="1:1" ht="19" customHeight="1" x14ac:dyDescent="0.35">
      <c r="A32" s="123" t="s">
        <v>73</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Figure 9'!A1" display="Figure 9: s78 planning appeals received and decided, 2016/17 to 2021/22" xr:uid="{690E1D6E-E653-4C00-980A-54F152011BE9}"/>
    <hyperlink ref="A11" location="'Table 10'!A1" display="Figure 10: s78 planning appeals, percentage allowed by procedure type, 2016/17 to 2021/22  " xr:uid="{D609C850-5DA1-4869-99F8-794031703EC0}"/>
    <hyperlink ref="A12" location="'Figure 11'!A1" display="Figure 11: s78 planning appeals, percentage allowed by procedure type, 2016/17 to 2021/22  " xr:uid="{DCC9194B-C3D2-4E97-8C57-ECEB435FE66D}"/>
    <hyperlink ref="A13" location="'Figure 12'!A1" display="Figure 12: s78 planning appeals, number of appeals allowed, 2016/17 to 2021/22" xr:uid="{28377F15-C218-487B-8373-6922FC4468DD}"/>
    <hyperlink ref="A14" location="'Table 1'!A1" display="Table 1: Number of events held, decisions issued and median time between valid date &amp; decision date; Nov 20 to Oct 21" xr:uid="{DC0FB2E5-F07A-40BC-AF85-C2B748BE13A8}"/>
    <hyperlink ref="A15" location="'Table 2'!A1" display="Table 2: Number of cases received, closed and open; Nov 20 to Oct 21" xr:uid="{1E69A952-0CB1-47E0-A09D-583DA97FE88C}"/>
    <hyperlink ref="A16" location="'Table 3'!A1" display="Table 3: Appeal Decisions; Nov 20 to Oct 21" xr:uid="{19579AF5-0CE6-4C08-A6E4-DBAA882CC6D9}"/>
    <hyperlink ref="A17" location="'Table 4 by Procedure'!A1" display="Table 4: Appeal Decisions by Procedure; Nov 20 to Oct 21" xr:uid="{4EA3A07B-51E8-40C0-9DA8-E9E9BC105DCF}"/>
    <hyperlink ref="A18" location="'Table 4 by Casework Type'!A1" display="Table 4: Appeal Decisions by Casework Type; Nov 20 to Oct 21" xr:uid="{09A0593D-3B2E-4918-8E7B-1EA56FDDFE2C}"/>
    <hyperlink ref="A19" location="'Table 5'!A1" display="Table 5: Mean, Median and Standard Deviation of time to Decision; Nov 20 to Oct 21" xr:uid="{3C2AE564-F578-4601-8C00-9CDF7EE87DC0}"/>
    <hyperlink ref="A20" location="'Table 6'!A1" display="Table 6: Mean and Median Time to Decision, with standard deviation, by procedure; Nov 20 to Oct 21" xr:uid="{87DAFFB9-E41F-481F-8564-C67A45E8D9B0}"/>
    <hyperlink ref="A21" location="'Table 7'!A1" display="Table 7: Decisions, Mean and Median Time to Decision -Planning, Enforcement &amp; Specilalist Cases; Nov 20 to Oct 21" xr:uid="{E00D4908-BAE3-4938-BC85-9642E2799D3D}"/>
    <hyperlink ref="A22" location="'Table 8'!A1" display="Table 8: Decisions, Mean and Median Time to Decision, Planning Inquiry cases under Rosewell process; Nov 20 to Oct 21" xr:uid="{14149044-F140-4606-ACE6-290BB9609E46}"/>
    <hyperlink ref="A23" location="'Table 10'!A1" display="Table 10: Open cases by procedure and stage, as of end of October 2021" xr:uid="{60C09477-A612-40CF-9A95-FB7E200185F0}"/>
    <hyperlink ref="A24" location="'Table 11'!A1" display="Table 11: PINS Inspectors – Headcount and FTE; Nov 20 to Oct 21" xr:uid="{DCDAF478-4712-432B-9162-DACDFC615C72}"/>
    <hyperlink ref="A25" location="'Annex B Planning'!A1" display="Annex B: Planning, Mean and Median Time to Decision, with standard deviation, by procedure; Sep 20 to Aug 21" xr:uid="{6643F8FB-6193-4F24-9312-303DD8349FCC}"/>
    <hyperlink ref="A26" location="'Annex B Enforcement'!A1" display="Annex B: Enforcement, Mean and Median Time to Decision, with standard deviation, by procedure; Sep 20 to Aug 21" xr:uid="{48202FD1-2701-4888-98BF-DC9C778B2758}"/>
    <hyperlink ref="A27" location="'Annex B Specialist'!A1" display="Annex B: Specialist, Mean and Median Time to Decision, with standard deviation, by procedure; Sep 20 to Aug 21" xr:uid="{35FEB3A0-7094-4C40-A536-E1E175425408}"/>
    <hyperlink ref="A28" location="'Annex C | gov.uk timeliness'!A1" display="Annex C – Detailed Information on timeliness by appeal type" xr:uid="{AAACE371-AE3F-497A-AC66-B171ABB63DF6}"/>
    <hyperlink ref="A29" location="'Annex C | stages'!A1" display="Annex C, Detailed Information on timeline" xr:uid="{9A6FB2D6-D632-46DB-AD8E-47D36C5C8253}"/>
    <hyperlink ref="A30" location="'Annex D Table a'!A1" display="ANNEX D, Table a: s78 planning appeals received and decided, by quarter since 2015/16" xr:uid="{12832B58-4AB1-47C2-A7C6-DC5D705959C6}"/>
    <hyperlink ref="A31" location="'Annex D Table b'!A1" display="ANNEX D, Table b: s78 planning appeals, percentage allowed by procedure type, 2010/11 to 2020/21" xr:uid="{DC188DDE-534C-4A9C-93FB-89B8CDF3625F}"/>
    <hyperlink ref="A32" location="'Annex D Table c'!A1" display="ANNEX D, Table c: s78 planning appeals, percentage allowed by procedure type, 2010/11 to 2020/21" xr:uid="{542CA3F6-2193-4CF2-8531-F372287A79CE}"/>
  </hyperlink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D305-875D-4E45-8ECB-C1527339001B}">
  <dimension ref="A5:N10"/>
  <sheetViews>
    <sheetView workbookViewId="0">
      <selection activeCell="B12" sqref="B12"/>
    </sheetView>
  </sheetViews>
  <sheetFormatPr defaultRowHeight="14.5" x14ac:dyDescent="0.35"/>
  <cols>
    <col min="1" max="1" width="40.54296875" customWidth="1"/>
    <col min="2" max="2" width="9.81640625" bestFit="1" customWidth="1"/>
    <col min="11" max="11" width="9.54296875" bestFit="1" customWidth="1"/>
    <col min="13" max="13" width="9.81640625" bestFit="1" customWidth="1"/>
  </cols>
  <sheetData>
    <row r="5" spans="1:14" x14ac:dyDescent="0.35">
      <c r="A5" t="s">
        <v>0</v>
      </c>
    </row>
    <row r="7" spans="1:14" ht="18.5" x14ac:dyDescent="0.45">
      <c r="A7" s="44" t="s">
        <v>1</v>
      </c>
      <c r="B7" s="36" t="str">
        <f>'Table 8'!B2</f>
        <v>Nov-20</v>
      </c>
      <c r="C7" s="36" t="str">
        <f>'Table 8'!C2</f>
        <v>Dec-20</v>
      </c>
      <c r="D7" s="36" t="str">
        <f>'Table 8'!D2</f>
        <v>Jan-21</v>
      </c>
      <c r="E7" s="36" t="str">
        <f>'Table 8'!E2</f>
        <v>Feb-21</v>
      </c>
      <c r="F7" s="36" t="str">
        <f>'Table 8'!F2</f>
        <v>Mar-21</v>
      </c>
      <c r="G7" s="36" t="str">
        <f>'Table 8'!G2</f>
        <v>Apr-21</v>
      </c>
      <c r="H7" s="36" t="str">
        <f>'Table 8'!H2</f>
        <v>May-21</v>
      </c>
      <c r="I7" s="36" t="str">
        <f>'Table 8'!I2</f>
        <v>Jun-21</v>
      </c>
      <c r="J7" s="36" t="str">
        <f>'Table 8'!J2</f>
        <v>Jul-21</v>
      </c>
      <c r="K7" s="36" t="str">
        <f>'Table 8'!K2</f>
        <v>Aug-21</v>
      </c>
      <c r="L7" s="36" t="str">
        <f>'Table 8'!L2</f>
        <v>Sep-21</v>
      </c>
      <c r="M7" s="36" t="str">
        <f>'Table 8'!M2</f>
        <v>Oct-21</v>
      </c>
      <c r="N7" s="10" t="s">
        <v>2</v>
      </c>
    </row>
    <row r="8" spans="1:14" ht="18.5" x14ac:dyDescent="0.45">
      <c r="A8" s="13" t="s">
        <v>3</v>
      </c>
      <c r="B8" s="48">
        <f>'Table 8'!B3</f>
        <v>7</v>
      </c>
      <c r="C8" s="48">
        <f>'Table 8'!C3</f>
        <v>18</v>
      </c>
      <c r="D8" s="48">
        <f>'Table 8'!D3</f>
        <v>13</v>
      </c>
      <c r="E8" s="48">
        <f>'Table 8'!E3</f>
        <v>8</v>
      </c>
      <c r="F8" s="48">
        <f>'Table 8'!F3</f>
        <v>15</v>
      </c>
      <c r="G8" s="48">
        <f>'Table 8'!G3</f>
        <v>17</v>
      </c>
      <c r="H8" s="48">
        <f>'Table 8'!H3</f>
        <v>16</v>
      </c>
      <c r="I8" s="48">
        <f>'Table 8'!I3</f>
        <v>30</v>
      </c>
      <c r="J8" s="48">
        <f>'Table 8'!J3</f>
        <v>11</v>
      </c>
      <c r="K8" s="48">
        <f>'Table 8'!K3</f>
        <v>15</v>
      </c>
      <c r="L8" s="48">
        <f>'Table 8'!L3</f>
        <v>19</v>
      </c>
      <c r="M8" s="48">
        <f>'Table 8'!M3</f>
        <v>8</v>
      </c>
      <c r="N8" s="52"/>
    </row>
    <row r="9" spans="1:14" ht="18.5" x14ac:dyDescent="0.45">
      <c r="A9" s="13" t="s">
        <v>4</v>
      </c>
      <c r="B9" s="16">
        <f>'Table 8'!B4</f>
        <v>45.673468714285711</v>
      </c>
      <c r="C9" s="16">
        <f>'Table 8'!C4</f>
        <v>35.349206000000002</v>
      </c>
      <c r="D9" s="16">
        <f>'Table 8'!D4</f>
        <v>36.494505153846156</v>
      </c>
      <c r="E9" s="16">
        <f>'Table 8'!E4</f>
        <v>40.660713749999999</v>
      </c>
      <c r="F9" s="16">
        <f>'Table 8'!F4</f>
        <v>36.704761399999988</v>
      </c>
      <c r="G9" s="16">
        <f>'Table 8'!G4</f>
        <v>53.537814647058816</v>
      </c>
      <c r="H9" s="16">
        <f>'Table 8'!H4</f>
        <v>34.285713999999999</v>
      </c>
      <c r="I9" s="16">
        <f>'Table 8'!I4</f>
        <v>40.695237633333328</v>
      </c>
      <c r="J9" s="16">
        <f>'Table 8'!J4</f>
        <v>31.974025545454548</v>
      </c>
      <c r="K9" s="16">
        <f>'Table 8'!K4</f>
        <v>39.619047266666669</v>
      </c>
      <c r="L9" s="16">
        <f>'Table 8'!L4</f>
        <v>30.466165000000004</v>
      </c>
      <c r="M9" s="16">
        <f>'Table 8'!M4</f>
        <v>39.982142500000002</v>
      </c>
      <c r="N9" s="53"/>
    </row>
    <row r="10" spans="1:14" ht="18.5" x14ac:dyDescent="0.45">
      <c r="A10" s="13" t="s">
        <v>5</v>
      </c>
      <c r="B10" s="16">
        <f>'Table 8'!B5</f>
        <v>50.857142000000003</v>
      </c>
      <c r="C10" s="16">
        <f>'Table 8'!C5</f>
        <v>39.428570999999998</v>
      </c>
      <c r="D10" s="16">
        <f>'Table 8'!D5</f>
        <v>40.285713999999999</v>
      </c>
      <c r="E10" s="16">
        <f>'Table 8'!E5</f>
        <v>40.714285000000004</v>
      </c>
      <c r="F10" s="16">
        <f>'Table 8'!F5</f>
        <v>33.714284999999997</v>
      </c>
      <c r="G10" s="16">
        <f>'Table 8'!G5</f>
        <v>51.857142000000003</v>
      </c>
      <c r="H10" s="16">
        <f>'Table 8'!H5</f>
        <v>30.142856999999999</v>
      </c>
      <c r="I10" s="16">
        <f>'Table 8'!I5</f>
        <v>33.928570999999998</v>
      </c>
      <c r="J10" s="16">
        <f>'Table 8'!J5</f>
        <v>29.142856999999999</v>
      </c>
      <c r="K10" s="16">
        <f>'Table 8'!K5</f>
        <v>25.142856999999999</v>
      </c>
      <c r="L10" s="16">
        <f>'Table 8'!L5</f>
        <v>26.857142</v>
      </c>
      <c r="M10" s="16">
        <f>'Table 8'!M5</f>
        <v>43.214285500000003</v>
      </c>
      <c r="N10" s="5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election activeCell="B4" sqref="B4"/>
    </sheetView>
  </sheetViews>
  <sheetFormatPr defaultRowHeight="14.5" x14ac:dyDescent="0.35"/>
  <cols>
    <col min="1" max="1" width="27.26953125" bestFit="1" customWidth="1"/>
    <col min="2" max="13" width="12.81640625" customWidth="1"/>
  </cols>
  <sheetData>
    <row r="4" spans="1:13" ht="18.5" x14ac:dyDescent="0.45">
      <c r="A4" s="18"/>
      <c r="B4" s="46" t="e">
        <f>#REF!</f>
        <v>#REF!</v>
      </c>
      <c r="C4" s="46" t="e">
        <f>#REF!</f>
        <v>#REF!</v>
      </c>
      <c r="D4" s="46" t="e">
        <f>#REF!</f>
        <v>#REF!</v>
      </c>
      <c r="E4" s="46" t="e">
        <f>#REF!</f>
        <v>#REF!</v>
      </c>
      <c r="F4" s="46" t="e">
        <f>#REF!</f>
        <v>#REF!</v>
      </c>
      <c r="G4" s="46" t="e">
        <f>#REF!</f>
        <v>#REF!</v>
      </c>
      <c r="H4" s="46" t="e">
        <f>#REF!</f>
        <v>#REF!</v>
      </c>
      <c r="I4" s="46" t="e">
        <f>#REF!</f>
        <v>#REF!</v>
      </c>
      <c r="J4" s="46" t="e">
        <f>#REF!</f>
        <v>#REF!</v>
      </c>
      <c r="K4" s="46" t="e">
        <f>#REF!</f>
        <v>#REF!</v>
      </c>
      <c r="L4" s="46" t="e">
        <f>#REF!</f>
        <v>#REF!</v>
      </c>
      <c r="M4" s="46" t="e">
        <f>#REF!</f>
        <v>#REF!</v>
      </c>
    </row>
    <row r="5" spans="1:13" ht="18.5" x14ac:dyDescent="0.45">
      <c r="A5" s="6" t="s">
        <v>6</v>
      </c>
      <c r="B5" s="6" t="e">
        <f>#REF!</f>
        <v>#REF!</v>
      </c>
      <c r="C5" s="6" t="e">
        <f>#REF!</f>
        <v>#REF!</v>
      </c>
      <c r="D5" s="6" t="e">
        <f>#REF!</f>
        <v>#REF!</v>
      </c>
      <c r="E5" s="6" t="e">
        <f>#REF!</f>
        <v>#REF!</v>
      </c>
      <c r="F5" s="6" t="e">
        <f>#REF!</f>
        <v>#REF!</v>
      </c>
      <c r="G5" s="6" t="e">
        <f>#REF!</f>
        <v>#REF!</v>
      </c>
      <c r="H5" s="6" t="e">
        <f>#REF!</f>
        <v>#REF!</v>
      </c>
      <c r="I5" s="6" t="e">
        <f>#REF!</f>
        <v>#REF!</v>
      </c>
      <c r="J5" s="6" t="e">
        <f>#REF!</f>
        <v>#REF!</v>
      </c>
      <c r="K5" s="6" t="e">
        <f>#REF!</f>
        <v>#REF!</v>
      </c>
      <c r="L5" s="6" t="e">
        <f>#REF!</f>
        <v>#REF!</v>
      </c>
      <c r="M5" s="6" t="e">
        <f>#REF!</f>
        <v>#REF!</v>
      </c>
    </row>
    <row r="6" spans="1:13" ht="18.5" x14ac:dyDescent="0.45">
      <c r="A6" s="6" t="s">
        <v>7</v>
      </c>
      <c r="B6" s="6" t="e">
        <f>#REF!</f>
        <v>#REF!</v>
      </c>
      <c r="C6" s="6" t="e">
        <f>#REF!</f>
        <v>#REF!</v>
      </c>
      <c r="D6" s="6" t="e">
        <f>#REF!</f>
        <v>#REF!</v>
      </c>
      <c r="E6" s="6" t="e">
        <f>#REF!</f>
        <v>#REF!</v>
      </c>
      <c r="F6" s="6" t="e">
        <f>#REF!</f>
        <v>#REF!</v>
      </c>
      <c r="G6" s="6" t="e">
        <f>#REF!</f>
        <v>#REF!</v>
      </c>
      <c r="H6" s="6" t="e">
        <f>#REF!</f>
        <v>#REF!</v>
      </c>
      <c r="I6" s="6" t="e">
        <f>#REF!</f>
        <v>#REF!</v>
      </c>
      <c r="J6" s="6" t="e">
        <f>#REF!</f>
        <v>#REF!</v>
      </c>
      <c r="K6" s="6" t="e">
        <f>#REF!</f>
        <v>#REF!</v>
      </c>
      <c r="L6" s="6" t="e">
        <f>#REF!</f>
        <v>#REF!</v>
      </c>
      <c r="M6" s="6" t="e">
        <f>#REF!</f>
        <v>#REF!</v>
      </c>
    </row>
    <row r="7" spans="1:13" ht="18.5" x14ac:dyDescent="0.45">
      <c r="A7" s="6" t="s">
        <v>8</v>
      </c>
      <c r="B7" s="6" t="e">
        <f>#REF!</f>
        <v>#REF!</v>
      </c>
      <c r="C7" s="6" t="e">
        <f>#REF!</f>
        <v>#REF!</v>
      </c>
      <c r="D7" s="6" t="e">
        <f>#REF!</f>
        <v>#REF!</v>
      </c>
      <c r="E7" s="6" t="e">
        <f>#REF!</f>
        <v>#REF!</v>
      </c>
      <c r="F7" s="6" t="e">
        <f>#REF!</f>
        <v>#REF!</v>
      </c>
      <c r="G7" s="6" t="e">
        <f>#REF!</f>
        <v>#REF!</v>
      </c>
      <c r="H7" s="6" t="e">
        <f>#REF!</f>
        <v>#REF!</v>
      </c>
      <c r="I7" s="6" t="e">
        <f>#REF!</f>
        <v>#REF!</v>
      </c>
      <c r="J7" s="6" t="e">
        <f>#REF!</f>
        <v>#REF!</v>
      </c>
      <c r="K7" s="6" t="e">
        <f>#REF!</f>
        <v>#REF!</v>
      </c>
      <c r="L7" s="6" t="e">
        <f>#REF!</f>
        <v>#REF!</v>
      </c>
      <c r="M7" s="6" t="e">
        <f>#REF!</f>
        <v>#REF!</v>
      </c>
    </row>
    <row r="8" spans="1:13" ht="18.5" x14ac:dyDescent="0.45">
      <c r="A8" s="6" t="s">
        <v>9</v>
      </c>
      <c r="B8" s="6" t="e">
        <f>#REF!</f>
        <v>#REF!</v>
      </c>
      <c r="C8" s="6" t="e">
        <f>#REF!</f>
        <v>#REF!</v>
      </c>
      <c r="D8" s="6" t="e">
        <f>#REF!</f>
        <v>#REF!</v>
      </c>
      <c r="E8" s="6" t="e">
        <f>#REF!</f>
        <v>#REF!</v>
      </c>
      <c r="F8" s="6" t="e">
        <f>#REF!</f>
        <v>#REF!</v>
      </c>
      <c r="G8" s="6" t="e">
        <f>#REF!</f>
        <v>#REF!</v>
      </c>
      <c r="H8" s="6" t="e">
        <f>#REF!</f>
        <v>#REF!</v>
      </c>
      <c r="I8" s="6" t="e">
        <f>#REF!</f>
        <v>#REF!</v>
      </c>
      <c r="J8" s="6" t="e">
        <f>#REF!</f>
        <v>#REF!</v>
      </c>
      <c r="K8" s="6" t="e">
        <f>#REF!</f>
        <v>#REF!</v>
      </c>
      <c r="L8" s="6" t="e">
        <f>#REF!</f>
        <v>#REF!</v>
      </c>
      <c r="M8" s="6" t="e">
        <f>#REF!</f>
        <v>#REF!</v>
      </c>
    </row>
    <row r="9" spans="1:13" ht="18.5" x14ac:dyDescent="0.45">
      <c r="A9" s="6" t="s">
        <v>10</v>
      </c>
      <c r="B9" s="6" t="e">
        <f>#REF!</f>
        <v>#REF!</v>
      </c>
      <c r="C9" s="6" t="e">
        <f>#REF!</f>
        <v>#REF!</v>
      </c>
      <c r="D9" s="6" t="e">
        <f>#REF!</f>
        <v>#REF!</v>
      </c>
      <c r="E9" s="6" t="e">
        <f>#REF!</f>
        <v>#REF!</v>
      </c>
      <c r="F9" s="6" t="e">
        <f>#REF!</f>
        <v>#REF!</v>
      </c>
      <c r="G9" s="6" t="e">
        <f>#REF!</f>
        <v>#REF!</v>
      </c>
      <c r="H9" s="6" t="e">
        <f>#REF!</f>
        <v>#REF!</v>
      </c>
      <c r="I9" s="6" t="e">
        <f>#REF!</f>
        <v>#REF!</v>
      </c>
      <c r="J9" s="6" t="e">
        <f>#REF!</f>
        <v>#REF!</v>
      </c>
      <c r="K9" s="6" t="e">
        <f>#REF!</f>
        <v>#REF!</v>
      </c>
      <c r="L9" s="6" t="e">
        <f>#REF!</f>
        <v>#REF!</v>
      </c>
      <c r="M9" s="6" t="e">
        <f>#REF!</f>
        <v>#REF!</v>
      </c>
    </row>
    <row r="10" spans="1:13" ht="18.5" x14ac:dyDescent="0.45">
      <c r="A10" s="6" t="s">
        <v>11</v>
      </c>
      <c r="B10" s="6" t="e">
        <f>#REF!</f>
        <v>#REF!</v>
      </c>
      <c r="C10" s="6" t="e">
        <f>#REF!</f>
        <v>#REF!</v>
      </c>
      <c r="D10" s="6" t="e">
        <f>#REF!</f>
        <v>#REF!</v>
      </c>
      <c r="E10" s="6" t="e">
        <f>#REF!</f>
        <v>#REF!</v>
      </c>
      <c r="F10" s="6" t="e">
        <f>#REF!</f>
        <v>#REF!</v>
      </c>
      <c r="G10" s="6" t="e">
        <f>#REF!</f>
        <v>#REF!</v>
      </c>
      <c r="H10" s="6" t="e">
        <f>#REF!</f>
        <v>#REF!</v>
      </c>
      <c r="I10" s="6" t="e">
        <f>#REF!</f>
        <v>#REF!</v>
      </c>
      <c r="J10" s="6" t="e">
        <f>#REF!</f>
        <v>#REF!</v>
      </c>
      <c r="K10" s="6" t="e">
        <f>#REF!</f>
        <v>#REF!</v>
      </c>
      <c r="L10" s="6" t="e">
        <f>#REF!</f>
        <v>#REF!</v>
      </c>
      <c r="M10" s="6" t="e">
        <f>#REF!</f>
        <v>#REF!</v>
      </c>
    </row>
    <row r="11" spans="1:13" ht="18.5" x14ac:dyDescent="0.45">
      <c r="A11" s="6" t="s">
        <v>2</v>
      </c>
      <c r="B11" s="47" t="e">
        <f>#REF!</f>
        <v>#REF!</v>
      </c>
      <c r="C11" s="47" t="e">
        <f>#REF!</f>
        <v>#REF!</v>
      </c>
      <c r="D11" s="47" t="e">
        <f>#REF!</f>
        <v>#REF!</v>
      </c>
      <c r="E11" s="47" t="e">
        <f>#REF!</f>
        <v>#REF!</v>
      </c>
      <c r="F11" s="47" t="e">
        <f>#REF!</f>
        <v>#REF!</v>
      </c>
      <c r="G11" s="47" t="e">
        <f>#REF!</f>
        <v>#REF!</v>
      </c>
      <c r="H11" s="47" t="e">
        <f>#REF!</f>
        <v>#REF!</v>
      </c>
      <c r="I11" s="47" t="e">
        <f>#REF!</f>
        <v>#REF!</v>
      </c>
      <c r="J11" s="6" t="e">
        <f>#REF!</f>
        <v>#REF!</v>
      </c>
      <c r="K11" s="6" t="e">
        <f>#REF!</f>
        <v>#REF!</v>
      </c>
      <c r="L11" s="6" t="e">
        <f>#REF!</f>
        <v>#REF!</v>
      </c>
      <c r="M11" s="6"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5"/>
  <sheetViews>
    <sheetView showGridLines="0" workbookViewId="0"/>
  </sheetViews>
  <sheetFormatPr defaultRowHeight="14.5" x14ac:dyDescent="0.35"/>
  <cols>
    <col min="1" max="1" width="23.453125" customWidth="1"/>
    <col min="2" max="13" width="12.26953125" customWidth="1"/>
  </cols>
  <sheetData>
    <row r="1" spans="1:14" ht="35" customHeight="1" x14ac:dyDescent="0.35">
      <c r="A1" s="117" t="s">
        <v>149</v>
      </c>
      <c r="B1" s="58"/>
      <c r="C1" s="58"/>
      <c r="D1" s="58"/>
      <c r="E1" s="58"/>
      <c r="F1" s="58"/>
      <c r="G1" s="58"/>
      <c r="H1" s="58"/>
      <c r="I1" s="58"/>
      <c r="J1" s="58"/>
      <c r="K1" s="58"/>
      <c r="L1" s="58"/>
    </row>
    <row r="2" spans="1:14" ht="18.5" x14ac:dyDescent="0.45">
      <c r="A2" s="18" t="s">
        <v>1</v>
      </c>
      <c r="B2" s="36" t="s">
        <v>100</v>
      </c>
      <c r="C2" s="36" t="s">
        <v>101</v>
      </c>
      <c r="D2" s="36" t="s">
        <v>102</v>
      </c>
      <c r="E2" s="36" t="s">
        <v>103</v>
      </c>
      <c r="F2" s="36" t="s">
        <v>104</v>
      </c>
      <c r="G2" s="36" t="s">
        <v>105</v>
      </c>
      <c r="H2" s="36" t="s">
        <v>106</v>
      </c>
      <c r="I2" s="36" t="s">
        <v>107</v>
      </c>
      <c r="J2" s="36" t="s">
        <v>108</v>
      </c>
      <c r="K2" s="36" t="s">
        <v>109</v>
      </c>
      <c r="L2" s="36" t="s">
        <v>110</v>
      </c>
      <c r="M2" s="36" t="s">
        <v>111</v>
      </c>
      <c r="N2" s="36" t="s">
        <v>2</v>
      </c>
    </row>
    <row r="3" spans="1:14" ht="18.5" x14ac:dyDescent="0.35">
      <c r="A3" s="12" t="s">
        <v>12</v>
      </c>
      <c r="B3" s="37">
        <v>1677</v>
      </c>
      <c r="C3" s="37">
        <v>1382</v>
      </c>
      <c r="D3" s="37">
        <v>1359</v>
      </c>
      <c r="E3" s="37">
        <v>1371</v>
      </c>
      <c r="F3" s="37">
        <v>1398</v>
      </c>
      <c r="G3" s="37">
        <v>1348</v>
      </c>
      <c r="H3" s="37">
        <v>1555</v>
      </c>
      <c r="I3" s="37">
        <v>1668</v>
      </c>
      <c r="J3" s="37">
        <v>1319</v>
      </c>
      <c r="K3" s="37">
        <v>1251</v>
      </c>
      <c r="L3" s="37">
        <v>1545</v>
      </c>
      <c r="M3" s="37">
        <v>1304</v>
      </c>
      <c r="N3" s="37">
        <v>17177</v>
      </c>
    </row>
    <row r="4" spans="1:14" ht="18.5" x14ac:dyDescent="0.35">
      <c r="A4" s="12" t="s">
        <v>3</v>
      </c>
      <c r="B4" s="37">
        <v>1725</v>
      </c>
      <c r="C4" s="37">
        <v>1698</v>
      </c>
      <c r="D4" s="37">
        <v>1410</v>
      </c>
      <c r="E4" s="37">
        <v>1446</v>
      </c>
      <c r="F4" s="37">
        <v>1614</v>
      </c>
      <c r="G4" s="37">
        <v>1081</v>
      </c>
      <c r="H4" s="37">
        <v>1507</v>
      </c>
      <c r="I4" s="37">
        <v>1530</v>
      </c>
      <c r="J4" s="37">
        <v>1302</v>
      </c>
      <c r="K4" s="37">
        <v>1212</v>
      </c>
      <c r="L4" s="37">
        <v>1543</v>
      </c>
      <c r="M4" s="37">
        <v>1238</v>
      </c>
      <c r="N4" s="37">
        <v>17306</v>
      </c>
    </row>
    <row r="5" spans="1:14" ht="18.5" x14ac:dyDescent="0.35">
      <c r="A5" s="12" t="s">
        <v>13</v>
      </c>
      <c r="B5" s="39">
        <v>26.857142</v>
      </c>
      <c r="C5" s="39">
        <v>23.857142</v>
      </c>
      <c r="D5" s="39">
        <v>22</v>
      </c>
      <c r="E5" s="39">
        <v>20.857142</v>
      </c>
      <c r="F5" s="39">
        <v>18.857142</v>
      </c>
      <c r="G5" s="39">
        <v>21.857142</v>
      </c>
      <c r="H5" s="39">
        <v>22</v>
      </c>
      <c r="I5" s="39">
        <v>21.857142</v>
      </c>
      <c r="J5" s="39">
        <v>21.285713999999999</v>
      </c>
      <c r="K5" s="39">
        <v>24</v>
      </c>
      <c r="L5" s="39">
        <v>24.285713999999999</v>
      </c>
      <c r="M5" s="39">
        <v>26.428571000000002</v>
      </c>
      <c r="N5" s="39">
        <v>23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14"/>
  <sheetViews>
    <sheetView showGridLines="0" workbookViewId="0"/>
  </sheetViews>
  <sheetFormatPr defaultRowHeight="14.5" x14ac:dyDescent="0.35"/>
  <cols>
    <col min="1" max="1" width="43.54296875" customWidth="1"/>
    <col min="2" max="13" width="14.26953125" style="1" customWidth="1"/>
    <col min="14" max="14" width="14.26953125" customWidth="1"/>
  </cols>
  <sheetData>
    <row r="1" spans="1:14" ht="35" customHeight="1" x14ac:dyDescent="0.35">
      <c r="A1" s="117" t="s">
        <v>150</v>
      </c>
    </row>
    <row r="2" spans="1:14" ht="18.5" x14ac:dyDescent="0.45">
      <c r="A2" s="8" t="s">
        <v>1</v>
      </c>
      <c r="B2" s="36" t="s">
        <v>100</v>
      </c>
      <c r="C2" s="36" t="s">
        <v>101</v>
      </c>
      <c r="D2" s="36" t="s">
        <v>102</v>
      </c>
      <c r="E2" s="36" t="s">
        <v>103</v>
      </c>
      <c r="F2" s="36" t="s">
        <v>104</v>
      </c>
      <c r="G2" s="36" t="s">
        <v>105</v>
      </c>
      <c r="H2" s="36" t="s">
        <v>106</v>
      </c>
      <c r="I2" s="36" t="s">
        <v>107</v>
      </c>
      <c r="J2" s="36" t="s">
        <v>108</v>
      </c>
      <c r="K2" s="36" t="s">
        <v>109</v>
      </c>
      <c r="L2" s="36" t="s">
        <v>110</v>
      </c>
      <c r="M2" s="36" t="s">
        <v>111</v>
      </c>
      <c r="N2" s="38" t="s">
        <v>2</v>
      </c>
    </row>
    <row r="3" spans="1:14" ht="18.5" x14ac:dyDescent="0.35">
      <c r="A3" s="12" t="s">
        <v>14</v>
      </c>
      <c r="B3" s="37">
        <v>1695</v>
      </c>
      <c r="C3" s="37">
        <v>1776</v>
      </c>
      <c r="D3" s="37">
        <v>1631</v>
      </c>
      <c r="E3" s="37">
        <v>1759</v>
      </c>
      <c r="F3" s="37">
        <v>1965</v>
      </c>
      <c r="G3" s="37">
        <v>1718</v>
      </c>
      <c r="H3" s="37">
        <v>1678</v>
      </c>
      <c r="I3" s="37">
        <v>1793</v>
      </c>
      <c r="J3" s="37">
        <v>1740</v>
      </c>
      <c r="K3" s="37">
        <v>1706</v>
      </c>
      <c r="L3" s="37">
        <v>1770</v>
      </c>
      <c r="M3" s="37">
        <v>1694</v>
      </c>
      <c r="N3" s="37">
        <v>20925</v>
      </c>
    </row>
    <row r="4" spans="1:14" ht="18.5" x14ac:dyDescent="0.35">
      <c r="A4" s="12" t="s">
        <v>15</v>
      </c>
      <c r="B4" s="37">
        <v>1884</v>
      </c>
      <c r="C4" s="37">
        <v>1868</v>
      </c>
      <c r="D4" s="37">
        <v>1572</v>
      </c>
      <c r="E4" s="37">
        <v>1622</v>
      </c>
      <c r="F4" s="37">
        <v>1833</v>
      </c>
      <c r="G4" s="37">
        <v>1237</v>
      </c>
      <c r="H4" s="37">
        <v>1667</v>
      </c>
      <c r="I4" s="37">
        <v>1741</v>
      </c>
      <c r="J4" s="37">
        <v>1490</v>
      </c>
      <c r="K4" s="37">
        <v>1369</v>
      </c>
      <c r="L4" s="37">
        <v>1735</v>
      </c>
      <c r="M4" s="37">
        <v>1430</v>
      </c>
      <c r="N4" s="37">
        <v>19448</v>
      </c>
    </row>
    <row r="5" spans="1:14" ht="18.5" x14ac:dyDescent="0.35">
      <c r="A5" s="12" t="s">
        <v>16</v>
      </c>
      <c r="B5" s="37">
        <v>10367</v>
      </c>
      <c r="C5" s="37">
        <v>10233</v>
      </c>
      <c r="D5" s="37">
        <v>10314</v>
      </c>
      <c r="E5" s="37">
        <v>10447</v>
      </c>
      <c r="F5" s="37">
        <v>10719</v>
      </c>
      <c r="G5" s="37">
        <v>11183</v>
      </c>
      <c r="H5" s="37">
        <v>11223</v>
      </c>
      <c r="I5" s="37">
        <v>11266</v>
      </c>
      <c r="J5" s="37">
        <v>11509</v>
      </c>
      <c r="K5" s="37">
        <v>11961</v>
      </c>
      <c r="L5" s="37">
        <v>12015</v>
      </c>
      <c r="M5" s="37">
        <v>12314</v>
      </c>
      <c r="N5" s="37"/>
    </row>
    <row r="6" spans="1:14" ht="18.5" x14ac:dyDescent="0.35">
      <c r="A6" s="12" t="s">
        <v>17</v>
      </c>
      <c r="B6" s="37"/>
      <c r="C6" s="37"/>
      <c r="D6" s="37">
        <v>10880</v>
      </c>
      <c r="E6" s="37">
        <v>11001</v>
      </c>
      <c r="F6" s="37">
        <v>11293</v>
      </c>
      <c r="G6" s="37">
        <v>11725</v>
      </c>
      <c r="H6" s="37">
        <v>11733</v>
      </c>
      <c r="I6" s="37">
        <v>11823</v>
      </c>
      <c r="J6" s="37">
        <v>11987</v>
      </c>
      <c r="K6" s="37">
        <v>12525</v>
      </c>
      <c r="L6" s="37">
        <v>12592</v>
      </c>
      <c r="M6" s="37">
        <v>12873</v>
      </c>
      <c r="N6" s="37">
        <v>118432</v>
      </c>
    </row>
    <row r="7" spans="1:14" x14ac:dyDescent="0.35">
      <c r="B7" s="65"/>
      <c r="C7" s="65"/>
      <c r="D7" s="65"/>
      <c r="E7" s="65"/>
      <c r="F7" s="65"/>
      <c r="G7" s="65"/>
      <c r="H7" s="65"/>
      <c r="I7" s="65"/>
      <c r="J7" s="65"/>
      <c r="K7" s="65"/>
      <c r="L7" s="65"/>
      <c r="M7" s="65"/>
    </row>
    <row r="8" spans="1:14" x14ac:dyDescent="0.35">
      <c r="M8"/>
    </row>
    <row r="9" spans="1:14" x14ac:dyDescent="0.35">
      <c r="M9"/>
    </row>
    <row r="10" spans="1:14" x14ac:dyDescent="0.35">
      <c r="C10" s="65"/>
      <c r="L10" s="65"/>
      <c r="M10" s="73"/>
    </row>
    <row r="13" spans="1:14" x14ac:dyDescent="0.35">
      <c r="C13" s="65"/>
      <c r="D13" s="65"/>
      <c r="E13" s="65"/>
      <c r="F13" s="65"/>
      <c r="G13" s="65"/>
      <c r="H13" s="65"/>
      <c r="I13" s="65"/>
      <c r="J13" s="65"/>
      <c r="K13" s="65"/>
      <c r="L13" s="65"/>
      <c r="M13" s="65"/>
    </row>
    <row r="14" spans="1:14" x14ac:dyDescent="0.35">
      <c r="M14" s="65"/>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3"/>
  <sheetViews>
    <sheetView showGridLines="0" workbookViewId="0"/>
  </sheetViews>
  <sheetFormatPr defaultColWidth="9.26953125" defaultRowHeight="18.5" x14ac:dyDescent="0.45"/>
  <cols>
    <col min="1" max="1" width="17.453125" style="6" customWidth="1"/>
    <col min="2" max="13" width="10.26953125" style="6" customWidth="1"/>
    <col min="14" max="14" width="11.26953125" style="6" customWidth="1"/>
    <col min="15" max="15" width="9.26953125" style="6"/>
    <col min="16" max="16" width="9.26953125" style="6" bestFit="1" customWidth="1"/>
    <col min="17" max="16384" width="9.26953125" style="6"/>
  </cols>
  <sheetData>
    <row r="1" spans="1:14" customFormat="1" ht="35" customHeight="1" x14ac:dyDescent="0.35">
      <c r="A1" s="117" t="s">
        <v>151</v>
      </c>
    </row>
    <row r="2" spans="1:14" s="9" customFormat="1" ht="26" x14ac:dyDescent="0.6">
      <c r="A2" s="8" t="s">
        <v>1</v>
      </c>
      <c r="B2" s="36" t="str">
        <f>'Table 2'!B2</f>
        <v>Nov-20</v>
      </c>
      <c r="C2" s="36" t="str">
        <f>'Table 2'!C2</f>
        <v>Dec-20</v>
      </c>
      <c r="D2" s="36" t="str">
        <f>'Table 2'!D2</f>
        <v>Jan-21</v>
      </c>
      <c r="E2" s="36" t="str">
        <f>'Table 2'!E2</f>
        <v>Feb-21</v>
      </c>
      <c r="F2" s="36" t="str">
        <f>'Table 2'!F2</f>
        <v>Mar-21</v>
      </c>
      <c r="G2" s="36" t="str">
        <f>'Table 2'!G2</f>
        <v>Apr-21</v>
      </c>
      <c r="H2" s="36" t="str">
        <f>'Table 2'!H2</f>
        <v>May-21</v>
      </c>
      <c r="I2" s="36" t="str">
        <f>'Table 2'!I2</f>
        <v>Jun-21</v>
      </c>
      <c r="J2" s="36" t="str">
        <f>'Table 2'!J2</f>
        <v>Jul-21</v>
      </c>
      <c r="K2" s="36" t="str">
        <f>'Table 2'!K2</f>
        <v>Aug-21</v>
      </c>
      <c r="L2" s="36" t="str">
        <f>'Table 2'!L2</f>
        <v>Sep-21</v>
      </c>
      <c r="M2" s="36" t="str">
        <f>'Table 2'!M2</f>
        <v>Oct-21</v>
      </c>
      <c r="N2" s="62" t="s">
        <v>2</v>
      </c>
    </row>
    <row r="3" spans="1:14" x14ac:dyDescent="0.45">
      <c r="A3" s="88" t="s">
        <v>3</v>
      </c>
      <c r="B3" s="71">
        <v>1725</v>
      </c>
      <c r="C3" s="71">
        <v>1698</v>
      </c>
      <c r="D3" s="71">
        <v>1410</v>
      </c>
      <c r="E3" s="71">
        <v>1446</v>
      </c>
      <c r="F3" s="71">
        <v>1614</v>
      </c>
      <c r="G3" s="71">
        <v>1081</v>
      </c>
      <c r="H3" s="71">
        <v>1507</v>
      </c>
      <c r="I3" s="71">
        <v>1530</v>
      </c>
      <c r="J3" s="71">
        <v>1302</v>
      </c>
      <c r="K3" s="71">
        <v>1212</v>
      </c>
      <c r="L3" s="71">
        <v>1543</v>
      </c>
      <c r="M3" s="71">
        <v>1238</v>
      </c>
      <c r="N3" s="71">
        <v>17306</v>
      </c>
    </row>
  </sheetData>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0"/>
  <sheetViews>
    <sheetView showGridLines="0" workbookViewId="0"/>
  </sheetViews>
  <sheetFormatPr defaultRowHeight="14.5" x14ac:dyDescent="0.35"/>
  <cols>
    <col min="1" max="1" width="34.26953125" customWidth="1"/>
    <col min="2" max="2" width="10.36328125" customWidth="1"/>
    <col min="3" max="5" width="10.26953125" customWidth="1"/>
    <col min="6" max="6" width="10.54296875" customWidth="1"/>
    <col min="7" max="7" width="10.26953125" customWidth="1"/>
    <col min="8" max="8" width="10.81640625" customWidth="1"/>
    <col min="9" max="13" width="10.26953125" customWidth="1"/>
    <col min="14" max="14" width="12.7265625" customWidth="1"/>
  </cols>
  <sheetData>
    <row r="1" spans="1:16" ht="35" customHeight="1" x14ac:dyDescent="0.35">
      <c r="A1" s="117" t="s">
        <v>152</v>
      </c>
    </row>
    <row r="2" spans="1:16" s="92" customFormat="1" ht="35" customHeight="1" x14ac:dyDescent="0.35">
      <c r="A2" s="125" t="s">
        <v>136</v>
      </c>
    </row>
    <row r="3" spans="1:16" ht="18.5" x14ac:dyDescent="0.45">
      <c r="A3" s="8" t="s">
        <v>1</v>
      </c>
      <c r="B3" s="36" t="s">
        <v>100</v>
      </c>
      <c r="C3" s="36" t="s">
        <v>101</v>
      </c>
      <c r="D3" s="36" t="s">
        <v>102</v>
      </c>
      <c r="E3" s="36" t="s">
        <v>103</v>
      </c>
      <c r="F3" s="36" t="s">
        <v>104</v>
      </c>
      <c r="G3" s="36" t="s">
        <v>105</v>
      </c>
      <c r="H3" s="36" t="s">
        <v>106</v>
      </c>
      <c r="I3" s="36" t="s">
        <v>107</v>
      </c>
      <c r="J3" s="36" t="s">
        <v>108</v>
      </c>
      <c r="K3" s="36" t="s">
        <v>109</v>
      </c>
      <c r="L3" s="36" t="s">
        <v>110</v>
      </c>
      <c r="M3" s="36" t="s">
        <v>111</v>
      </c>
      <c r="N3" s="10" t="s">
        <v>2</v>
      </c>
    </row>
    <row r="4" spans="1:16" ht="18.5" x14ac:dyDescent="0.45">
      <c r="A4" s="13" t="s">
        <v>18</v>
      </c>
      <c r="B4" s="11">
        <v>1672</v>
      </c>
      <c r="C4" s="11">
        <v>1612</v>
      </c>
      <c r="D4" s="11">
        <v>1326</v>
      </c>
      <c r="E4" s="11">
        <v>1383</v>
      </c>
      <c r="F4" s="11">
        <v>1528</v>
      </c>
      <c r="G4" s="11">
        <v>994</v>
      </c>
      <c r="H4" s="11">
        <v>1391</v>
      </c>
      <c r="I4" s="11">
        <v>1394</v>
      </c>
      <c r="J4" s="11">
        <v>1199</v>
      </c>
      <c r="K4" s="11">
        <v>1103</v>
      </c>
      <c r="L4" s="11">
        <v>1473</v>
      </c>
      <c r="M4" s="11">
        <v>1189</v>
      </c>
      <c r="N4" s="11">
        <v>16264</v>
      </c>
      <c r="P4" s="54"/>
    </row>
    <row r="5" spans="1:16" ht="18.5" x14ac:dyDescent="0.35">
      <c r="A5" s="12" t="s">
        <v>19</v>
      </c>
      <c r="B5" s="11">
        <v>33</v>
      </c>
      <c r="C5" s="11">
        <v>60</v>
      </c>
      <c r="D5" s="11">
        <v>58</v>
      </c>
      <c r="E5" s="11">
        <v>44</v>
      </c>
      <c r="F5" s="11">
        <v>53</v>
      </c>
      <c r="G5" s="11">
        <v>52</v>
      </c>
      <c r="H5" s="11">
        <v>64</v>
      </c>
      <c r="I5" s="11">
        <v>80</v>
      </c>
      <c r="J5" s="11">
        <v>66</v>
      </c>
      <c r="K5" s="11">
        <v>51</v>
      </c>
      <c r="L5" s="11">
        <v>40</v>
      </c>
      <c r="M5" s="11">
        <v>31</v>
      </c>
      <c r="N5" s="11">
        <v>632</v>
      </c>
      <c r="P5" s="54"/>
    </row>
    <row r="6" spans="1:16" ht="18.5" x14ac:dyDescent="0.35">
      <c r="A6" s="8" t="s">
        <v>20</v>
      </c>
      <c r="B6" s="15">
        <v>20</v>
      </c>
      <c r="C6" s="15">
        <v>26</v>
      </c>
      <c r="D6" s="15">
        <v>26</v>
      </c>
      <c r="E6" s="15">
        <v>19</v>
      </c>
      <c r="F6" s="15">
        <v>33</v>
      </c>
      <c r="G6" s="15">
        <v>35</v>
      </c>
      <c r="H6" s="15">
        <v>52</v>
      </c>
      <c r="I6" s="15">
        <v>56</v>
      </c>
      <c r="J6" s="15">
        <v>37</v>
      </c>
      <c r="K6" s="15">
        <v>58</v>
      </c>
      <c r="L6" s="15">
        <v>30</v>
      </c>
      <c r="M6" s="15">
        <v>18</v>
      </c>
      <c r="N6" s="15">
        <v>410</v>
      </c>
      <c r="P6" s="54"/>
    </row>
    <row r="7" spans="1:16" ht="18.5" x14ac:dyDescent="0.35">
      <c r="A7" s="12" t="s">
        <v>2</v>
      </c>
      <c r="B7" s="14">
        <v>1725</v>
      </c>
      <c r="C7" s="14">
        <v>1698</v>
      </c>
      <c r="D7" s="14">
        <v>1410</v>
      </c>
      <c r="E7" s="14">
        <v>1446</v>
      </c>
      <c r="F7" s="14">
        <v>1614</v>
      </c>
      <c r="G7" s="14">
        <v>1081</v>
      </c>
      <c r="H7" s="14">
        <v>1507</v>
      </c>
      <c r="I7" s="14">
        <v>1530</v>
      </c>
      <c r="J7" s="14">
        <v>1302</v>
      </c>
      <c r="K7" s="14">
        <v>1212</v>
      </c>
      <c r="L7" s="14">
        <v>1543</v>
      </c>
      <c r="M7" s="14">
        <v>1238</v>
      </c>
      <c r="N7" s="14">
        <v>17306</v>
      </c>
    </row>
    <row r="11" spans="1:16" x14ac:dyDescent="0.35">
      <c r="P11" s="55"/>
    </row>
    <row r="12" spans="1:16" x14ac:dyDescent="0.35">
      <c r="P12" s="55"/>
    </row>
    <row r="13" spans="1:16" x14ac:dyDescent="0.35">
      <c r="P13" s="55"/>
    </row>
    <row r="20" spans="8:8" x14ac:dyDescent="0.35">
      <c r="H20" s="119"/>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7"/>
  <sheetViews>
    <sheetView showGridLines="0" workbookViewId="0"/>
  </sheetViews>
  <sheetFormatPr defaultRowHeight="14.5" x14ac:dyDescent="0.35"/>
  <cols>
    <col min="1" max="1" width="31.1796875" customWidth="1"/>
    <col min="2" max="14" width="9.81640625" customWidth="1"/>
  </cols>
  <sheetData>
    <row r="1" spans="1:14" ht="35" customHeight="1" x14ac:dyDescent="0.35">
      <c r="A1" s="117" t="s">
        <v>153</v>
      </c>
    </row>
    <row r="2" spans="1:14" s="92" customFormat="1" ht="23.5" customHeight="1" x14ac:dyDescent="0.35">
      <c r="A2" s="125" t="s">
        <v>137</v>
      </c>
    </row>
    <row r="3" spans="1:14" ht="18.5" x14ac:dyDescent="0.45">
      <c r="A3" s="8" t="s">
        <v>1</v>
      </c>
      <c r="B3" s="36" t="str">
        <f>'Table 4 by Procedure'!B3</f>
        <v>Nov-20</v>
      </c>
      <c r="C3" s="36" t="str">
        <f>'Table 4 by Procedure'!C3</f>
        <v>Dec-20</v>
      </c>
      <c r="D3" s="36" t="str">
        <f>'Table 4 by Procedure'!D3</f>
        <v>Jan-21</v>
      </c>
      <c r="E3" s="36" t="str">
        <f>'Table 4 by Procedure'!E3</f>
        <v>Feb-21</v>
      </c>
      <c r="F3" s="36" t="str">
        <f>'Table 4 by Procedure'!F3</f>
        <v>Mar-21</v>
      </c>
      <c r="G3" s="36" t="str">
        <f>'Table 4 by Procedure'!G3</f>
        <v>Apr-21</v>
      </c>
      <c r="H3" s="36" t="str">
        <f>'Table 4 by Procedure'!H3</f>
        <v>May-21</v>
      </c>
      <c r="I3" s="36" t="str">
        <f>'Table 4 by Procedure'!I3</f>
        <v>Jun-21</v>
      </c>
      <c r="J3" s="36" t="str">
        <f>'Table 4 by Procedure'!J3</f>
        <v>Jul-21</v>
      </c>
      <c r="K3" s="36" t="str">
        <f>'Table 4 by Procedure'!K3</f>
        <v>Aug-21</v>
      </c>
      <c r="L3" s="36" t="str">
        <f>'Table 4 by Procedure'!L3</f>
        <v>Sep-21</v>
      </c>
      <c r="M3" s="36" t="str">
        <f>'Table 4 by Procedure'!M3</f>
        <v>Oct-21</v>
      </c>
      <c r="N3" s="10" t="s">
        <v>2</v>
      </c>
    </row>
    <row r="4" spans="1:14" ht="18.5" x14ac:dyDescent="0.45">
      <c r="A4" s="13" t="s">
        <v>21</v>
      </c>
      <c r="B4" s="11">
        <v>1484</v>
      </c>
      <c r="C4" s="11">
        <v>1463</v>
      </c>
      <c r="D4" s="11">
        <v>1185</v>
      </c>
      <c r="E4" s="11">
        <v>1242</v>
      </c>
      <c r="F4" s="11">
        <v>1414</v>
      </c>
      <c r="G4" s="11">
        <v>938</v>
      </c>
      <c r="H4" s="11">
        <v>1286</v>
      </c>
      <c r="I4" s="11">
        <v>1269</v>
      </c>
      <c r="J4" s="11">
        <v>1078</v>
      </c>
      <c r="K4" s="11">
        <v>972</v>
      </c>
      <c r="L4" s="11">
        <v>1365</v>
      </c>
      <c r="M4" s="11">
        <v>1035</v>
      </c>
      <c r="N4" s="11">
        <v>14731</v>
      </c>
    </row>
    <row r="5" spans="1:14" ht="18.5" x14ac:dyDescent="0.35">
      <c r="A5" s="12" t="s">
        <v>8</v>
      </c>
      <c r="B5" s="11">
        <v>195</v>
      </c>
      <c r="C5" s="11">
        <v>186</v>
      </c>
      <c r="D5" s="11">
        <v>164</v>
      </c>
      <c r="E5" s="11">
        <v>112</v>
      </c>
      <c r="F5" s="11">
        <v>150</v>
      </c>
      <c r="G5" s="11">
        <v>100</v>
      </c>
      <c r="H5" s="11">
        <v>161</v>
      </c>
      <c r="I5" s="11">
        <v>200</v>
      </c>
      <c r="J5" s="11">
        <v>179</v>
      </c>
      <c r="K5" s="11">
        <v>187</v>
      </c>
      <c r="L5" s="11">
        <v>148</v>
      </c>
      <c r="M5" s="11">
        <v>153</v>
      </c>
      <c r="N5" s="11">
        <v>1935</v>
      </c>
    </row>
    <row r="6" spans="1:14" ht="18.5" x14ac:dyDescent="0.35">
      <c r="A6" s="8" t="s">
        <v>22</v>
      </c>
      <c r="B6" s="15">
        <v>46</v>
      </c>
      <c r="C6" s="15">
        <v>49</v>
      </c>
      <c r="D6" s="15">
        <v>61</v>
      </c>
      <c r="E6" s="15">
        <v>92</v>
      </c>
      <c r="F6" s="15">
        <v>50</v>
      </c>
      <c r="G6" s="15">
        <v>43</v>
      </c>
      <c r="H6" s="15">
        <v>60</v>
      </c>
      <c r="I6" s="15">
        <v>61</v>
      </c>
      <c r="J6" s="15">
        <v>45</v>
      </c>
      <c r="K6" s="15">
        <v>53</v>
      </c>
      <c r="L6" s="15">
        <v>30</v>
      </c>
      <c r="M6" s="15">
        <v>50</v>
      </c>
      <c r="N6" s="15">
        <v>640</v>
      </c>
    </row>
    <row r="7" spans="1:14" ht="18.5" x14ac:dyDescent="0.35">
      <c r="A7" s="12" t="s">
        <v>2</v>
      </c>
      <c r="B7" s="14">
        <v>1725</v>
      </c>
      <c r="C7" s="14">
        <v>1698</v>
      </c>
      <c r="D7" s="14">
        <v>1410</v>
      </c>
      <c r="E7" s="14">
        <v>1446</v>
      </c>
      <c r="F7" s="14">
        <v>1614</v>
      </c>
      <c r="G7" s="14">
        <v>1081</v>
      </c>
      <c r="H7" s="14">
        <v>1507</v>
      </c>
      <c r="I7" s="14">
        <v>1530</v>
      </c>
      <c r="J7" s="14">
        <v>1302</v>
      </c>
      <c r="K7" s="14">
        <v>1212</v>
      </c>
      <c r="L7" s="14">
        <v>1543</v>
      </c>
      <c r="M7" s="14">
        <v>1238</v>
      </c>
      <c r="N7" s="14">
        <v>17306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O8"/>
  <sheetViews>
    <sheetView showGridLines="0" workbookViewId="0"/>
  </sheetViews>
  <sheetFormatPr defaultRowHeight="14.5" x14ac:dyDescent="0.35"/>
  <cols>
    <col min="1" max="1" width="46" customWidth="1"/>
    <col min="2" max="2" width="10.36328125" customWidth="1"/>
    <col min="3" max="5" width="10.26953125" customWidth="1"/>
    <col min="6" max="6" width="10.54296875" customWidth="1"/>
    <col min="7" max="7" width="10.26953125" customWidth="1"/>
    <col min="8" max="8" width="10.81640625" customWidth="1"/>
    <col min="9" max="14" width="10.26953125" customWidth="1"/>
  </cols>
  <sheetData>
    <row r="1" spans="1:15" ht="35" customHeight="1" x14ac:dyDescent="0.35">
      <c r="A1" s="117" t="s">
        <v>154</v>
      </c>
    </row>
    <row r="2" spans="1:15" ht="18.5" x14ac:dyDescent="0.45">
      <c r="A2" s="8" t="s">
        <v>1</v>
      </c>
      <c r="B2" s="36" t="s">
        <v>100</v>
      </c>
      <c r="C2" s="36" t="s">
        <v>101</v>
      </c>
      <c r="D2" s="36" t="s">
        <v>102</v>
      </c>
      <c r="E2" s="36" t="s">
        <v>103</v>
      </c>
      <c r="F2" s="36" t="s">
        <v>104</v>
      </c>
      <c r="G2" s="36" t="s">
        <v>105</v>
      </c>
      <c r="H2" s="36" t="s">
        <v>106</v>
      </c>
      <c r="I2" s="36" t="s">
        <v>107</v>
      </c>
      <c r="J2" s="36" t="s">
        <v>108</v>
      </c>
      <c r="K2" s="36" t="s">
        <v>109</v>
      </c>
      <c r="L2" s="36" t="s">
        <v>110</v>
      </c>
      <c r="M2" s="36" t="s">
        <v>111</v>
      </c>
      <c r="N2" s="10" t="s">
        <v>2</v>
      </c>
      <c r="O2" s="106"/>
    </row>
    <row r="3" spans="1:15" ht="18.5" x14ac:dyDescent="0.45">
      <c r="A3" s="127" t="s">
        <v>23</v>
      </c>
      <c r="B3" s="128">
        <v>28.531345346666551</v>
      </c>
      <c r="C3" s="128">
        <v>27.812720451118825</v>
      </c>
      <c r="D3" s="128">
        <v>27.725227556737472</v>
      </c>
      <c r="E3" s="128">
        <v>26.668543352005464</v>
      </c>
      <c r="F3" s="128">
        <v>23.939900433085437</v>
      </c>
      <c r="G3" s="128">
        <v>27.334874718778888</v>
      </c>
      <c r="H3" s="128">
        <v>26.172906993364208</v>
      </c>
      <c r="I3" s="128">
        <v>28.32203507843127</v>
      </c>
      <c r="J3" s="128">
        <v>27.284068076804768</v>
      </c>
      <c r="K3" s="128">
        <v>31.0136723952144</v>
      </c>
      <c r="L3" s="128">
        <v>28.607443345430951</v>
      </c>
      <c r="M3" s="128">
        <v>31.004041640258563</v>
      </c>
      <c r="N3" s="128">
        <v>27.840941700401714</v>
      </c>
      <c r="O3" s="106"/>
    </row>
    <row r="4" spans="1:15" ht="18.5" x14ac:dyDescent="0.35">
      <c r="A4" s="100" t="s">
        <v>24</v>
      </c>
      <c r="B4" s="128">
        <v>26.857142</v>
      </c>
      <c r="C4" s="128">
        <v>23.857142</v>
      </c>
      <c r="D4" s="128">
        <v>22</v>
      </c>
      <c r="E4" s="128">
        <v>20.857142</v>
      </c>
      <c r="F4" s="128">
        <v>18.857142</v>
      </c>
      <c r="G4" s="128">
        <v>21.857142</v>
      </c>
      <c r="H4" s="128">
        <v>22</v>
      </c>
      <c r="I4" s="128">
        <v>21.857142</v>
      </c>
      <c r="J4" s="128">
        <v>21.285713999999999</v>
      </c>
      <c r="K4" s="128">
        <v>24</v>
      </c>
      <c r="L4" s="128">
        <v>24.285713999999999</v>
      </c>
      <c r="M4" s="128">
        <v>26.428571000000002</v>
      </c>
      <c r="N4" s="128">
        <v>23</v>
      </c>
      <c r="O4" s="106"/>
    </row>
    <row r="5" spans="1:15" ht="18.5" x14ac:dyDescent="0.35">
      <c r="A5" s="100" t="s">
        <v>25</v>
      </c>
      <c r="B5" s="101">
        <v>12.869534494039396</v>
      </c>
      <c r="C5" s="101">
        <v>15.564860137623631</v>
      </c>
      <c r="D5" s="101">
        <v>18.081890128150469</v>
      </c>
      <c r="E5" s="101">
        <v>16.94934110491425</v>
      </c>
      <c r="F5" s="101">
        <v>15.985837983425402</v>
      </c>
      <c r="G5" s="101">
        <v>18.660299088153767</v>
      </c>
      <c r="H5" s="101">
        <v>16.668321667372506</v>
      </c>
      <c r="I5" s="101">
        <v>19.681923833535468</v>
      </c>
      <c r="J5" s="101">
        <v>18.520193530250847</v>
      </c>
      <c r="K5" s="101">
        <v>23.302020381410724</v>
      </c>
      <c r="L5" s="101">
        <v>16.684147337417102</v>
      </c>
      <c r="M5" s="101">
        <v>18.968637940339789</v>
      </c>
      <c r="N5" s="101">
        <v>17.420210508568498</v>
      </c>
      <c r="O5" s="106"/>
    </row>
    <row r="6" spans="1:15" s="92" customFormat="1" ht="18.5" x14ac:dyDescent="0.35">
      <c r="A6" s="100"/>
      <c r="B6" s="126"/>
      <c r="C6" s="126"/>
      <c r="D6" s="126"/>
      <c r="E6" s="126"/>
      <c r="F6" s="126"/>
      <c r="G6" s="126"/>
      <c r="H6" s="126"/>
      <c r="I6" s="126"/>
      <c r="J6" s="126"/>
      <c r="K6" s="126"/>
      <c r="L6" s="126"/>
      <c r="M6" s="126"/>
      <c r="N6" s="126"/>
      <c r="O6" s="106"/>
    </row>
    <row r="7" spans="1:15" x14ac:dyDescent="0.35">
      <c r="A7" s="106"/>
      <c r="B7" s="106"/>
      <c r="C7" s="106"/>
      <c r="D7" s="106"/>
      <c r="E7" s="106"/>
      <c r="F7" s="106"/>
      <c r="G7" s="106"/>
      <c r="H7" s="106"/>
      <c r="I7" s="106"/>
      <c r="J7" s="106"/>
      <c r="K7" s="106"/>
      <c r="L7" s="106"/>
      <c r="M7" s="129"/>
      <c r="N7" s="106"/>
      <c r="O7" s="106"/>
    </row>
    <row r="8" spans="1:15" x14ac:dyDescent="0.35">
      <c r="B8" s="56"/>
      <c r="C8" s="56"/>
      <c r="D8" s="56"/>
      <c r="E8" s="56"/>
      <c r="F8" s="56"/>
      <c r="G8" s="56"/>
      <c r="H8" s="56"/>
      <c r="I8" s="56"/>
      <c r="J8" s="56"/>
      <c r="K8" s="56"/>
      <c r="L8" s="56"/>
      <c r="M8" s="56"/>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5"/>
  <sheetViews>
    <sheetView showGridLines="0" workbookViewId="0">
      <pane xSplit="2" topLeftCell="C1" activePane="topRight" state="frozen"/>
      <selection activeCell="B21" sqref="B21:B22"/>
      <selection pane="topRight"/>
    </sheetView>
  </sheetViews>
  <sheetFormatPr defaultRowHeight="14.5" x14ac:dyDescent="0.35"/>
  <cols>
    <col min="1" max="1" width="35" customWidth="1"/>
    <col min="2" max="2" width="29.81640625" customWidth="1"/>
    <col min="3" max="3" width="10.36328125" customWidth="1"/>
    <col min="4" max="6" width="10.26953125" customWidth="1"/>
    <col min="7" max="7" width="10.54296875" customWidth="1"/>
    <col min="8" max="8" width="10.26953125" customWidth="1"/>
    <col min="9" max="9" width="10.81640625" customWidth="1"/>
    <col min="10" max="15" width="10.26953125" customWidth="1"/>
  </cols>
  <sheetData>
    <row r="1" spans="1:15" ht="35" customHeight="1" x14ac:dyDescent="0.35">
      <c r="A1" s="117" t="s">
        <v>155</v>
      </c>
      <c r="B1" s="3"/>
    </row>
    <row r="2" spans="1:15" s="6" customFormat="1" ht="19" thickBot="1" x14ac:dyDescent="0.5">
      <c r="A2" s="63" t="s">
        <v>57</v>
      </c>
      <c r="B2" s="64" t="s">
        <v>26</v>
      </c>
      <c r="C2" s="59" t="s">
        <v>100</v>
      </c>
      <c r="D2" s="59" t="s">
        <v>101</v>
      </c>
      <c r="E2" s="59" t="s">
        <v>102</v>
      </c>
      <c r="F2" s="59" t="s">
        <v>103</v>
      </c>
      <c r="G2" s="59" t="s">
        <v>104</v>
      </c>
      <c r="H2" s="59" t="s">
        <v>105</v>
      </c>
      <c r="I2" s="59" t="s">
        <v>106</v>
      </c>
      <c r="J2" s="59" t="s">
        <v>107</v>
      </c>
      <c r="K2" s="59" t="s">
        <v>108</v>
      </c>
      <c r="L2" s="59" t="s">
        <v>109</v>
      </c>
      <c r="M2" s="59" t="s">
        <v>110</v>
      </c>
      <c r="N2" s="59" t="s">
        <v>111</v>
      </c>
      <c r="O2" s="60" t="s">
        <v>2</v>
      </c>
    </row>
    <row r="3" spans="1:15" s="6" customFormat="1" ht="18.649999999999999" customHeight="1" x14ac:dyDescent="0.45">
      <c r="A3" s="17" t="s">
        <v>27</v>
      </c>
      <c r="B3" s="89" t="s">
        <v>18</v>
      </c>
      <c r="C3" s="68">
        <v>27.999059740430532</v>
      </c>
      <c r="D3" s="68">
        <v>26.598900699131377</v>
      </c>
      <c r="E3" s="68">
        <v>25.807907375565556</v>
      </c>
      <c r="F3" s="68">
        <v>25.325275900939911</v>
      </c>
      <c r="G3" s="68">
        <v>22.076289773560148</v>
      </c>
      <c r="H3" s="68">
        <v>24.120580236418522</v>
      </c>
      <c r="I3" s="68">
        <v>24.07414975341478</v>
      </c>
      <c r="J3" s="68">
        <v>24.963824154949677</v>
      </c>
      <c r="K3" s="68">
        <v>24.479446764803942</v>
      </c>
      <c r="L3" s="68">
        <v>27.251650937443241</v>
      </c>
      <c r="M3" s="68">
        <v>27.265056327223313</v>
      </c>
      <c r="N3" s="68">
        <v>29.597762950336566</v>
      </c>
      <c r="O3" s="68">
        <v>26.021725574332986</v>
      </c>
    </row>
    <row r="4" spans="1:15" s="6" customFormat="1" ht="18.5" x14ac:dyDescent="0.45">
      <c r="A4" s="17"/>
      <c r="B4" s="89" t="s">
        <v>19</v>
      </c>
      <c r="C4" s="68">
        <v>37.316016939393947</v>
      </c>
      <c r="D4" s="68">
        <v>49.588094883333305</v>
      </c>
      <c r="E4" s="68">
        <v>59.807881293103478</v>
      </c>
      <c r="F4" s="68">
        <v>47.474025613636371</v>
      </c>
      <c r="G4" s="68">
        <v>56.730457679245241</v>
      </c>
      <c r="H4" s="68">
        <v>63.840658846153808</v>
      </c>
      <c r="I4" s="68">
        <v>42.924106781249989</v>
      </c>
      <c r="J4" s="68">
        <v>57.021428125000014</v>
      </c>
      <c r="K4" s="68">
        <v>50.071428227272719</v>
      </c>
      <c r="L4" s="68">
        <v>49.809523392156862</v>
      </c>
      <c r="M4" s="68">
        <v>57.096428124999989</v>
      </c>
      <c r="N4" s="68">
        <v>57.829492709677417</v>
      </c>
      <c r="O4" s="68">
        <v>52.547831214285623</v>
      </c>
    </row>
    <row r="5" spans="1:15" s="6" customFormat="1" ht="18.5" x14ac:dyDescent="0.45">
      <c r="A5" s="17"/>
      <c r="B5" s="89" t="s">
        <v>20</v>
      </c>
      <c r="C5" s="68">
        <v>58.535713899999998</v>
      </c>
      <c r="D5" s="68">
        <v>52.818681000000012</v>
      </c>
      <c r="E5" s="68">
        <v>53.939560000000014</v>
      </c>
      <c r="F5" s="68">
        <v>76.263157315789485</v>
      </c>
      <c r="G5" s="68">
        <v>57.567099030303034</v>
      </c>
      <c r="H5" s="68">
        <v>64.383673028571422</v>
      </c>
      <c r="I5" s="68">
        <v>61.697801884615394</v>
      </c>
      <c r="J5" s="68">
        <v>70.918366928571416</v>
      </c>
      <c r="K5" s="68">
        <v>77.521235189189156</v>
      </c>
      <c r="L5" s="68">
        <v>86.029556310344844</v>
      </c>
      <c r="M5" s="68">
        <v>56.533332900000005</v>
      </c>
      <c r="N5" s="68">
        <v>77.619047222222207</v>
      </c>
      <c r="O5" s="68">
        <v>66.782167787233945</v>
      </c>
    </row>
    <row r="6" spans="1:15" s="6" customFormat="1" ht="18.5" x14ac:dyDescent="0.45">
      <c r="A6" s="86"/>
      <c r="B6" s="21" t="s">
        <v>28</v>
      </c>
      <c r="C6" s="68">
        <v>28.531345346666551</v>
      </c>
      <c r="D6" s="68">
        <v>27.812720451118825</v>
      </c>
      <c r="E6" s="68">
        <v>27.725227556737472</v>
      </c>
      <c r="F6" s="68">
        <v>26.668543352005464</v>
      </c>
      <c r="G6" s="68">
        <v>23.939900433085437</v>
      </c>
      <c r="H6" s="68">
        <v>27.334874718778888</v>
      </c>
      <c r="I6" s="68">
        <v>26.172906993364208</v>
      </c>
      <c r="J6" s="68">
        <v>28.32203507843127</v>
      </c>
      <c r="K6" s="68">
        <v>27.284068076804768</v>
      </c>
      <c r="L6" s="68">
        <v>31.0136723952144</v>
      </c>
      <c r="M6" s="68">
        <v>28.607443345430951</v>
      </c>
      <c r="N6" s="68">
        <v>31.004041640258563</v>
      </c>
      <c r="O6" s="68">
        <v>27.840941700401714</v>
      </c>
    </row>
    <row r="7" spans="1:15" s="6" customFormat="1" ht="18.649999999999999" customHeight="1" x14ac:dyDescent="0.45">
      <c r="A7" s="87" t="s">
        <v>29</v>
      </c>
      <c r="B7" s="22" t="s">
        <v>18</v>
      </c>
      <c r="C7" s="23">
        <v>26.571428000000001</v>
      </c>
      <c r="D7" s="23">
        <v>23.142856999999999</v>
      </c>
      <c r="E7" s="23">
        <v>21.285713999999999</v>
      </c>
      <c r="F7" s="23">
        <v>20.428571000000002</v>
      </c>
      <c r="G7" s="23">
        <v>18.428571000000002</v>
      </c>
      <c r="H7" s="23">
        <v>20.857142</v>
      </c>
      <c r="I7" s="23">
        <v>21.142856999999999</v>
      </c>
      <c r="J7" s="23">
        <v>20.714285</v>
      </c>
      <c r="K7" s="23">
        <v>20.428571000000002</v>
      </c>
      <c r="L7" s="23">
        <v>23</v>
      </c>
      <c r="M7" s="23">
        <v>23.571428000000001</v>
      </c>
      <c r="N7" s="23">
        <v>25.857142</v>
      </c>
      <c r="O7" s="23">
        <v>22.285713999999999</v>
      </c>
    </row>
    <row r="8" spans="1:15" s="6" customFormat="1" ht="18.5" x14ac:dyDescent="0.45">
      <c r="A8" s="17" t="s">
        <v>30</v>
      </c>
      <c r="B8" s="88" t="s">
        <v>19</v>
      </c>
      <c r="C8" s="20">
        <v>37.285713999999999</v>
      </c>
      <c r="D8" s="20">
        <v>43.928570999999998</v>
      </c>
      <c r="E8" s="20">
        <v>51.499999500000001</v>
      </c>
      <c r="F8" s="20">
        <v>49</v>
      </c>
      <c r="G8" s="20">
        <v>52.428570999999998</v>
      </c>
      <c r="H8" s="20">
        <v>61.999999500000001</v>
      </c>
      <c r="I8" s="20">
        <v>39.571427999999997</v>
      </c>
      <c r="J8" s="20">
        <v>61.285713999999999</v>
      </c>
      <c r="K8" s="20">
        <v>44.071427999999997</v>
      </c>
      <c r="L8" s="20">
        <v>43.857142000000003</v>
      </c>
      <c r="M8" s="20">
        <v>50.357142499999995</v>
      </c>
      <c r="N8" s="20">
        <v>54.285713999999999</v>
      </c>
      <c r="O8" s="20">
        <v>47.7857135</v>
      </c>
    </row>
    <row r="9" spans="1:15" s="6" customFormat="1" ht="18.5" x14ac:dyDescent="0.45">
      <c r="A9" s="17"/>
      <c r="B9" s="88" t="s">
        <v>20</v>
      </c>
      <c r="C9" s="20">
        <v>54.999999500000001</v>
      </c>
      <c r="D9" s="20">
        <v>40.142856999999999</v>
      </c>
      <c r="E9" s="20">
        <v>47.285713999999999</v>
      </c>
      <c r="F9" s="20">
        <v>68.142857000000006</v>
      </c>
      <c r="G9" s="20">
        <v>41.285713999999999</v>
      </c>
      <c r="H9" s="20">
        <v>62.428570999999998</v>
      </c>
      <c r="I9" s="20">
        <v>66</v>
      </c>
      <c r="J9" s="20">
        <v>64.642857000000006</v>
      </c>
      <c r="K9" s="20">
        <v>79</v>
      </c>
      <c r="L9" s="20">
        <v>92.642856999999992</v>
      </c>
      <c r="M9" s="20">
        <v>35.642856499999994</v>
      </c>
      <c r="N9" s="20">
        <v>50.428570999999998</v>
      </c>
      <c r="O9" s="20">
        <v>59.714284999999997</v>
      </c>
    </row>
    <row r="10" spans="1:15" s="6" customFormat="1" ht="18.5" x14ac:dyDescent="0.45">
      <c r="A10" s="86"/>
      <c r="B10" s="21" t="s">
        <v>28</v>
      </c>
      <c r="C10" s="33">
        <v>26.857142</v>
      </c>
      <c r="D10" s="33">
        <v>23.857142</v>
      </c>
      <c r="E10" s="33">
        <v>22</v>
      </c>
      <c r="F10" s="33">
        <v>20.857142</v>
      </c>
      <c r="G10" s="33">
        <v>18.857142</v>
      </c>
      <c r="H10" s="33">
        <v>21.857142</v>
      </c>
      <c r="I10" s="33">
        <v>22</v>
      </c>
      <c r="J10" s="33">
        <v>21.857142</v>
      </c>
      <c r="K10" s="33">
        <v>21.285713999999999</v>
      </c>
      <c r="L10" s="33">
        <v>24</v>
      </c>
      <c r="M10" s="33">
        <v>24.285713999999999</v>
      </c>
      <c r="N10" s="33">
        <v>26.428571000000002</v>
      </c>
      <c r="O10" s="33">
        <v>23</v>
      </c>
    </row>
    <row r="11" spans="1:15" s="6" customFormat="1" ht="18.5" x14ac:dyDescent="0.45">
      <c r="A11" s="87" t="s">
        <v>25</v>
      </c>
      <c r="B11" s="22" t="s">
        <v>18</v>
      </c>
      <c r="C11" s="19">
        <v>12.317334864537859</v>
      </c>
      <c r="D11" s="19">
        <v>13.986210083020813</v>
      </c>
      <c r="E11" s="19">
        <v>15.170404983965604</v>
      </c>
      <c r="F11" s="19">
        <v>14.777214285163318</v>
      </c>
      <c r="G11" s="19">
        <v>12.631209132090845</v>
      </c>
      <c r="H11" s="19">
        <v>13.608222953390516</v>
      </c>
      <c r="I11" s="19">
        <v>13.983009029633424</v>
      </c>
      <c r="J11" s="19">
        <v>13.899407725476415</v>
      </c>
      <c r="K11" s="19">
        <v>13.327481976477655</v>
      </c>
      <c r="L11" s="19">
        <v>15.962634853421072</v>
      </c>
      <c r="M11" s="19">
        <v>14.051139872815341</v>
      </c>
      <c r="N11" s="19">
        <v>16.368300114599116</v>
      </c>
      <c r="O11" s="19">
        <v>14.275988487575097</v>
      </c>
    </row>
    <row r="12" spans="1:15" s="6" customFormat="1" ht="18.5" x14ac:dyDescent="0.45">
      <c r="A12" s="17"/>
      <c r="B12" s="88" t="s">
        <v>19</v>
      </c>
      <c r="C12" s="20">
        <v>14.664365282317</v>
      </c>
      <c r="D12" s="20">
        <v>19.966299710766926</v>
      </c>
      <c r="E12" s="20">
        <v>29.119407064452549</v>
      </c>
      <c r="F12" s="20">
        <v>20.931680016478278</v>
      </c>
      <c r="G12" s="20">
        <v>26.330994282491432</v>
      </c>
      <c r="H12" s="20">
        <v>26.912697625045602</v>
      </c>
      <c r="I12" s="20">
        <v>18.386961103330677</v>
      </c>
      <c r="J12" s="20">
        <v>21.69496433661714</v>
      </c>
      <c r="K12" s="20">
        <v>19.643754388032086</v>
      </c>
      <c r="L12" s="20">
        <v>27.476217248218674</v>
      </c>
      <c r="M12" s="20">
        <v>27.544238766369109</v>
      </c>
      <c r="N12" s="20">
        <v>22.985509933360206</v>
      </c>
      <c r="O12" s="20">
        <v>24.401828665892502</v>
      </c>
    </row>
    <row r="13" spans="1:15" s="6" customFormat="1" ht="18.5" x14ac:dyDescent="0.45">
      <c r="A13" s="17"/>
      <c r="B13" s="88" t="s">
        <v>20</v>
      </c>
      <c r="C13" s="20">
        <v>13.983144097010349</v>
      </c>
      <c r="D13" s="20">
        <v>31.029675359303312</v>
      </c>
      <c r="E13" s="20">
        <v>30.519704908987485</v>
      </c>
      <c r="F13" s="20">
        <v>36.888436337064164</v>
      </c>
      <c r="G13" s="20">
        <v>31.289864749811656</v>
      </c>
      <c r="H13" s="20">
        <v>27.808272576675655</v>
      </c>
      <c r="I13" s="20">
        <v>26.081198729460649</v>
      </c>
      <c r="J13" s="20">
        <v>42.782800022365912</v>
      </c>
      <c r="K13" s="20">
        <v>43.825271318109458</v>
      </c>
      <c r="L13" s="20">
        <v>47.227374318173808</v>
      </c>
      <c r="M13" s="20">
        <v>40.754264939236805</v>
      </c>
      <c r="N13" s="20">
        <v>50.909238419626419</v>
      </c>
      <c r="O13" s="20">
        <v>38.675323505517476</v>
      </c>
    </row>
    <row r="14" spans="1:15" s="6" customFormat="1" ht="18.5" x14ac:dyDescent="0.45">
      <c r="A14" s="102"/>
      <c r="B14" s="103" t="s">
        <v>28</v>
      </c>
      <c r="C14" s="104">
        <v>12.869534494039396</v>
      </c>
      <c r="D14" s="104">
        <v>15.564860137623631</v>
      </c>
      <c r="E14" s="104">
        <v>18.081890128150469</v>
      </c>
      <c r="F14" s="104">
        <v>16.94934110491425</v>
      </c>
      <c r="G14" s="104">
        <v>15.985837983425402</v>
      </c>
      <c r="H14" s="104">
        <v>18.660299088153767</v>
      </c>
      <c r="I14" s="104">
        <v>16.668321667372506</v>
      </c>
      <c r="J14" s="104">
        <v>19.681923833535468</v>
      </c>
      <c r="K14" s="104">
        <v>18.520193530250847</v>
      </c>
      <c r="L14" s="104">
        <v>23.302020381410724</v>
      </c>
      <c r="M14" s="104">
        <v>16.684147337417102</v>
      </c>
      <c r="N14" s="104">
        <v>18.968637940339789</v>
      </c>
      <c r="O14" s="104">
        <v>17.420210508568498</v>
      </c>
    </row>
    <row r="15" spans="1:15" s="6" customFormat="1" ht="18.5" x14ac:dyDescent="0.45"/>
    <row r="16" spans="1:15" s="6" customFormat="1" ht="18.5" x14ac:dyDescent="0.45">
      <c r="A16" s="34"/>
    </row>
    <row r="17" spans="1:15" s="6" customFormat="1" ht="18.5" x14ac:dyDescent="0.45"/>
    <row r="18" spans="1:15" s="6" customFormat="1" ht="18.5" hidden="1" x14ac:dyDescent="0.45">
      <c r="A18" s="6" t="s">
        <v>31</v>
      </c>
    </row>
    <row r="19" spans="1:15" s="6" customFormat="1" ht="18.5" hidden="1" x14ac:dyDescent="0.45">
      <c r="A19" s="2" t="s">
        <v>32</v>
      </c>
      <c r="B19"/>
      <c r="C19"/>
      <c r="D19"/>
      <c r="E19"/>
      <c r="F19"/>
      <c r="G19"/>
      <c r="H19"/>
      <c r="I19"/>
      <c r="J19"/>
      <c r="K19"/>
      <c r="L19"/>
      <c r="M19"/>
      <c r="N19"/>
    </row>
    <row r="20" spans="1:15" s="6" customFormat="1" ht="18.5" hidden="1" x14ac:dyDescent="0.45">
      <c r="A20"/>
      <c r="B20"/>
      <c r="C20"/>
      <c r="D20"/>
      <c r="E20"/>
      <c r="F20"/>
      <c r="G20"/>
      <c r="H20"/>
      <c r="I20"/>
      <c r="J20"/>
      <c r="K20"/>
      <c r="L20"/>
      <c r="M20"/>
      <c r="N20"/>
    </row>
    <row r="21" spans="1:15" ht="18.5" hidden="1" x14ac:dyDescent="0.35">
      <c r="A21" s="8" t="s">
        <v>1</v>
      </c>
      <c r="C21" s="10" t="s">
        <v>33</v>
      </c>
      <c r="D21" s="10" t="s">
        <v>34</v>
      </c>
      <c r="E21" s="10" t="s">
        <v>35</v>
      </c>
      <c r="F21" s="10" t="s">
        <v>36</v>
      </c>
      <c r="G21" s="10" t="s">
        <v>37</v>
      </c>
      <c r="H21" s="10" t="s">
        <v>38</v>
      </c>
      <c r="I21" s="10" t="s">
        <v>39</v>
      </c>
      <c r="J21" s="10" t="s">
        <v>40</v>
      </c>
      <c r="K21" s="10" t="s">
        <v>41</v>
      </c>
      <c r="L21" s="10" t="s">
        <v>42</v>
      </c>
      <c r="M21" s="10" t="s">
        <v>43</v>
      </c>
      <c r="N21" s="10" t="s">
        <v>44</v>
      </c>
      <c r="O21" s="10" t="s">
        <v>2</v>
      </c>
    </row>
    <row r="22" spans="1:15" ht="18.5" hidden="1" x14ac:dyDescent="0.45">
      <c r="A22" s="13" t="s">
        <v>18</v>
      </c>
      <c r="C22" s="11">
        <v>1738</v>
      </c>
      <c r="D22" s="11">
        <v>1566</v>
      </c>
      <c r="E22" s="11">
        <v>932</v>
      </c>
      <c r="F22" s="11">
        <v>575</v>
      </c>
      <c r="G22" s="11">
        <v>1157</v>
      </c>
      <c r="H22" s="11">
        <v>1412</v>
      </c>
      <c r="I22" s="11">
        <v>1230</v>
      </c>
      <c r="J22" s="11">
        <v>1544</v>
      </c>
      <c r="K22" s="11">
        <v>1920</v>
      </c>
      <c r="L22" s="11">
        <v>1673</v>
      </c>
      <c r="M22" s="11">
        <v>1611</v>
      </c>
      <c r="N22" s="11">
        <v>1339</v>
      </c>
      <c r="O22" s="11">
        <f>'Table 4 by Procedure'!N4</f>
        <v>16264</v>
      </c>
    </row>
    <row r="23" spans="1:15" ht="18.5" hidden="1" x14ac:dyDescent="0.35">
      <c r="A23" s="12" t="s">
        <v>19</v>
      </c>
      <c r="C23" s="11">
        <v>80</v>
      </c>
      <c r="D23" s="11">
        <v>71</v>
      </c>
      <c r="E23" s="11">
        <v>40</v>
      </c>
      <c r="F23" s="11">
        <v>17</v>
      </c>
      <c r="G23" s="11">
        <v>13</v>
      </c>
      <c r="H23" s="11">
        <v>16</v>
      </c>
      <c r="I23" s="11">
        <v>14</v>
      </c>
      <c r="J23" s="11">
        <v>21</v>
      </c>
      <c r="K23" s="11">
        <v>40</v>
      </c>
      <c r="L23" s="11">
        <v>35</v>
      </c>
      <c r="M23" s="11">
        <v>60</v>
      </c>
      <c r="N23" s="11">
        <v>58</v>
      </c>
      <c r="O23" s="11">
        <f>'Table 4 by Procedure'!N5</f>
        <v>632</v>
      </c>
    </row>
    <row r="24" spans="1:15" ht="18.5" hidden="1" x14ac:dyDescent="0.35">
      <c r="A24" s="8" t="s">
        <v>20</v>
      </c>
      <c r="C24" s="15">
        <v>48</v>
      </c>
      <c r="D24" s="15">
        <v>34</v>
      </c>
      <c r="E24" s="15">
        <v>17</v>
      </c>
      <c r="F24" s="15">
        <v>5</v>
      </c>
      <c r="G24" s="15">
        <v>10</v>
      </c>
      <c r="H24" s="15">
        <v>5</v>
      </c>
      <c r="I24" s="15">
        <v>10</v>
      </c>
      <c r="J24" s="15">
        <v>7</v>
      </c>
      <c r="K24" s="15">
        <v>13</v>
      </c>
      <c r="L24" s="15">
        <v>20</v>
      </c>
      <c r="M24" s="15">
        <v>26</v>
      </c>
      <c r="N24" s="15">
        <v>24</v>
      </c>
      <c r="O24" s="15">
        <f>'Table 4 by Procedure'!N6</f>
        <v>410</v>
      </c>
    </row>
    <row r="25" spans="1:15" ht="18.5" hidden="1" x14ac:dyDescent="0.35">
      <c r="A25" s="12" t="s">
        <v>2</v>
      </c>
      <c r="C25" s="14">
        <v>1866</v>
      </c>
      <c r="D25" s="14">
        <v>1671</v>
      </c>
      <c r="E25" s="14">
        <v>989</v>
      </c>
      <c r="F25" s="14">
        <v>597</v>
      </c>
      <c r="G25" s="14">
        <v>1180</v>
      </c>
      <c r="H25" s="14">
        <v>1433</v>
      </c>
      <c r="I25" s="14">
        <v>1254</v>
      </c>
      <c r="J25" s="14">
        <v>1572</v>
      </c>
      <c r="K25" s="14">
        <v>1973</v>
      </c>
      <c r="L25" s="14">
        <v>1728</v>
      </c>
      <c r="M25" s="14">
        <v>1697</v>
      </c>
      <c r="N25" s="14">
        <v>1421</v>
      </c>
      <c r="O25" s="14">
        <f>'Table 4 by Procedure'!N7</f>
        <v>17306</v>
      </c>
    </row>
  </sheetData>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2"/>
  <sheetViews>
    <sheetView showGridLines="0" workbookViewId="0">
      <selection activeCell="A2" sqref="A2"/>
    </sheetView>
  </sheetViews>
  <sheetFormatPr defaultRowHeight="14.5" x14ac:dyDescent="0.35"/>
  <cols>
    <col min="1" max="1" width="16" customWidth="1"/>
    <col min="2" max="2" width="35.1796875" customWidth="1"/>
    <col min="3" max="3" width="7.81640625" customWidth="1"/>
    <col min="4" max="4" width="7.54296875" customWidth="1"/>
    <col min="5" max="5" width="7.26953125" customWidth="1"/>
    <col min="6" max="6" width="7.453125" customWidth="1"/>
    <col min="7" max="7" width="7.81640625" customWidth="1"/>
    <col min="8" max="8" width="7.453125" customWidth="1"/>
    <col min="9" max="9" width="8.08984375" customWidth="1"/>
    <col min="10" max="10" width="7.36328125" customWidth="1"/>
    <col min="11" max="11" width="6.81640625" customWidth="1"/>
    <col min="12" max="12" width="7.7265625" customWidth="1"/>
    <col min="13" max="13" width="7.54296875" customWidth="1"/>
    <col min="14" max="14" width="7.36328125" customWidth="1"/>
    <col min="15" max="15" width="7.08984375" customWidth="1"/>
  </cols>
  <sheetData>
    <row r="1" spans="1:15" ht="35" customHeight="1" x14ac:dyDescent="0.35">
      <c r="A1" s="117" t="s">
        <v>156</v>
      </c>
      <c r="B1" s="3"/>
    </row>
    <row r="2" spans="1:15" x14ac:dyDescent="0.35">
      <c r="A2" s="74" t="s">
        <v>114</v>
      </c>
      <c r="B2" s="74" t="s">
        <v>57</v>
      </c>
      <c r="C2" s="90" t="s">
        <v>100</v>
      </c>
      <c r="D2" s="90" t="s">
        <v>101</v>
      </c>
      <c r="E2" s="90" t="s">
        <v>102</v>
      </c>
      <c r="F2" s="90" t="s">
        <v>103</v>
      </c>
      <c r="G2" s="90" t="s">
        <v>104</v>
      </c>
      <c r="H2" s="90" t="s">
        <v>105</v>
      </c>
      <c r="I2" s="90" t="s">
        <v>106</v>
      </c>
      <c r="J2" s="90" t="s">
        <v>107</v>
      </c>
      <c r="K2" s="90" t="s">
        <v>108</v>
      </c>
      <c r="L2" s="90" t="s">
        <v>109</v>
      </c>
      <c r="M2" s="90" t="s">
        <v>110</v>
      </c>
      <c r="N2" s="90" t="s">
        <v>111</v>
      </c>
      <c r="O2" s="75" t="s">
        <v>2</v>
      </c>
    </row>
    <row r="3" spans="1:15" x14ac:dyDescent="0.35">
      <c r="A3" s="83" t="s">
        <v>45</v>
      </c>
      <c r="B3" s="76" t="s">
        <v>46</v>
      </c>
      <c r="C3" s="77">
        <v>26.98498226819396</v>
      </c>
      <c r="D3" s="77">
        <v>25.410701684893951</v>
      </c>
      <c r="E3" s="77">
        <v>24.556479398312209</v>
      </c>
      <c r="F3" s="77">
        <v>23.215665558776131</v>
      </c>
      <c r="G3" s="77">
        <v>21.900181415841541</v>
      </c>
      <c r="H3" s="77">
        <v>24.739567077825182</v>
      </c>
      <c r="I3" s="77">
        <v>24.430681680404323</v>
      </c>
      <c r="J3" s="77">
        <v>25.183271017336367</v>
      </c>
      <c r="K3" s="77">
        <v>24.439172678107543</v>
      </c>
      <c r="L3" s="77">
        <v>26.27439701028802</v>
      </c>
      <c r="M3" s="77">
        <v>26.856305183150127</v>
      </c>
      <c r="N3" s="77">
        <v>28.294133488888821</v>
      </c>
      <c r="O3" s="77">
        <v>25.198536900907442</v>
      </c>
    </row>
    <row r="4" spans="1:15" x14ac:dyDescent="0.35">
      <c r="A4" s="84"/>
      <c r="B4" s="92" t="s">
        <v>47</v>
      </c>
      <c r="C4" s="78">
        <v>25.571428000000001</v>
      </c>
      <c r="D4" s="78">
        <v>22.714285</v>
      </c>
      <c r="E4" s="78">
        <v>20.714285</v>
      </c>
      <c r="F4" s="78">
        <v>19.642856500000001</v>
      </c>
      <c r="G4" s="78">
        <v>18.285713999999999</v>
      </c>
      <c r="H4" s="78">
        <v>20.857142</v>
      </c>
      <c r="I4" s="78">
        <v>21.571428000000001</v>
      </c>
      <c r="J4" s="78">
        <v>20.714285</v>
      </c>
      <c r="K4" s="78">
        <v>20.428571000000002</v>
      </c>
      <c r="L4" s="78">
        <v>23</v>
      </c>
      <c r="M4" s="78">
        <v>23.571428000000001</v>
      </c>
      <c r="N4" s="78">
        <v>25.285713999999999</v>
      </c>
      <c r="O4" s="78">
        <v>22</v>
      </c>
    </row>
    <row r="5" spans="1:15" x14ac:dyDescent="0.35">
      <c r="A5" s="85"/>
      <c r="B5" s="74" t="s">
        <v>48</v>
      </c>
      <c r="C5" s="79">
        <v>11.315688175611655</v>
      </c>
      <c r="D5" s="79">
        <v>12.296129737346366</v>
      </c>
      <c r="E5" s="79">
        <v>12.302261885861608</v>
      </c>
      <c r="F5" s="79">
        <v>11.639024704284472</v>
      </c>
      <c r="G5" s="79">
        <v>12.354226147628227</v>
      </c>
      <c r="H5" s="79">
        <v>14.563976392826989</v>
      </c>
      <c r="I5" s="79">
        <v>13.046842125166535</v>
      </c>
      <c r="J5" s="79">
        <v>15.176781329650796</v>
      </c>
      <c r="K5" s="79">
        <v>13.775290370270133</v>
      </c>
      <c r="L5" s="79">
        <v>14.751248439713043</v>
      </c>
      <c r="M5" s="79">
        <v>13.543324307916651</v>
      </c>
      <c r="N5" s="79">
        <v>13.631945571228675</v>
      </c>
      <c r="O5" s="79">
        <v>13.063587058532097</v>
      </c>
    </row>
    <row r="6" spans="1:15" ht="14.5" customHeight="1" x14ac:dyDescent="0.35">
      <c r="A6" s="98" t="s">
        <v>49</v>
      </c>
      <c r="B6" s="76" t="s">
        <v>46</v>
      </c>
      <c r="C6" s="80">
        <v>37.726739492307686</v>
      </c>
      <c r="D6" s="80">
        <v>42.086021080645125</v>
      </c>
      <c r="E6" s="80">
        <v>43.794424676829252</v>
      </c>
      <c r="F6" s="80">
        <v>42.74999958035712</v>
      </c>
      <c r="G6" s="80">
        <v>41.583809119999977</v>
      </c>
      <c r="H6" s="80">
        <v>47.638570999999978</v>
      </c>
      <c r="I6" s="80">
        <v>40.641525757763958</v>
      </c>
      <c r="J6" s="80">
        <v>45.701428150000062</v>
      </c>
      <c r="K6" s="80">
        <v>42.65283282122904</v>
      </c>
      <c r="L6" s="80">
        <v>54.462948433155184</v>
      </c>
      <c r="M6" s="80">
        <v>40.684362547297248</v>
      </c>
      <c r="N6" s="80">
        <v>43.592903444444453</v>
      </c>
      <c r="O6" s="80">
        <v>43.493359568139233</v>
      </c>
    </row>
    <row r="7" spans="1:15" x14ac:dyDescent="0.35">
      <c r="A7" s="99"/>
      <c r="B7" s="92" t="s">
        <v>47</v>
      </c>
      <c r="C7" s="81">
        <v>34.571427999999997</v>
      </c>
      <c r="D7" s="81">
        <v>36.857142000000003</v>
      </c>
      <c r="E7" s="81">
        <v>37.785713999999999</v>
      </c>
      <c r="F7" s="81">
        <v>34.857142499999995</v>
      </c>
      <c r="G7" s="81">
        <v>30.5</v>
      </c>
      <c r="H7" s="81">
        <v>35.214285500000003</v>
      </c>
      <c r="I7" s="81">
        <v>28.285713999999999</v>
      </c>
      <c r="J7" s="81">
        <v>38.857142000000003</v>
      </c>
      <c r="K7" s="81">
        <v>32.285713999999999</v>
      </c>
      <c r="L7" s="81">
        <v>41.571427999999997</v>
      </c>
      <c r="M7" s="81">
        <v>33.214285500000003</v>
      </c>
      <c r="N7" s="81">
        <v>33.714284999999997</v>
      </c>
      <c r="O7" s="81">
        <v>35.142856999999999</v>
      </c>
    </row>
    <row r="8" spans="1:15" x14ac:dyDescent="0.35">
      <c r="A8" s="85"/>
      <c r="B8" s="74" t="s">
        <v>48</v>
      </c>
      <c r="C8" s="82">
        <v>16.771463921236599</v>
      </c>
      <c r="D8" s="82">
        <v>23.07747244941908</v>
      </c>
      <c r="E8" s="82">
        <v>28.969973765661603</v>
      </c>
      <c r="F8" s="82">
        <v>26.727041186202626</v>
      </c>
      <c r="G8" s="82">
        <v>26.239819721969784</v>
      </c>
      <c r="H8" s="82">
        <v>29.40903962180921</v>
      </c>
      <c r="I8" s="82">
        <v>28.862212050773614</v>
      </c>
      <c r="J8" s="82">
        <v>29.705730874687536</v>
      </c>
      <c r="K8" s="82">
        <v>29.434254124749355</v>
      </c>
      <c r="L8" s="82">
        <v>38.256610973224085</v>
      </c>
      <c r="M8" s="82">
        <v>26.25946756067006</v>
      </c>
      <c r="N8" s="82">
        <v>30.256895561997911</v>
      </c>
      <c r="O8" s="82">
        <v>27.663840038246253</v>
      </c>
    </row>
    <row r="9" spans="1:15" ht="18.649999999999999" customHeight="1" x14ac:dyDescent="0.35">
      <c r="A9" s="83" t="s">
        <v>50</v>
      </c>
      <c r="B9" s="76" t="s">
        <v>46</v>
      </c>
      <c r="C9" s="81">
        <v>39.437887739130453</v>
      </c>
      <c r="D9" s="81">
        <v>45.349853877551027</v>
      </c>
      <c r="E9" s="81">
        <v>46.079624934426214</v>
      </c>
      <c r="F9" s="81">
        <v>53.704968586956518</v>
      </c>
      <c r="G9" s="81">
        <v>28.691428180000003</v>
      </c>
      <c r="H9" s="81">
        <v>36.730896558139563</v>
      </c>
      <c r="I9" s="81">
        <v>24.690475850000023</v>
      </c>
      <c r="J9" s="81">
        <v>36.63700195081968</v>
      </c>
      <c r="K9" s="81">
        <v>34.301586977777795</v>
      </c>
      <c r="L9" s="81">
        <v>35.194069660377373</v>
      </c>
      <c r="M9" s="81">
        <v>48.704761666666677</v>
      </c>
      <c r="N9" s="81">
        <v>48.935859612244897</v>
      </c>
      <c r="O9" s="81">
        <v>40.240024432706242</v>
      </c>
    </row>
    <row r="10" spans="1:15" x14ac:dyDescent="0.35">
      <c r="A10" s="84"/>
      <c r="B10" s="92" t="s">
        <v>47</v>
      </c>
      <c r="C10" s="81">
        <v>41.142856500000001</v>
      </c>
      <c r="D10" s="81">
        <v>45.571427999999997</v>
      </c>
      <c r="E10" s="81">
        <v>52.857142000000003</v>
      </c>
      <c r="F10" s="81">
        <v>53.642856999999999</v>
      </c>
      <c r="G10" s="81">
        <v>14.928571</v>
      </c>
      <c r="H10" s="81">
        <v>22</v>
      </c>
      <c r="I10" s="81">
        <v>15.928570999999998</v>
      </c>
      <c r="J10" s="81">
        <v>28</v>
      </c>
      <c r="K10" s="81">
        <v>22.428571000000002</v>
      </c>
      <c r="L10" s="81">
        <v>18</v>
      </c>
      <c r="M10" s="81">
        <v>31.714285499999999</v>
      </c>
      <c r="N10" s="81">
        <v>32.142856500000001</v>
      </c>
      <c r="O10" s="81">
        <v>32.571427999999997</v>
      </c>
    </row>
    <row r="11" spans="1:15" x14ac:dyDescent="0.35">
      <c r="A11" s="105"/>
      <c r="B11" s="106" t="s">
        <v>48</v>
      </c>
      <c r="C11" s="107">
        <v>18.252940449763518</v>
      </c>
      <c r="D11" s="107">
        <v>24.621822076060131</v>
      </c>
      <c r="E11" s="107">
        <v>33.687735399532414</v>
      </c>
      <c r="F11" s="107">
        <v>24.700466454116722</v>
      </c>
      <c r="G11" s="107">
        <v>28.16073927683761</v>
      </c>
      <c r="H11" s="107">
        <v>30.356577533499294</v>
      </c>
      <c r="I11" s="107">
        <v>21.577233013154562</v>
      </c>
      <c r="J11" s="107">
        <v>27.69257904260412</v>
      </c>
      <c r="K11" s="107">
        <v>27.374553670399177</v>
      </c>
      <c r="L11" s="107">
        <v>29.880110783818239</v>
      </c>
      <c r="M11" s="107">
        <v>36.146187208494943</v>
      </c>
      <c r="N11" s="107">
        <v>36.557857367629175</v>
      </c>
      <c r="O11" s="107">
        <v>29.40582978035037</v>
      </c>
    </row>
    <row r="12" spans="1:15" ht="18.5" x14ac:dyDescent="0.45">
      <c r="A12" s="6"/>
      <c r="B12" s="6"/>
      <c r="C12" s="6"/>
      <c r="D12" s="6"/>
      <c r="E12" s="6"/>
      <c r="F12" s="6"/>
      <c r="G12" s="6"/>
      <c r="H12" s="6"/>
      <c r="I12" s="6"/>
      <c r="J12" s="6"/>
      <c r="K12" s="6"/>
      <c r="L12" s="6"/>
      <c r="M12" s="6"/>
      <c r="N12" s="6"/>
      <c r="O12" s="6"/>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8"/>
  <sheetViews>
    <sheetView showGridLines="0" zoomScale="90" zoomScaleNormal="90" workbookViewId="0"/>
  </sheetViews>
  <sheetFormatPr defaultRowHeight="14.5" x14ac:dyDescent="0.35"/>
  <cols>
    <col min="1" max="12" width="10.54296875" bestFit="1" customWidth="1"/>
  </cols>
  <sheetData>
    <row r="1" spans="1:1" ht="35" customHeight="1" x14ac:dyDescent="0.35">
      <c r="A1" s="117" t="s">
        <v>141</v>
      </c>
    </row>
    <row r="38" spans="1:12" x14ac:dyDescent="0.35">
      <c r="A38" s="72"/>
      <c r="B38" s="72"/>
      <c r="C38" s="72"/>
      <c r="D38" s="72"/>
      <c r="E38" s="72"/>
      <c r="F38" s="72"/>
      <c r="G38" s="72"/>
      <c r="H38" s="72"/>
      <c r="I38" s="72"/>
      <c r="J38" s="72"/>
      <c r="K38" s="72"/>
      <c r="L38" s="72"/>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6"/>
  <sheetViews>
    <sheetView showGridLines="0" workbookViewId="0"/>
  </sheetViews>
  <sheetFormatPr defaultRowHeight="14.5" x14ac:dyDescent="0.35"/>
  <cols>
    <col min="1" max="1" width="46" customWidth="1"/>
    <col min="2" max="2" width="10.36328125" customWidth="1"/>
    <col min="3" max="5" width="10.26953125" customWidth="1"/>
    <col min="6" max="6" width="10.54296875" customWidth="1"/>
    <col min="7" max="7" width="10.26953125" customWidth="1"/>
    <col min="8" max="8" width="10.81640625" customWidth="1"/>
    <col min="9" max="14" width="10.26953125" customWidth="1"/>
  </cols>
  <sheetData>
    <row r="1" spans="1:14" ht="35" customHeight="1" x14ac:dyDescent="0.35">
      <c r="A1" s="117" t="s">
        <v>157</v>
      </c>
    </row>
    <row r="2" spans="1:14" ht="18.5" x14ac:dyDescent="0.45">
      <c r="A2" s="8" t="s">
        <v>1</v>
      </c>
      <c r="B2" s="36" t="s">
        <v>100</v>
      </c>
      <c r="C2" s="36" t="s">
        <v>101</v>
      </c>
      <c r="D2" s="36" t="s">
        <v>102</v>
      </c>
      <c r="E2" s="36" t="s">
        <v>103</v>
      </c>
      <c r="F2" s="36" t="s">
        <v>104</v>
      </c>
      <c r="G2" s="36" t="s">
        <v>105</v>
      </c>
      <c r="H2" s="36" t="s">
        <v>106</v>
      </c>
      <c r="I2" s="36" t="s">
        <v>107</v>
      </c>
      <c r="J2" s="36" t="s">
        <v>108</v>
      </c>
      <c r="K2" s="36" t="s">
        <v>109</v>
      </c>
      <c r="L2" s="36" t="s">
        <v>110</v>
      </c>
      <c r="M2" s="36" t="s">
        <v>111</v>
      </c>
      <c r="N2" s="10" t="s">
        <v>2</v>
      </c>
    </row>
    <row r="3" spans="1:14" ht="18.5" x14ac:dyDescent="0.45">
      <c r="A3" s="13" t="s">
        <v>3</v>
      </c>
      <c r="B3" s="48">
        <v>7</v>
      </c>
      <c r="C3" s="48">
        <v>18</v>
      </c>
      <c r="D3" s="48">
        <v>13</v>
      </c>
      <c r="E3" s="48">
        <v>8</v>
      </c>
      <c r="F3" s="48">
        <v>15</v>
      </c>
      <c r="G3" s="48">
        <v>17</v>
      </c>
      <c r="H3" s="48">
        <v>16</v>
      </c>
      <c r="I3" s="48">
        <v>30</v>
      </c>
      <c r="J3" s="48">
        <v>11</v>
      </c>
      <c r="K3" s="48">
        <v>15</v>
      </c>
      <c r="L3" s="48">
        <v>19</v>
      </c>
      <c r="M3" s="48">
        <v>8</v>
      </c>
      <c r="N3" s="48">
        <v>177</v>
      </c>
    </row>
    <row r="4" spans="1:14" ht="18.5" x14ac:dyDescent="0.45">
      <c r="A4" s="13" t="s">
        <v>4</v>
      </c>
      <c r="B4" s="16">
        <v>45.673468714285711</v>
      </c>
      <c r="C4" s="16">
        <v>35.349206000000002</v>
      </c>
      <c r="D4" s="16">
        <v>36.494505153846156</v>
      </c>
      <c r="E4" s="16">
        <v>40.660713749999999</v>
      </c>
      <c r="F4" s="16">
        <v>36.704761399999988</v>
      </c>
      <c r="G4" s="16">
        <v>53.537814647058816</v>
      </c>
      <c r="H4" s="16">
        <v>34.285713999999999</v>
      </c>
      <c r="I4" s="16">
        <v>40.695237633333328</v>
      </c>
      <c r="J4" s="16">
        <v>31.974025545454548</v>
      </c>
      <c r="K4" s="16">
        <v>39.619047266666669</v>
      </c>
      <c r="L4" s="16">
        <v>30.466165000000004</v>
      </c>
      <c r="M4" s="16">
        <v>39.982142500000002</v>
      </c>
      <c r="N4" s="16">
        <v>38.86024802717391</v>
      </c>
    </row>
    <row r="5" spans="1:14" ht="18.5" x14ac:dyDescent="0.45">
      <c r="A5" s="13" t="s">
        <v>5</v>
      </c>
      <c r="B5" s="16">
        <v>50.857142000000003</v>
      </c>
      <c r="C5" s="16">
        <v>39.428570999999998</v>
      </c>
      <c r="D5" s="16">
        <v>40.285713999999999</v>
      </c>
      <c r="E5" s="16">
        <v>40.714285000000004</v>
      </c>
      <c r="F5" s="16">
        <v>33.714284999999997</v>
      </c>
      <c r="G5" s="16">
        <v>51.857142000000003</v>
      </c>
      <c r="H5" s="16">
        <v>30.142856999999999</v>
      </c>
      <c r="I5" s="16">
        <v>33.928570999999998</v>
      </c>
      <c r="J5" s="16">
        <v>29.142856999999999</v>
      </c>
      <c r="K5" s="16">
        <v>25.142856999999999</v>
      </c>
      <c r="L5" s="16">
        <v>26.857142</v>
      </c>
      <c r="M5" s="16">
        <v>43.214285500000003</v>
      </c>
      <c r="N5" s="16">
        <v>33.571427999999997</v>
      </c>
    </row>
    <row r="6" spans="1:14" ht="18.5" x14ac:dyDescent="0.45">
      <c r="A6" s="13" t="s">
        <v>48</v>
      </c>
      <c r="B6" s="16">
        <v>9.1140214126753154</v>
      </c>
      <c r="C6" s="16">
        <v>10.166775081475905</v>
      </c>
      <c r="D6" s="16">
        <v>12.195762698270949</v>
      </c>
      <c r="E6" s="16">
        <v>7.9246892061475132</v>
      </c>
      <c r="F6" s="16">
        <v>11.950403988518486</v>
      </c>
      <c r="G6" s="16">
        <v>31.137596072049401</v>
      </c>
      <c r="H6" s="16">
        <v>9.9184172970576103</v>
      </c>
      <c r="I6" s="16">
        <v>22.092284427241808</v>
      </c>
      <c r="J6" s="16">
        <v>11.959551237511594</v>
      </c>
      <c r="K6" s="16">
        <v>41.909220470547766</v>
      </c>
      <c r="L6" s="16">
        <v>10.679476566938826</v>
      </c>
      <c r="M6" s="16">
        <v>13.526700284407262</v>
      </c>
      <c r="N6" s="16">
        <v>21.071338862465641</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3"/>
  <sheetViews>
    <sheetView showGridLines="0" workbookViewId="0"/>
  </sheetViews>
  <sheetFormatPr defaultRowHeight="14.5" x14ac:dyDescent="0.35"/>
  <cols>
    <col min="1" max="1" width="16.54296875" customWidth="1"/>
    <col min="2" max="2" width="10.36328125" customWidth="1"/>
    <col min="3" max="5" width="10.26953125" customWidth="1"/>
    <col min="6" max="6" width="10.54296875" customWidth="1"/>
    <col min="7" max="7" width="10.26953125" customWidth="1"/>
    <col min="8" max="8" width="10.81640625" customWidth="1"/>
    <col min="9" max="14" width="10.26953125" customWidth="1"/>
  </cols>
  <sheetData>
    <row r="1" spans="1:14" ht="35" customHeight="1" x14ac:dyDescent="0.35">
      <c r="A1" s="117" t="s">
        <v>158</v>
      </c>
    </row>
    <row r="2" spans="1:14" ht="18.5" x14ac:dyDescent="0.45">
      <c r="A2" s="8" t="s">
        <v>1</v>
      </c>
      <c r="B2" s="36" t="s">
        <v>100</v>
      </c>
      <c r="C2" s="36" t="s">
        <v>101</v>
      </c>
      <c r="D2" s="36" t="s">
        <v>102</v>
      </c>
      <c r="E2" s="36" t="s">
        <v>103</v>
      </c>
      <c r="F2" s="36" t="s">
        <v>104</v>
      </c>
      <c r="G2" s="36" t="s">
        <v>105</v>
      </c>
      <c r="H2" s="36" t="s">
        <v>106</v>
      </c>
      <c r="I2" s="36" t="s">
        <v>107</v>
      </c>
      <c r="J2" s="36" t="s">
        <v>108</v>
      </c>
      <c r="K2" s="36" t="s">
        <v>109</v>
      </c>
      <c r="L2" s="36" t="s">
        <v>110</v>
      </c>
      <c r="M2" s="36" t="s">
        <v>111</v>
      </c>
      <c r="N2" s="10" t="s">
        <v>2</v>
      </c>
    </row>
    <row r="3" spans="1:14" ht="18.5" x14ac:dyDescent="0.45">
      <c r="A3" s="13" t="s">
        <v>3</v>
      </c>
      <c r="B3" s="48">
        <v>5</v>
      </c>
      <c r="C3" s="48">
        <v>0</v>
      </c>
      <c r="D3" s="48">
        <v>1</v>
      </c>
      <c r="E3" s="48">
        <v>1</v>
      </c>
      <c r="F3" s="48">
        <v>1</v>
      </c>
      <c r="G3" s="48">
        <v>1</v>
      </c>
      <c r="H3" s="48">
        <v>4</v>
      </c>
      <c r="I3" s="48">
        <v>7</v>
      </c>
      <c r="J3" s="48">
        <v>2</v>
      </c>
      <c r="K3" s="48">
        <v>3</v>
      </c>
      <c r="L3" s="48">
        <v>1</v>
      </c>
      <c r="M3" s="48">
        <v>0</v>
      </c>
      <c r="N3" s="48">
        <v>26</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CD6F-3EE6-4421-B692-EB1523F4659A}">
  <dimension ref="A1:G7"/>
  <sheetViews>
    <sheetView showGridLines="0" workbookViewId="0">
      <selection activeCell="E22" sqref="E22"/>
    </sheetView>
  </sheetViews>
  <sheetFormatPr defaultRowHeight="14.5" x14ac:dyDescent="0.35"/>
  <cols>
    <col min="1" max="1" width="27.54296875" customWidth="1"/>
    <col min="2" max="5" width="24.453125" customWidth="1"/>
    <col min="6" max="7" width="20.7265625" customWidth="1"/>
    <col min="8" max="15" width="10.26953125" customWidth="1"/>
  </cols>
  <sheetData>
    <row r="1" spans="1:7" ht="35" customHeight="1" x14ac:dyDescent="0.35">
      <c r="A1" s="117" t="s">
        <v>98</v>
      </c>
      <c r="B1" s="3"/>
    </row>
    <row r="2" spans="1:7" s="24" customFormat="1" ht="43.5" x14ac:dyDescent="0.35">
      <c r="A2" s="29" t="s">
        <v>26</v>
      </c>
      <c r="B2" s="27" t="s">
        <v>51</v>
      </c>
      <c r="C2" s="26" t="s">
        <v>52</v>
      </c>
      <c r="D2" s="26" t="s">
        <v>53</v>
      </c>
      <c r="E2" s="32" t="s">
        <v>2</v>
      </c>
    </row>
    <row r="3" spans="1:7" s="24" customFormat="1" ht="18.5" x14ac:dyDescent="0.35">
      <c r="A3" s="17" t="s">
        <v>18</v>
      </c>
      <c r="B3" s="28">
        <v>1199</v>
      </c>
      <c r="C3" s="61">
        <v>8002</v>
      </c>
      <c r="D3" s="25">
        <v>1674</v>
      </c>
      <c r="E3" s="28">
        <v>10875</v>
      </c>
      <c r="F3" s="5"/>
      <c r="G3" s="5"/>
    </row>
    <row r="4" spans="1:7" s="24" customFormat="1" ht="37.5" customHeight="1" x14ac:dyDescent="0.35">
      <c r="A4" s="5" t="s">
        <v>19</v>
      </c>
      <c r="B4" s="28">
        <v>107</v>
      </c>
      <c r="C4" s="25">
        <v>883</v>
      </c>
      <c r="D4" s="25">
        <v>155</v>
      </c>
      <c r="E4" s="28">
        <v>1145</v>
      </c>
      <c r="F4" s="5"/>
      <c r="G4" s="5"/>
    </row>
    <row r="5" spans="1:7" s="24" customFormat="1" ht="37.5" customHeight="1" x14ac:dyDescent="0.35">
      <c r="A5" s="7" t="s">
        <v>20</v>
      </c>
      <c r="B5" s="30">
        <v>7</v>
      </c>
      <c r="C5" s="31">
        <v>575</v>
      </c>
      <c r="D5" s="31">
        <v>142</v>
      </c>
      <c r="E5" s="30">
        <v>724</v>
      </c>
      <c r="F5" s="5"/>
      <c r="G5" s="5"/>
    </row>
    <row r="6" spans="1:7" ht="37.5" customHeight="1" x14ac:dyDescent="0.45">
      <c r="A6" s="66" t="s">
        <v>2</v>
      </c>
      <c r="B6" s="97">
        <f>SUM(B2:B5)</f>
        <v>1313</v>
      </c>
      <c r="C6" s="97">
        <f>SUM(C2:C5)</f>
        <v>9460</v>
      </c>
      <c r="D6" s="97">
        <f>SUM(D2:D5)</f>
        <v>1971</v>
      </c>
      <c r="E6" s="97">
        <f>SUM(B6:D6)</f>
        <v>12744</v>
      </c>
    </row>
    <row r="7" spans="1:7" ht="27" customHeight="1" x14ac:dyDescent="0.35">
      <c r="A7" s="67" t="s">
        <v>54</v>
      </c>
    </row>
  </sheetData>
  <pageMargins left="0.7" right="0.7" top="0.75" bottom="0.75" header="0.3" footer="0.3"/>
  <pageSetup paperSize="9" orientation="portrait" horizontalDpi="300" verticalDpi="3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O6"/>
  <sheetViews>
    <sheetView showGridLines="0" workbookViewId="0"/>
  </sheetViews>
  <sheetFormatPr defaultRowHeight="14.5" x14ac:dyDescent="0.35"/>
  <cols>
    <col min="1" max="1" width="15.7265625" customWidth="1"/>
    <col min="2" max="2" width="10.36328125" customWidth="1"/>
    <col min="3" max="5" width="10.26953125" customWidth="1"/>
    <col min="6" max="6" width="10.54296875" customWidth="1"/>
    <col min="7" max="7" width="10.26953125" customWidth="1"/>
    <col min="8" max="8" width="10.81640625" customWidth="1"/>
    <col min="9" max="13" width="10.26953125" customWidth="1"/>
  </cols>
  <sheetData>
    <row r="1" spans="1:15" ht="35" customHeight="1" x14ac:dyDescent="0.35">
      <c r="A1" s="118" t="s">
        <v>159</v>
      </c>
      <c r="B1" s="4"/>
      <c r="C1" s="4"/>
      <c r="D1" s="4"/>
      <c r="E1" s="4"/>
      <c r="F1" s="4"/>
      <c r="G1" s="4"/>
      <c r="H1" s="4"/>
      <c r="I1" s="4"/>
      <c r="J1" s="4"/>
      <c r="K1" s="4"/>
      <c r="L1" s="4"/>
      <c r="M1" s="4"/>
    </row>
    <row r="2" spans="1:15" ht="18.5" x14ac:dyDescent="0.45">
      <c r="A2" s="8" t="s">
        <v>1</v>
      </c>
      <c r="B2" s="36" t="s">
        <v>100</v>
      </c>
      <c r="C2" s="36" t="s">
        <v>101</v>
      </c>
      <c r="D2" s="36" t="s">
        <v>102</v>
      </c>
      <c r="E2" s="36" t="s">
        <v>103</v>
      </c>
      <c r="F2" s="36" t="s">
        <v>104</v>
      </c>
      <c r="G2" s="36" t="s">
        <v>105</v>
      </c>
      <c r="H2" s="36" t="s">
        <v>106</v>
      </c>
      <c r="I2" s="36" t="s">
        <v>107</v>
      </c>
      <c r="J2" s="36" t="s">
        <v>108</v>
      </c>
      <c r="K2" s="36" t="s">
        <v>109</v>
      </c>
      <c r="L2" s="36" t="s">
        <v>110</v>
      </c>
      <c r="M2" s="36" t="s">
        <v>111</v>
      </c>
    </row>
    <row r="3" spans="1:15" ht="18.5" x14ac:dyDescent="0.45">
      <c r="A3" s="13" t="s">
        <v>55</v>
      </c>
      <c r="B3" s="91">
        <v>345</v>
      </c>
      <c r="C3" s="91">
        <v>345</v>
      </c>
      <c r="D3" s="91">
        <v>343</v>
      </c>
      <c r="E3" s="91">
        <v>345</v>
      </c>
      <c r="F3" s="91">
        <v>352</v>
      </c>
      <c r="G3" s="91">
        <v>355</v>
      </c>
      <c r="H3" s="91">
        <v>353</v>
      </c>
      <c r="I3" s="91">
        <v>349</v>
      </c>
      <c r="J3" s="91">
        <v>347</v>
      </c>
      <c r="K3" s="91">
        <v>346</v>
      </c>
      <c r="L3" s="91">
        <v>345</v>
      </c>
      <c r="M3" s="91">
        <v>351</v>
      </c>
      <c r="O3" s="56"/>
    </row>
    <row r="4" spans="1:15" ht="18.5" x14ac:dyDescent="0.45">
      <c r="A4" s="13" t="s">
        <v>56</v>
      </c>
      <c r="B4" s="20">
        <v>308.05911081081098</v>
      </c>
      <c r="C4" s="20">
        <v>308.05911081081098</v>
      </c>
      <c r="D4" s="20">
        <v>305.409110810811</v>
      </c>
      <c r="E4" s="20">
        <v>308.05911081081098</v>
      </c>
      <c r="F4" s="20">
        <v>314.409110810811</v>
      </c>
      <c r="G4" s="20">
        <v>316.95100270270302</v>
      </c>
      <c r="H4" s="20">
        <v>314.40100270270301</v>
      </c>
      <c r="I4" s="20">
        <v>310.75100270270298</v>
      </c>
      <c r="J4" s="20">
        <v>308.40100270270301</v>
      </c>
      <c r="K4" s="20">
        <v>307.84100270270301</v>
      </c>
      <c r="L4" s="20">
        <v>306.55100270270299</v>
      </c>
      <c r="M4" s="20">
        <v>314.01181351351403</v>
      </c>
      <c r="O4" s="56"/>
    </row>
    <row r="6" spans="1:15" x14ac:dyDescent="0.35">
      <c r="A6" s="35"/>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7"/>
  <sheetViews>
    <sheetView showGridLines="0" workbookViewId="0"/>
  </sheetViews>
  <sheetFormatPr defaultRowHeight="14.5" x14ac:dyDescent="0.35"/>
  <cols>
    <col min="1" max="1" width="30.6328125" customWidth="1"/>
    <col min="2" max="2" width="28.6328125" bestFit="1" customWidth="1"/>
    <col min="3" max="15" width="10.7265625" customWidth="1"/>
  </cols>
  <sheetData>
    <row r="1" spans="1:15" ht="35" customHeight="1" x14ac:dyDescent="0.35">
      <c r="A1" s="117" t="s">
        <v>160</v>
      </c>
    </row>
    <row r="2" spans="1:15" s="92" customFormat="1" ht="19" thickBot="1" x14ac:dyDescent="0.5">
      <c r="A2" s="94" t="s">
        <v>21</v>
      </c>
      <c r="B2" s="94"/>
      <c r="C2" s="95" t="s">
        <v>42</v>
      </c>
      <c r="D2" s="95" t="s">
        <v>43</v>
      </c>
      <c r="E2" s="95" t="s">
        <v>44</v>
      </c>
      <c r="F2" s="95" t="s">
        <v>78</v>
      </c>
      <c r="G2" s="95" t="s">
        <v>79</v>
      </c>
      <c r="H2" s="95" t="s">
        <v>80</v>
      </c>
      <c r="I2" s="95" t="s">
        <v>81</v>
      </c>
      <c r="J2" s="95" t="s">
        <v>82</v>
      </c>
      <c r="K2" s="95" t="s">
        <v>83</v>
      </c>
      <c r="L2" s="95" t="s">
        <v>84</v>
      </c>
      <c r="M2" s="95" t="s">
        <v>85</v>
      </c>
      <c r="N2" s="95" t="s">
        <v>86</v>
      </c>
      <c r="O2" s="95" t="s">
        <v>2</v>
      </c>
    </row>
    <row r="3" spans="1:15" ht="18.5" x14ac:dyDescent="0.45">
      <c r="A3" s="20" t="s">
        <v>18</v>
      </c>
      <c r="B3" s="20" t="s">
        <v>3</v>
      </c>
      <c r="C3" s="93">
        <v>1443</v>
      </c>
      <c r="D3" s="93">
        <v>1397</v>
      </c>
      <c r="E3" s="93">
        <v>1134</v>
      </c>
      <c r="F3" s="93">
        <v>1200</v>
      </c>
      <c r="G3" s="93">
        <v>1360</v>
      </c>
      <c r="H3" s="93">
        <v>886</v>
      </c>
      <c r="I3" s="93">
        <v>1215</v>
      </c>
      <c r="J3" s="93">
        <v>1193</v>
      </c>
      <c r="K3" s="93">
        <v>1021</v>
      </c>
      <c r="L3" s="93">
        <v>917</v>
      </c>
      <c r="M3" s="93">
        <v>1323</v>
      </c>
      <c r="N3" s="93">
        <v>1002</v>
      </c>
      <c r="O3" s="93">
        <v>14091</v>
      </c>
    </row>
    <row r="4" spans="1:15" ht="18.5" x14ac:dyDescent="0.45">
      <c r="A4" s="20"/>
      <c r="B4" s="20" t="s">
        <v>138</v>
      </c>
      <c r="C4" s="41">
        <v>26.592812189189075</v>
      </c>
      <c r="D4" s="41">
        <v>24.578075068718633</v>
      </c>
      <c r="E4" s="41">
        <v>23.653060817460293</v>
      </c>
      <c r="F4" s="41">
        <v>22.51511863083331</v>
      </c>
      <c r="G4" s="41">
        <v>21.005776874264676</v>
      </c>
      <c r="H4" s="41">
        <v>22.92244398871339</v>
      </c>
      <c r="I4" s="41">
        <v>23.411169506995876</v>
      </c>
      <c r="J4" s="41">
        <v>23.519937333612646</v>
      </c>
      <c r="K4" s="41">
        <v>23.266964763956867</v>
      </c>
      <c r="L4" s="41">
        <v>25.219815769901846</v>
      </c>
      <c r="M4" s="41">
        <v>26.244789564625794</v>
      </c>
      <c r="N4" s="41">
        <v>27.540917766467008</v>
      </c>
      <c r="O4" s="41">
        <v>24.314030371252805</v>
      </c>
    </row>
    <row r="5" spans="1:15" ht="18.5" x14ac:dyDescent="0.45">
      <c r="A5" s="20"/>
      <c r="B5" s="20" t="s">
        <v>139</v>
      </c>
      <c r="C5" s="41">
        <v>25.428571000000002</v>
      </c>
      <c r="D5" s="41">
        <v>22</v>
      </c>
      <c r="E5" s="41">
        <v>20.428571000000002</v>
      </c>
      <c r="F5" s="41">
        <v>19.428571000000002</v>
      </c>
      <c r="G5" s="41">
        <v>18</v>
      </c>
      <c r="H5" s="41">
        <v>20.142856999999999</v>
      </c>
      <c r="I5" s="41">
        <v>21</v>
      </c>
      <c r="J5" s="41">
        <v>20</v>
      </c>
      <c r="K5" s="41">
        <v>19.714285</v>
      </c>
      <c r="L5" s="41">
        <v>22.428571000000002</v>
      </c>
      <c r="M5" s="41">
        <v>23.142856999999999</v>
      </c>
      <c r="N5" s="41">
        <v>25</v>
      </c>
      <c r="O5" s="41">
        <v>21.428571000000002</v>
      </c>
    </row>
    <row r="6" spans="1:15" ht="19" thickBot="1" x14ac:dyDescent="0.5">
      <c r="A6" s="94"/>
      <c r="B6" s="94" t="s">
        <v>140</v>
      </c>
      <c r="C6" s="95">
        <v>10.89840718491139</v>
      </c>
      <c r="D6" s="95">
        <v>11.409642742013384</v>
      </c>
      <c r="E6" s="95">
        <v>10.836384759794868</v>
      </c>
      <c r="F6" s="95">
        <v>10.54552371638642</v>
      </c>
      <c r="G6" s="95">
        <v>10.860634097319126</v>
      </c>
      <c r="H6" s="95">
        <v>11.15260768423436</v>
      </c>
      <c r="I6" s="95">
        <v>11.709141236255018</v>
      </c>
      <c r="J6" s="95">
        <v>11.892057339012831</v>
      </c>
      <c r="K6" s="95">
        <v>11.299136241680182</v>
      </c>
      <c r="L6" s="95">
        <v>12.030832181372</v>
      </c>
      <c r="M6" s="95">
        <v>12.34157253474463</v>
      </c>
      <c r="N6" s="95">
        <v>12.681079383792371</v>
      </c>
      <c r="O6" s="95">
        <v>11.527012954180714</v>
      </c>
    </row>
    <row r="7" spans="1:15" ht="18.5" x14ac:dyDescent="0.45">
      <c r="A7" s="20" t="s">
        <v>19</v>
      </c>
      <c r="B7" s="20" t="s">
        <v>3</v>
      </c>
      <c r="C7" s="93">
        <v>29</v>
      </c>
      <c r="D7" s="93">
        <v>48</v>
      </c>
      <c r="E7" s="93">
        <v>37</v>
      </c>
      <c r="F7" s="93">
        <v>33</v>
      </c>
      <c r="G7" s="93">
        <v>38</v>
      </c>
      <c r="H7" s="93">
        <v>34</v>
      </c>
      <c r="I7" s="93">
        <v>51</v>
      </c>
      <c r="J7" s="93">
        <v>39</v>
      </c>
      <c r="K7" s="93">
        <v>44</v>
      </c>
      <c r="L7" s="93">
        <v>37</v>
      </c>
      <c r="M7" s="93">
        <v>22</v>
      </c>
      <c r="N7" s="93">
        <v>25</v>
      </c>
      <c r="O7" s="93">
        <v>437</v>
      </c>
    </row>
    <row r="8" spans="1:15" ht="18.5" x14ac:dyDescent="0.45">
      <c r="A8" s="20"/>
      <c r="B8" s="20" t="s">
        <v>138</v>
      </c>
      <c r="C8" s="41">
        <v>34.96059072413793</v>
      </c>
      <c r="D8" s="41">
        <v>45.916666375000005</v>
      </c>
      <c r="E8" s="41">
        <v>46.239381756756757</v>
      </c>
      <c r="F8" s="41">
        <v>41.229436818181824</v>
      </c>
      <c r="G8" s="41">
        <v>48.045112289473707</v>
      </c>
      <c r="H8" s="41">
        <v>56.147058294117656</v>
      </c>
      <c r="I8" s="41">
        <v>40.714285352941182</v>
      </c>
      <c r="J8" s="41">
        <v>49.227105820512826</v>
      </c>
      <c r="K8" s="41">
        <v>43.058441250000008</v>
      </c>
      <c r="L8" s="41">
        <v>41.281852810810818</v>
      </c>
      <c r="M8" s="41">
        <v>54.740259272727265</v>
      </c>
      <c r="N8" s="41">
        <v>54.742856760000002</v>
      </c>
      <c r="O8" s="41">
        <v>45.398656489316252</v>
      </c>
    </row>
    <row r="9" spans="1:15" ht="18.5" x14ac:dyDescent="0.45">
      <c r="A9" s="20"/>
      <c r="B9" s="20" t="s">
        <v>139</v>
      </c>
      <c r="C9" s="41">
        <v>36.142856999999999</v>
      </c>
      <c r="D9" s="41">
        <v>43</v>
      </c>
      <c r="E9" s="41">
        <v>46.571427999999997</v>
      </c>
      <c r="F9" s="41">
        <v>46.428570999999998</v>
      </c>
      <c r="G9" s="41">
        <v>44.7857135</v>
      </c>
      <c r="H9" s="41">
        <v>56.857142000000003</v>
      </c>
      <c r="I9" s="41">
        <v>37.428570999999998</v>
      </c>
      <c r="J9" s="41">
        <v>45.428570999999998</v>
      </c>
      <c r="K9" s="41">
        <v>42</v>
      </c>
      <c r="L9" s="41">
        <v>37.428570999999998</v>
      </c>
      <c r="M9" s="41">
        <v>50.357142499999995</v>
      </c>
      <c r="N9" s="41">
        <v>54.285713999999999</v>
      </c>
      <c r="O9" s="41">
        <v>42</v>
      </c>
    </row>
    <row r="10" spans="1:15" ht="19" thickBot="1" x14ac:dyDescent="0.5">
      <c r="A10" s="94"/>
      <c r="B10" s="94" t="s">
        <v>140</v>
      </c>
      <c r="C10" s="95">
        <v>13.346932191867586</v>
      </c>
      <c r="D10" s="95">
        <v>17.408039116021602</v>
      </c>
      <c r="E10" s="95">
        <v>23.006343451534015</v>
      </c>
      <c r="F10" s="95">
        <v>16.691012749952183</v>
      </c>
      <c r="G10" s="95">
        <v>24.550832952666514</v>
      </c>
      <c r="H10" s="95">
        <v>23.608946114802485</v>
      </c>
      <c r="I10" s="95">
        <v>18.850244960669094</v>
      </c>
      <c r="J10" s="95">
        <v>20.737065096172799</v>
      </c>
      <c r="K10" s="95">
        <v>16.466171467595625</v>
      </c>
      <c r="L10" s="95">
        <v>18.559915844878972</v>
      </c>
      <c r="M10" s="95">
        <v>24.040420334557446</v>
      </c>
      <c r="N10" s="95">
        <v>20.580672497506786</v>
      </c>
      <c r="O10" s="95">
        <v>20.645620548540816</v>
      </c>
    </row>
    <row r="11" spans="1:15" ht="18.5" x14ac:dyDescent="0.45">
      <c r="A11" s="20" t="s">
        <v>20</v>
      </c>
      <c r="B11" s="20" t="s">
        <v>3</v>
      </c>
      <c r="C11" s="93">
        <v>12</v>
      </c>
      <c r="D11" s="93">
        <v>18</v>
      </c>
      <c r="E11" s="93">
        <v>14</v>
      </c>
      <c r="F11" s="93">
        <v>9</v>
      </c>
      <c r="G11" s="93">
        <v>16</v>
      </c>
      <c r="H11" s="93">
        <v>18</v>
      </c>
      <c r="I11" s="93">
        <v>20</v>
      </c>
      <c r="J11" s="93">
        <v>37</v>
      </c>
      <c r="K11" s="93">
        <v>13</v>
      </c>
      <c r="L11" s="93">
        <v>18</v>
      </c>
      <c r="M11" s="93">
        <v>20</v>
      </c>
      <c r="N11" s="93">
        <v>8</v>
      </c>
      <c r="O11" s="93">
        <v>203</v>
      </c>
    </row>
    <row r="12" spans="1:15" ht="18.5" x14ac:dyDescent="0.45">
      <c r="A12" s="20"/>
      <c r="B12" s="20" t="s">
        <v>138</v>
      </c>
      <c r="C12" s="41">
        <v>54.869047166666668</v>
      </c>
      <c r="D12" s="41">
        <v>35.349206000000002</v>
      </c>
      <c r="E12" s="41">
        <v>40.428571071428564</v>
      </c>
      <c r="F12" s="41">
        <v>50.571427999999997</v>
      </c>
      <c r="G12" s="41">
        <v>35.830356624999993</v>
      </c>
      <c r="H12" s="41">
        <v>54.857142388888882</v>
      </c>
      <c r="I12" s="41">
        <v>44.842856850000004</v>
      </c>
      <c r="J12" s="41">
        <v>53.471042027027046</v>
      </c>
      <c r="K12" s="41">
        <v>53.483516000000002</v>
      </c>
      <c r="L12" s="41">
        <v>49.150793277777787</v>
      </c>
      <c r="M12" s="41">
        <v>36.635713849999995</v>
      </c>
      <c r="N12" s="41">
        <v>39.982142500000002</v>
      </c>
      <c r="O12" s="41">
        <v>46.166553407582967</v>
      </c>
    </row>
    <row r="13" spans="1:15" ht="18.5" x14ac:dyDescent="0.45">
      <c r="A13" s="20"/>
      <c r="B13" s="20" t="s">
        <v>139</v>
      </c>
      <c r="C13" s="41">
        <v>53.857142000000003</v>
      </c>
      <c r="D13" s="41">
        <v>39.428570999999998</v>
      </c>
      <c r="E13" s="41">
        <v>40.714285500000003</v>
      </c>
      <c r="F13" s="41">
        <v>42.857142000000003</v>
      </c>
      <c r="G13" s="41">
        <v>33.642856499999994</v>
      </c>
      <c r="H13" s="41">
        <v>52.428571000000005</v>
      </c>
      <c r="I13" s="41">
        <v>32.857142500000002</v>
      </c>
      <c r="J13" s="41">
        <v>36.857142000000003</v>
      </c>
      <c r="K13" s="41">
        <v>30.857142</v>
      </c>
      <c r="L13" s="41">
        <v>29.999999500000001</v>
      </c>
      <c r="M13" s="41">
        <v>27.928570999999998</v>
      </c>
      <c r="N13" s="41">
        <v>43.214285500000003</v>
      </c>
      <c r="O13" s="41">
        <v>36.714284999999997</v>
      </c>
    </row>
    <row r="14" spans="1:15" ht="19" thickBot="1" x14ac:dyDescent="0.5">
      <c r="A14" s="94"/>
      <c r="B14" s="94" t="s">
        <v>140</v>
      </c>
      <c r="C14" s="95">
        <v>13.111045770218915</v>
      </c>
      <c r="D14" s="95">
        <v>10.166775081475905</v>
      </c>
      <c r="E14" s="95">
        <v>18.420422180848629</v>
      </c>
      <c r="F14" s="95">
        <v>29.010358479847373</v>
      </c>
      <c r="G14" s="95">
        <v>12.056332420304727</v>
      </c>
      <c r="H14" s="95">
        <v>30.745351569821548</v>
      </c>
      <c r="I14" s="95">
        <v>23.538067328890609</v>
      </c>
      <c r="J14" s="95">
        <v>37.255263115895268</v>
      </c>
      <c r="K14" s="95">
        <v>51.631180096694216</v>
      </c>
      <c r="L14" s="95">
        <v>51.240539690867948</v>
      </c>
      <c r="M14" s="95">
        <v>28.83664311244976</v>
      </c>
      <c r="N14" s="95">
        <v>13.526700284407262</v>
      </c>
      <c r="O14" s="95">
        <v>31.790069068164787</v>
      </c>
    </row>
    <row r="15" spans="1:15" ht="18.5" x14ac:dyDescent="0.45">
      <c r="A15" s="20" t="s">
        <v>28</v>
      </c>
      <c r="B15" s="20" t="s">
        <v>3</v>
      </c>
      <c r="C15" s="93">
        <v>1484</v>
      </c>
      <c r="D15" s="93">
        <v>1463</v>
      </c>
      <c r="E15" s="93">
        <v>1185</v>
      </c>
      <c r="F15" s="93">
        <v>1242</v>
      </c>
      <c r="G15" s="93">
        <v>1414</v>
      </c>
      <c r="H15" s="93">
        <v>938</v>
      </c>
      <c r="I15" s="93">
        <v>1286</v>
      </c>
      <c r="J15" s="93">
        <v>1269</v>
      </c>
      <c r="K15" s="93">
        <v>1078</v>
      </c>
      <c r="L15" s="93">
        <v>972</v>
      </c>
      <c r="M15" s="93">
        <v>1365</v>
      </c>
      <c r="N15" s="93">
        <v>1035</v>
      </c>
      <c r="O15" s="93">
        <v>14731</v>
      </c>
    </row>
    <row r="16" spans="1:15" ht="18.5" x14ac:dyDescent="0.45">
      <c r="A16" s="20"/>
      <c r="B16" s="20" t="s">
        <v>138</v>
      </c>
      <c r="C16" s="41">
        <v>26.98498226819396</v>
      </c>
      <c r="D16" s="41">
        <v>25.410701684893951</v>
      </c>
      <c r="E16" s="41">
        <v>24.556479398312209</v>
      </c>
      <c r="F16" s="41">
        <v>23.215665558776131</v>
      </c>
      <c r="G16" s="41">
        <v>21.900181415841541</v>
      </c>
      <c r="H16" s="41">
        <v>24.739567077825182</v>
      </c>
      <c r="I16" s="41">
        <v>24.430681680404323</v>
      </c>
      <c r="J16" s="41">
        <v>25.183271017336367</v>
      </c>
      <c r="K16" s="41">
        <v>24.439172678107543</v>
      </c>
      <c r="L16" s="41">
        <v>26.27439701028802</v>
      </c>
      <c r="M16" s="41">
        <v>26.856305183150127</v>
      </c>
      <c r="N16" s="41">
        <v>28.294133488888821</v>
      </c>
      <c r="O16" s="41">
        <v>25.198536900907442</v>
      </c>
    </row>
    <row r="17" spans="1:15" ht="18.5" x14ac:dyDescent="0.45">
      <c r="A17" s="20"/>
      <c r="B17" s="20" t="s">
        <v>139</v>
      </c>
      <c r="C17" s="41">
        <v>25.571428000000001</v>
      </c>
      <c r="D17" s="41">
        <v>22.714285</v>
      </c>
      <c r="E17" s="41">
        <v>20.714285</v>
      </c>
      <c r="F17" s="41">
        <v>19.642856500000001</v>
      </c>
      <c r="G17" s="41">
        <v>18.285713999999999</v>
      </c>
      <c r="H17" s="41">
        <v>20.857142</v>
      </c>
      <c r="I17" s="41">
        <v>21.571428000000001</v>
      </c>
      <c r="J17" s="41">
        <v>20.714285</v>
      </c>
      <c r="K17" s="41">
        <v>20.428571000000002</v>
      </c>
      <c r="L17" s="41">
        <v>23</v>
      </c>
      <c r="M17" s="41">
        <v>23.571428000000001</v>
      </c>
      <c r="N17" s="41">
        <v>25.285713999999999</v>
      </c>
      <c r="O17" s="41">
        <v>22</v>
      </c>
    </row>
    <row r="18" spans="1:15" ht="18.5" x14ac:dyDescent="0.45">
      <c r="A18" s="20"/>
      <c r="B18" s="20" t="s">
        <v>140</v>
      </c>
      <c r="C18" s="41">
        <v>11.315688175611655</v>
      </c>
      <c r="D18" s="41">
        <v>12.296129737346366</v>
      </c>
      <c r="E18" s="41">
        <v>12.302261885861608</v>
      </c>
      <c r="F18" s="41">
        <v>11.639024704284472</v>
      </c>
      <c r="G18" s="41">
        <v>12.354226147628227</v>
      </c>
      <c r="H18" s="41">
        <v>14.563976392826989</v>
      </c>
      <c r="I18" s="41">
        <v>13.046842125166535</v>
      </c>
      <c r="J18" s="41">
        <v>15.176781329650796</v>
      </c>
      <c r="K18" s="41">
        <v>13.775290370270133</v>
      </c>
      <c r="L18" s="41">
        <v>14.751248439713043</v>
      </c>
      <c r="M18" s="41">
        <v>13.543324307916651</v>
      </c>
      <c r="N18" s="41">
        <v>13.631945571228675</v>
      </c>
      <c r="O18" s="41">
        <v>13.063587058532097</v>
      </c>
    </row>
    <row r="19" spans="1:15" ht="18.5" x14ac:dyDescent="0.45">
      <c r="A19" s="20"/>
      <c r="B19" s="20"/>
      <c r="C19" s="41"/>
      <c r="D19" s="41"/>
      <c r="E19" s="41"/>
      <c r="F19" s="41"/>
      <c r="G19" s="41"/>
      <c r="H19" s="41"/>
      <c r="I19" s="41"/>
      <c r="J19" s="41"/>
      <c r="K19" s="41"/>
      <c r="L19" s="41"/>
      <c r="M19" s="41"/>
      <c r="N19" s="41"/>
      <c r="O19" s="41"/>
    </row>
    <row r="37" spans="1:15" ht="18.5" x14ac:dyDescent="0.45">
      <c r="A37" s="20"/>
      <c r="B37" s="20"/>
      <c r="C37" s="41"/>
      <c r="D37" s="41"/>
      <c r="E37" s="41"/>
      <c r="F37" s="41"/>
      <c r="G37" s="41"/>
      <c r="H37" s="41"/>
      <c r="I37" s="41"/>
      <c r="J37" s="41"/>
      <c r="K37" s="41"/>
      <c r="L37" s="41"/>
      <c r="M37" s="41"/>
      <c r="N37" s="41"/>
      <c r="O37" s="4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18"/>
  <sheetViews>
    <sheetView showGridLines="0" workbookViewId="0"/>
  </sheetViews>
  <sheetFormatPr defaultRowHeight="14.5" x14ac:dyDescent="0.35"/>
  <cols>
    <col min="1" max="1" width="30.81640625" customWidth="1"/>
    <col min="2" max="2" width="28.6328125" bestFit="1" customWidth="1"/>
    <col min="3" max="15" width="10.1796875" customWidth="1"/>
  </cols>
  <sheetData>
    <row r="1" spans="1:15" ht="35" customHeight="1" x14ac:dyDescent="0.35">
      <c r="A1" s="116" t="s">
        <v>160</v>
      </c>
    </row>
    <row r="2" spans="1:15" ht="19" thickBot="1" x14ac:dyDescent="0.5">
      <c r="A2" s="94" t="s">
        <v>8</v>
      </c>
      <c r="B2" s="96"/>
      <c r="C2" s="95" t="s">
        <v>42</v>
      </c>
      <c r="D2" s="95" t="s">
        <v>43</v>
      </c>
      <c r="E2" s="95" t="s">
        <v>44</v>
      </c>
      <c r="F2" s="95" t="s">
        <v>78</v>
      </c>
      <c r="G2" s="95" t="s">
        <v>79</v>
      </c>
      <c r="H2" s="95" t="s">
        <v>80</v>
      </c>
      <c r="I2" s="95" t="s">
        <v>81</v>
      </c>
      <c r="J2" s="95" t="s">
        <v>82</v>
      </c>
      <c r="K2" s="95" t="s">
        <v>83</v>
      </c>
      <c r="L2" s="95" t="s">
        <v>84</v>
      </c>
      <c r="M2" s="95" t="s">
        <v>85</v>
      </c>
      <c r="N2" s="95" t="s">
        <v>86</v>
      </c>
      <c r="O2" s="95" t="s">
        <v>2</v>
      </c>
    </row>
    <row r="3" spans="1:15" ht="18.5" x14ac:dyDescent="0.45">
      <c r="A3" s="20" t="s">
        <v>18</v>
      </c>
      <c r="B3" s="20" t="s">
        <v>3</v>
      </c>
      <c r="C3" s="93">
        <v>186</v>
      </c>
      <c r="D3" s="93">
        <v>168</v>
      </c>
      <c r="E3" s="93">
        <v>138</v>
      </c>
      <c r="F3" s="93">
        <v>95</v>
      </c>
      <c r="G3" s="93">
        <v>121</v>
      </c>
      <c r="H3" s="93">
        <v>68</v>
      </c>
      <c r="I3" s="93">
        <v>118</v>
      </c>
      <c r="J3" s="93">
        <v>142</v>
      </c>
      <c r="K3" s="93">
        <v>137</v>
      </c>
      <c r="L3" s="93">
        <v>139</v>
      </c>
      <c r="M3" s="93">
        <v>122</v>
      </c>
      <c r="N3" s="93">
        <v>140</v>
      </c>
      <c r="O3" s="93">
        <v>1574</v>
      </c>
    </row>
    <row r="4" spans="1:15" ht="18.5" x14ac:dyDescent="0.45">
      <c r="A4" s="20"/>
      <c r="B4" s="20" t="s">
        <v>138</v>
      </c>
      <c r="C4" s="41">
        <v>36.703532580645145</v>
      </c>
      <c r="D4" s="41">
        <v>38.330781892857104</v>
      </c>
      <c r="E4" s="41">
        <v>36.888198369565217</v>
      </c>
      <c r="F4" s="41">
        <v>35.40751836842103</v>
      </c>
      <c r="G4" s="41">
        <v>32.298700950413235</v>
      </c>
      <c r="H4" s="41">
        <v>34.359243279411764</v>
      </c>
      <c r="I4" s="41">
        <v>31.53510851694913</v>
      </c>
      <c r="J4" s="41">
        <v>33.147886908450687</v>
      </c>
      <c r="K4" s="41">
        <v>32.209592934306563</v>
      </c>
      <c r="L4" s="41">
        <v>39.967111618704998</v>
      </c>
      <c r="M4" s="41">
        <v>33.843090959016372</v>
      </c>
      <c r="N4" s="41">
        <v>38.73061186428572</v>
      </c>
      <c r="O4" s="41">
        <v>36.378237530401499</v>
      </c>
    </row>
    <row r="5" spans="1:15" ht="18.5" x14ac:dyDescent="0.45">
      <c r="A5" s="20"/>
      <c r="B5" s="20" t="s">
        <v>139</v>
      </c>
      <c r="C5" s="41">
        <v>33.857142499999995</v>
      </c>
      <c r="D5" s="41">
        <v>35.214285500000003</v>
      </c>
      <c r="E5" s="41">
        <v>31.142856999999999</v>
      </c>
      <c r="F5" s="41">
        <v>28.142856999999999</v>
      </c>
      <c r="G5" s="41">
        <v>27.571428000000001</v>
      </c>
      <c r="H5" s="41">
        <v>29.571428000000001</v>
      </c>
      <c r="I5" s="41">
        <v>24.857142</v>
      </c>
      <c r="J5" s="41">
        <v>29.071427999999997</v>
      </c>
      <c r="K5" s="41">
        <v>26</v>
      </c>
      <c r="L5" s="41">
        <v>35.428570999999998</v>
      </c>
      <c r="M5" s="41">
        <v>28.142856999999999</v>
      </c>
      <c r="N5" s="41">
        <v>32.714284999999997</v>
      </c>
      <c r="O5" s="41">
        <v>31.285713999999999</v>
      </c>
    </row>
    <row r="6" spans="1:15" ht="19" thickBot="1" x14ac:dyDescent="0.5">
      <c r="A6" s="94"/>
      <c r="B6" s="94" t="s">
        <v>140</v>
      </c>
      <c r="C6" s="95">
        <v>16.292177257853623</v>
      </c>
      <c r="D6" s="95">
        <v>18.940723468415889</v>
      </c>
      <c r="E6" s="95">
        <v>23.23772022320237</v>
      </c>
      <c r="F6" s="95">
        <v>17.815801403308523</v>
      </c>
      <c r="G6" s="95">
        <v>16.906926190407866</v>
      </c>
      <c r="H6" s="95">
        <v>20.927868593161428</v>
      </c>
      <c r="I6" s="95">
        <v>25.60929730077191</v>
      </c>
      <c r="J6" s="95">
        <v>17.822400108810005</v>
      </c>
      <c r="K6" s="95">
        <v>19.583302837970386</v>
      </c>
      <c r="L6" s="95">
        <v>25.791845507282215</v>
      </c>
      <c r="M6" s="95">
        <v>16.791853486797692</v>
      </c>
      <c r="N6" s="95">
        <v>22.414834491466994</v>
      </c>
      <c r="O6" s="95">
        <v>20.451334091627196</v>
      </c>
    </row>
    <row r="7" spans="1:15" ht="18.5" x14ac:dyDescent="0.45">
      <c r="A7" s="20" t="s">
        <v>19</v>
      </c>
      <c r="B7" s="20" t="s">
        <v>3</v>
      </c>
      <c r="C7" s="93">
        <v>4</v>
      </c>
      <c r="D7" s="93">
        <v>12</v>
      </c>
      <c r="E7" s="93">
        <v>18</v>
      </c>
      <c r="F7" s="93">
        <v>10</v>
      </c>
      <c r="G7" s="93">
        <v>13</v>
      </c>
      <c r="H7" s="93">
        <v>16</v>
      </c>
      <c r="I7" s="93">
        <v>12</v>
      </c>
      <c r="J7" s="93">
        <v>39</v>
      </c>
      <c r="K7" s="93">
        <v>22</v>
      </c>
      <c r="L7" s="93">
        <v>11</v>
      </c>
      <c r="M7" s="93">
        <v>18</v>
      </c>
      <c r="N7" s="93">
        <v>6</v>
      </c>
      <c r="O7" s="93">
        <v>181</v>
      </c>
    </row>
    <row r="8" spans="1:15" ht="18.5" x14ac:dyDescent="0.45">
      <c r="A8" s="20"/>
      <c r="B8" s="20" t="s">
        <v>138</v>
      </c>
      <c r="C8" s="41">
        <v>54.392856999999999</v>
      </c>
      <c r="D8" s="41">
        <v>64.273808916666653</v>
      </c>
      <c r="E8" s="41">
        <v>82.706348666666671</v>
      </c>
      <c r="F8" s="41">
        <v>66.328571200000013</v>
      </c>
      <c r="G8" s="41">
        <v>78.538460846153853</v>
      </c>
      <c r="H8" s="41">
        <v>77.910713812500006</v>
      </c>
      <c r="I8" s="41">
        <v>50.89285675</v>
      </c>
      <c r="J8" s="41">
        <v>62.571428102564091</v>
      </c>
      <c r="K8" s="41">
        <v>64.097402181818182</v>
      </c>
      <c r="L8" s="41">
        <v>70.727272454545471</v>
      </c>
      <c r="M8" s="41">
        <v>59.976190055555577</v>
      </c>
      <c r="N8" s="41">
        <v>70.690475833333338</v>
      </c>
      <c r="O8" s="41">
        <v>67.951127368421098</v>
      </c>
    </row>
    <row r="9" spans="1:15" ht="18.5" x14ac:dyDescent="0.45">
      <c r="A9" s="20"/>
      <c r="B9" s="20" t="s">
        <v>139</v>
      </c>
      <c r="C9" s="41">
        <v>56</v>
      </c>
      <c r="D9" s="41">
        <v>68.499999500000001</v>
      </c>
      <c r="E9" s="41">
        <v>78.7857135</v>
      </c>
      <c r="F9" s="41">
        <v>68.785713999999999</v>
      </c>
      <c r="G9" s="41">
        <v>84.428571000000005</v>
      </c>
      <c r="H9" s="41">
        <v>71.285713999999999</v>
      </c>
      <c r="I9" s="41">
        <v>45.214285500000003</v>
      </c>
      <c r="J9" s="41">
        <v>61.571427999999997</v>
      </c>
      <c r="K9" s="41">
        <v>67.285713999999999</v>
      </c>
      <c r="L9" s="41">
        <v>56</v>
      </c>
      <c r="M9" s="41">
        <v>50.785713999999999</v>
      </c>
      <c r="N9" s="41">
        <v>59.785713999999999</v>
      </c>
      <c r="O9" s="41">
        <v>65.214285500000003</v>
      </c>
    </row>
    <row r="10" spans="1:15" ht="19" thickBot="1" x14ac:dyDescent="0.5">
      <c r="A10" s="94"/>
      <c r="B10" s="94" t="s">
        <v>140</v>
      </c>
      <c r="C10" s="95">
        <v>12.27797743389956</v>
      </c>
      <c r="D10" s="95">
        <v>22.616776326546756</v>
      </c>
      <c r="E10" s="95">
        <v>23.178224688210058</v>
      </c>
      <c r="F10" s="95">
        <v>22.216104771162378</v>
      </c>
      <c r="G10" s="95">
        <v>15.638192691853913</v>
      </c>
      <c r="H10" s="95">
        <v>27.988011024441757</v>
      </c>
      <c r="I10" s="95">
        <v>13.57871033535946</v>
      </c>
      <c r="J10" s="95">
        <v>18.523352782348059</v>
      </c>
      <c r="K10" s="95">
        <v>17.896081574218439</v>
      </c>
      <c r="L10" s="95">
        <v>34.165289426994335</v>
      </c>
      <c r="M10" s="95">
        <v>31.056646754378107</v>
      </c>
      <c r="N10" s="95">
        <v>27.5639538285239</v>
      </c>
      <c r="O10" s="95">
        <v>24.33045583674884</v>
      </c>
    </row>
    <row r="11" spans="1:15" ht="18.5" x14ac:dyDescent="0.45">
      <c r="A11" s="20" t="s">
        <v>20</v>
      </c>
      <c r="B11" s="20" t="s">
        <v>3</v>
      </c>
      <c r="C11" s="93">
        <v>5</v>
      </c>
      <c r="D11" s="93">
        <v>6</v>
      </c>
      <c r="E11" s="93">
        <v>8</v>
      </c>
      <c r="F11" s="93">
        <v>7</v>
      </c>
      <c r="G11" s="93">
        <v>16</v>
      </c>
      <c r="H11" s="93">
        <v>16</v>
      </c>
      <c r="I11" s="93">
        <v>31</v>
      </c>
      <c r="J11" s="93">
        <v>19</v>
      </c>
      <c r="K11" s="93">
        <v>20</v>
      </c>
      <c r="L11" s="93">
        <v>37</v>
      </c>
      <c r="M11" s="93">
        <v>8</v>
      </c>
      <c r="N11" s="93">
        <v>7</v>
      </c>
      <c r="O11" s="93">
        <v>180</v>
      </c>
    </row>
    <row r="12" spans="1:15" ht="18.5" x14ac:dyDescent="0.45">
      <c r="A12" s="20"/>
      <c r="B12" s="20" t="s">
        <v>138</v>
      </c>
      <c r="C12" s="41">
        <v>62.457142599999997</v>
      </c>
      <c r="D12" s="41">
        <v>102.85714266666668</v>
      </c>
      <c r="E12" s="41">
        <v>75.374999499999987</v>
      </c>
      <c r="F12" s="41">
        <v>108.71428514285715</v>
      </c>
      <c r="G12" s="41">
        <v>81.776785125000018</v>
      </c>
      <c r="H12" s="41">
        <v>73.803571000000019</v>
      </c>
      <c r="I12" s="41">
        <v>71.336405193548387</v>
      </c>
      <c r="J12" s="41">
        <v>104.89473647368423</v>
      </c>
      <c r="K12" s="41">
        <v>90.599999750000009</v>
      </c>
      <c r="L12" s="41">
        <v>104.08494175675682</v>
      </c>
      <c r="M12" s="41">
        <v>101.607142375</v>
      </c>
      <c r="N12" s="41">
        <v>117.61224442857143</v>
      </c>
      <c r="O12" s="41">
        <v>89.46661452173916</v>
      </c>
    </row>
    <row r="13" spans="1:15" ht="18.5" x14ac:dyDescent="0.45">
      <c r="A13" s="20"/>
      <c r="B13" s="20" t="s">
        <v>139</v>
      </c>
      <c r="C13" s="41">
        <v>56.142856999999999</v>
      </c>
      <c r="D13" s="41">
        <v>99</v>
      </c>
      <c r="E13" s="41">
        <v>86.071427999999997</v>
      </c>
      <c r="F13" s="41">
        <v>125.285714</v>
      </c>
      <c r="G13" s="41">
        <v>86.714285000000004</v>
      </c>
      <c r="H13" s="41">
        <v>62.428570999999998</v>
      </c>
      <c r="I13" s="41">
        <v>66</v>
      </c>
      <c r="J13" s="41">
        <v>108</v>
      </c>
      <c r="K13" s="41">
        <v>92.928571000000005</v>
      </c>
      <c r="L13" s="41">
        <v>122.285714</v>
      </c>
      <c r="M13" s="41">
        <v>94.499999500000001</v>
      </c>
      <c r="N13" s="41">
        <v>147.42857100000001</v>
      </c>
      <c r="O13" s="41">
        <v>87.714285000000004</v>
      </c>
    </row>
    <row r="14" spans="1:15" ht="19" thickBot="1" x14ac:dyDescent="0.5">
      <c r="A14" s="94"/>
      <c r="B14" s="94" t="s">
        <v>140</v>
      </c>
      <c r="C14" s="95">
        <v>10.122676084345091</v>
      </c>
      <c r="D14" s="95">
        <v>19.209903755951611</v>
      </c>
      <c r="E14" s="95">
        <v>38.135227722627207</v>
      </c>
      <c r="F14" s="95">
        <v>23.22723333269699</v>
      </c>
      <c r="G14" s="95">
        <v>26.786284156170062</v>
      </c>
      <c r="H14" s="95">
        <v>20.258084405317266</v>
      </c>
      <c r="I14" s="95">
        <v>21.449315525585583</v>
      </c>
      <c r="J14" s="95">
        <v>30.736286611253199</v>
      </c>
      <c r="K14" s="95">
        <v>34.969858829207389</v>
      </c>
      <c r="L14" s="95">
        <v>34.935232188399027</v>
      </c>
      <c r="M14" s="95">
        <v>31.999740951498552</v>
      </c>
      <c r="N14" s="95">
        <v>52.239452701252972</v>
      </c>
      <c r="O14" s="95">
        <v>34.355641591932503</v>
      </c>
    </row>
    <row r="15" spans="1:15" ht="18.5" x14ac:dyDescent="0.45">
      <c r="A15" s="20" t="s">
        <v>28</v>
      </c>
      <c r="B15" s="20" t="s">
        <v>3</v>
      </c>
      <c r="C15" s="93">
        <v>195</v>
      </c>
      <c r="D15" s="93">
        <v>186</v>
      </c>
      <c r="E15" s="93">
        <v>164</v>
      </c>
      <c r="F15" s="93">
        <v>112</v>
      </c>
      <c r="G15" s="93">
        <v>150</v>
      </c>
      <c r="H15" s="93">
        <v>100</v>
      </c>
      <c r="I15" s="93">
        <v>161</v>
      </c>
      <c r="J15" s="93">
        <v>200</v>
      </c>
      <c r="K15" s="93">
        <v>179</v>
      </c>
      <c r="L15" s="93">
        <v>187</v>
      </c>
      <c r="M15" s="93">
        <v>148</v>
      </c>
      <c r="N15" s="93">
        <v>153</v>
      </c>
      <c r="O15" s="93">
        <v>1935</v>
      </c>
    </row>
    <row r="16" spans="1:15" ht="18.5" x14ac:dyDescent="0.45">
      <c r="A16" s="20"/>
      <c r="B16" s="20" t="s">
        <v>138</v>
      </c>
      <c r="C16" s="41">
        <v>37.726739492307686</v>
      </c>
      <c r="D16" s="41">
        <v>42.086021080645125</v>
      </c>
      <c r="E16" s="41">
        <v>43.794424676829252</v>
      </c>
      <c r="F16" s="41">
        <v>42.74999958035712</v>
      </c>
      <c r="G16" s="41">
        <v>41.583809119999977</v>
      </c>
      <c r="H16" s="41">
        <v>47.638570999999978</v>
      </c>
      <c r="I16" s="41">
        <v>40.641525757763958</v>
      </c>
      <c r="J16" s="41">
        <v>45.701428150000062</v>
      </c>
      <c r="K16" s="41">
        <v>42.65283282122904</v>
      </c>
      <c r="L16" s="41">
        <v>54.462948433155184</v>
      </c>
      <c r="M16" s="41">
        <v>40.684362547297248</v>
      </c>
      <c r="N16" s="41">
        <v>43.592903444444453</v>
      </c>
      <c r="O16" s="41">
        <v>43.493359568139233</v>
      </c>
    </row>
    <row r="17" spans="1:15" ht="18.5" x14ac:dyDescent="0.45">
      <c r="A17" s="20"/>
      <c r="B17" s="20" t="s">
        <v>139</v>
      </c>
      <c r="C17" s="41">
        <v>34.571427999999997</v>
      </c>
      <c r="D17" s="41">
        <v>36.857142000000003</v>
      </c>
      <c r="E17" s="41">
        <v>37.785713999999999</v>
      </c>
      <c r="F17" s="41">
        <v>34.857142499999995</v>
      </c>
      <c r="G17" s="41">
        <v>30.5</v>
      </c>
      <c r="H17" s="41">
        <v>35.214285500000003</v>
      </c>
      <c r="I17" s="41">
        <v>28.285713999999999</v>
      </c>
      <c r="J17" s="41">
        <v>38.857142000000003</v>
      </c>
      <c r="K17" s="41">
        <v>32.285713999999999</v>
      </c>
      <c r="L17" s="41">
        <v>41.571427999999997</v>
      </c>
      <c r="M17" s="41">
        <v>33.214285500000003</v>
      </c>
      <c r="N17" s="41">
        <v>33.714284999999997</v>
      </c>
      <c r="O17" s="41">
        <v>35.142856999999999</v>
      </c>
    </row>
    <row r="18" spans="1:15" ht="18.5" x14ac:dyDescent="0.45">
      <c r="A18" s="20"/>
      <c r="B18" s="104" t="s">
        <v>140</v>
      </c>
      <c r="C18" s="41">
        <v>16.771463921236599</v>
      </c>
      <c r="D18" s="41">
        <v>23.07747244941908</v>
      </c>
      <c r="E18" s="41">
        <v>28.969973765661603</v>
      </c>
      <c r="F18" s="41">
        <v>26.727041186202626</v>
      </c>
      <c r="G18" s="41">
        <v>26.239819721969784</v>
      </c>
      <c r="H18" s="41">
        <v>29.40903962180921</v>
      </c>
      <c r="I18" s="41">
        <v>28.862212050773614</v>
      </c>
      <c r="J18" s="41">
        <v>29.705730874687536</v>
      </c>
      <c r="K18" s="41">
        <v>29.434254124749355</v>
      </c>
      <c r="L18" s="41">
        <v>38.256610973224085</v>
      </c>
      <c r="M18" s="41">
        <v>26.25946756067006</v>
      </c>
      <c r="N18" s="41">
        <v>30.256895561997911</v>
      </c>
      <c r="O18" s="41">
        <v>27.663840038246253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18"/>
  <sheetViews>
    <sheetView showGridLines="0" workbookViewId="0"/>
  </sheetViews>
  <sheetFormatPr defaultRowHeight="14.5" x14ac:dyDescent="0.35"/>
  <cols>
    <col min="1" max="1" width="31.26953125" customWidth="1"/>
    <col min="2" max="2" width="28.6328125" bestFit="1" customWidth="1"/>
    <col min="3" max="15" width="11.26953125" customWidth="1"/>
  </cols>
  <sheetData>
    <row r="1" spans="1:15" ht="35" customHeight="1" x14ac:dyDescent="0.35">
      <c r="A1" s="117" t="s">
        <v>160</v>
      </c>
    </row>
    <row r="2" spans="1:15" ht="19" thickBot="1" x14ac:dyDescent="0.5">
      <c r="A2" s="94" t="s">
        <v>22</v>
      </c>
      <c r="B2" s="96"/>
      <c r="C2" s="95" t="s">
        <v>42</v>
      </c>
      <c r="D2" s="95" t="s">
        <v>43</v>
      </c>
      <c r="E2" s="95" t="s">
        <v>44</v>
      </c>
      <c r="F2" s="95" t="s">
        <v>78</v>
      </c>
      <c r="G2" s="95" t="s">
        <v>79</v>
      </c>
      <c r="H2" s="95" t="s">
        <v>80</v>
      </c>
      <c r="I2" s="95" t="s">
        <v>81</v>
      </c>
      <c r="J2" s="95" t="s">
        <v>82</v>
      </c>
      <c r="K2" s="95" t="s">
        <v>83</v>
      </c>
      <c r="L2" s="95" t="s">
        <v>84</v>
      </c>
      <c r="M2" s="95" t="s">
        <v>85</v>
      </c>
      <c r="N2" s="95" t="s">
        <v>86</v>
      </c>
      <c r="O2" s="95" t="s">
        <v>2</v>
      </c>
    </row>
    <row r="3" spans="1:15" ht="18.5" x14ac:dyDescent="0.45">
      <c r="A3" s="20" t="s">
        <v>18</v>
      </c>
      <c r="B3" s="20" t="s">
        <v>3</v>
      </c>
      <c r="C3" s="93">
        <v>43</v>
      </c>
      <c r="D3" s="93">
        <v>47</v>
      </c>
      <c r="E3" s="93">
        <v>54</v>
      </c>
      <c r="F3" s="93">
        <v>88</v>
      </c>
      <c r="G3" s="93">
        <v>47</v>
      </c>
      <c r="H3" s="93">
        <v>40</v>
      </c>
      <c r="I3" s="93">
        <v>58</v>
      </c>
      <c r="J3" s="93">
        <v>59</v>
      </c>
      <c r="K3" s="93">
        <v>41</v>
      </c>
      <c r="L3" s="93">
        <v>47</v>
      </c>
      <c r="M3" s="93">
        <v>28</v>
      </c>
      <c r="N3" s="93">
        <v>47</v>
      </c>
      <c r="O3" s="93">
        <v>599</v>
      </c>
    </row>
    <row r="4" spans="1:15" ht="18.5" x14ac:dyDescent="0.45">
      <c r="A4" s="20"/>
      <c r="B4" s="20" t="s">
        <v>138</v>
      </c>
      <c r="C4" s="41">
        <v>37.538205511627922</v>
      </c>
      <c r="D4" s="41">
        <v>44.729482936170207</v>
      </c>
      <c r="E4" s="41">
        <v>42.743385888888888</v>
      </c>
      <c r="F4" s="41">
        <v>52.761363284090905</v>
      </c>
      <c r="G4" s="41">
        <v>26.735561914893626</v>
      </c>
      <c r="H4" s="41">
        <v>33.253570950000018</v>
      </c>
      <c r="I4" s="41">
        <v>22.783250879310359</v>
      </c>
      <c r="J4" s="41">
        <v>34.462469355932221</v>
      </c>
      <c r="K4" s="41">
        <v>28.843205243902442</v>
      </c>
      <c r="L4" s="41">
        <v>29.288753361702138</v>
      </c>
      <c r="M4" s="41">
        <v>46.811224250000016</v>
      </c>
      <c r="N4" s="41">
        <v>46.605589608695652</v>
      </c>
      <c r="O4" s="41">
        <v>37.912392312788917</v>
      </c>
    </row>
    <row r="5" spans="1:15" ht="18.5" x14ac:dyDescent="0.45">
      <c r="A5" s="20"/>
      <c r="B5" s="20" t="s">
        <v>139</v>
      </c>
      <c r="C5" s="41">
        <v>39.142856999999999</v>
      </c>
      <c r="D5" s="41">
        <v>44</v>
      </c>
      <c r="E5" s="41">
        <v>43.642856999999999</v>
      </c>
      <c r="F5" s="41">
        <v>53.142856999999999</v>
      </c>
      <c r="G5" s="41">
        <v>14.857142</v>
      </c>
      <c r="H5" s="41">
        <v>21.857142</v>
      </c>
      <c r="I5" s="41">
        <v>15.428571</v>
      </c>
      <c r="J5" s="41">
        <v>26.857142</v>
      </c>
      <c r="K5" s="41">
        <v>21</v>
      </c>
      <c r="L5" s="41">
        <v>17.285713999999999</v>
      </c>
      <c r="M5" s="41">
        <v>27.714285499999999</v>
      </c>
      <c r="N5" s="41">
        <v>30.428571000000002</v>
      </c>
      <c r="O5" s="41">
        <v>29.857142</v>
      </c>
    </row>
    <row r="6" spans="1:15" ht="19" thickBot="1" x14ac:dyDescent="0.5">
      <c r="A6" s="94"/>
      <c r="B6" s="94" t="s">
        <v>140</v>
      </c>
      <c r="C6" s="95">
        <v>16.738442337636304</v>
      </c>
      <c r="D6" s="95">
        <v>24.805876565205267</v>
      </c>
      <c r="E6" s="95">
        <v>33.274919095052006</v>
      </c>
      <c r="F6" s="95">
        <v>24.546571892660495</v>
      </c>
      <c r="G6" s="95">
        <v>26.72224064341485</v>
      </c>
      <c r="H6" s="95">
        <v>28.439507790971053</v>
      </c>
      <c r="I6" s="95">
        <v>18.939721412075357</v>
      </c>
      <c r="J6" s="95">
        <v>25.435362897730318</v>
      </c>
      <c r="K6" s="95">
        <v>21.869056998229649</v>
      </c>
      <c r="L6" s="95">
        <v>25.011963945665077</v>
      </c>
      <c r="M6" s="95">
        <v>36.623349919193274</v>
      </c>
      <c r="N6" s="95">
        <v>35.465148178986276</v>
      </c>
      <c r="O6" s="95">
        <v>28.176466629265668</v>
      </c>
    </row>
    <row r="7" spans="1:15" ht="18.5" x14ac:dyDescent="0.45">
      <c r="A7" s="20" t="s">
        <v>19</v>
      </c>
      <c r="B7" s="20" t="s">
        <v>3</v>
      </c>
      <c r="C7" s="93">
        <v>0</v>
      </c>
      <c r="D7" s="93">
        <v>0</v>
      </c>
      <c r="E7" s="93">
        <v>3</v>
      </c>
      <c r="F7" s="93">
        <v>1</v>
      </c>
      <c r="G7" s="93">
        <v>2</v>
      </c>
      <c r="H7" s="93">
        <v>2</v>
      </c>
      <c r="I7" s="93">
        <v>1</v>
      </c>
      <c r="J7" s="93">
        <v>2</v>
      </c>
      <c r="K7" s="93">
        <v>0</v>
      </c>
      <c r="L7" s="93">
        <v>3</v>
      </c>
      <c r="M7" s="93">
        <v>0</v>
      </c>
      <c r="N7" s="93">
        <v>0</v>
      </c>
      <c r="O7" s="93">
        <v>14</v>
      </c>
    </row>
    <row r="8" spans="1:15" ht="18.5" x14ac:dyDescent="0.45">
      <c r="A8" s="20"/>
      <c r="B8" s="20" t="s">
        <v>138</v>
      </c>
      <c r="C8" s="41">
        <v>0</v>
      </c>
      <c r="D8" s="41" t="s">
        <v>58</v>
      </c>
      <c r="E8" s="41">
        <v>89.761904666666666</v>
      </c>
      <c r="F8" s="41">
        <v>65</v>
      </c>
      <c r="G8" s="41">
        <v>79.999999500000001</v>
      </c>
      <c r="H8" s="41">
        <v>82.071428499999996</v>
      </c>
      <c r="I8" s="41">
        <v>60</v>
      </c>
      <c r="J8" s="41">
        <v>100.7857135</v>
      </c>
      <c r="K8" s="41" t="s">
        <v>58</v>
      </c>
      <c r="L8" s="41">
        <v>78.285713999999999</v>
      </c>
      <c r="M8" s="41" t="s">
        <v>58</v>
      </c>
      <c r="N8" s="41" t="s">
        <v>58</v>
      </c>
      <c r="O8" s="41">
        <v>82.48979564285716</v>
      </c>
    </row>
    <row r="9" spans="1:15" ht="18.5" x14ac:dyDescent="0.45">
      <c r="A9" s="20"/>
      <c r="B9" s="20" t="s">
        <v>139</v>
      </c>
      <c r="C9" s="41" t="s">
        <v>58</v>
      </c>
      <c r="D9" s="41" t="s">
        <v>58</v>
      </c>
      <c r="E9" s="41">
        <v>102.14285700000001</v>
      </c>
      <c r="F9" s="41">
        <v>65</v>
      </c>
      <c r="G9" s="41">
        <v>79.999999500000001</v>
      </c>
      <c r="H9" s="41">
        <v>82.071428499999996</v>
      </c>
      <c r="I9" s="41">
        <v>60</v>
      </c>
      <c r="J9" s="41">
        <v>100.7857135</v>
      </c>
      <c r="K9" s="41" t="s">
        <v>58</v>
      </c>
      <c r="L9" s="41">
        <v>95</v>
      </c>
      <c r="M9" s="41" t="s">
        <v>58</v>
      </c>
      <c r="N9" s="41" t="s">
        <v>58</v>
      </c>
      <c r="O9" s="41">
        <v>94.357142500000009</v>
      </c>
    </row>
    <row r="10" spans="1:15" ht="19" thickBot="1" x14ac:dyDescent="0.5">
      <c r="A10" s="94"/>
      <c r="B10" s="94" t="s">
        <v>140</v>
      </c>
      <c r="C10" s="95" t="s">
        <v>58</v>
      </c>
      <c r="D10" s="95" t="s">
        <v>58</v>
      </c>
      <c r="E10" s="95">
        <v>18.118781711083106</v>
      </c>
      <c r="F10" s="95">
        <v>0</v>
      </c>
      <c r="G10" s="95">
        <v>16.285714500000008</v>
      </c>
      <c r="H10" s="95">
        <v>12.928571500000039</v>
      </c>
      <c r="I10" s="95">
        <v>0</v>
      </c>
      <c r="J10" s="95">
        <v>7.0714284999999961</v>
      </c>
      <c r="K10" s="95" t="s">
        <v>58</v>
      </c>
      <c r="L10" s="95">
        <v>31.518701790705606</v>
      </c>
      <c r="M10" s="95" t="s">
        <v>58</v>
      </c>
      <c r="N10" s="95" t="s">
        <v>58</v>
      </c>
      <c r="O10" s="95">
        <v>21.770718351831359</v>
      </c>
    </row>
    <row r="11" spans="1:15" ht="18.5" x14ac:dyDescent="0.45">
      <c r="A11" s="20" t="s">
        <v>20</v>
      </c>
      <c r="B11" s="20" t="s">
        <v>3</v>
      </c>
      <c r="C11" s="93">
        <v>3</v>
      </c>
      <c r="D11" s="93">
        <v>2</v>
      </c>
      <c r="E11" s="93">
        <v>4</v>
      </c>
      <c r="F11" s="93">
        <v>3</v>
      </c>
      <c r="G11" s="93">
        <v>1</v>
      </c>
      <c r="H11" s="93">
        <v>1</v>
      </c>
      <c r="I11" s="93">
        <v>1</v>
      </c>
      <c r="J11" s="93">
        <v>0</v>
      </c>
      <c r="K11" s="93">
        <v>4</v>
      </c>
      <c r="L11" s="93">
        <v>3</v>
      </c>
      <c r="M11" s="93">
        <v>2</v>
      </c>
      <c r="N11" s="93">
        <v>3</v>
      </c>
      <c r="O11" s="93">
        <v>27</v>
      </c>
    </row>
    <row r="12" spans="1:15" ht="18.5" x14ac:dyDescent="0.45">
      <c r="A12" s="20"/>
      <c r="B12" s="20" t="s">
        <v>138</v>
      </c>
      <c r="C12" s="41">
        <v>66.666666333333339</v>
      </c>
      <c r="D12" s="41">
        <v>59.928571000000005</v>
      </c>
      <c r="E12" s="41">
        <v>58.357142250000003</v>
      </c>
      <c r="F12" s="41">
        <v>77.619047000000009</v>
      </c>
      <c r="G12" s="41">
        <v>18</v>
      </c>
      <c r="H12" s="41">
        <v>85.142857000000006</v>
      </c>
      <c r="I12" s="41">
        <v>100</v>
      </c>
      <c r="J12" s="41" t="s">
        <v>58</v>
      </c>
      <c r="K12" s="41">
        <v>90.249999750000001</v>
      </c>
      <c r="L12" s="41">
        <v>84.619047333333341</v>
      </c>
      <c r="M12" s="41">
        <v>75.214285500000003</v>
      </c>
      <c r="N12" s="41">
        <v>84.666666333333339</v>
      </c>
      <c r="O12" s="41">
        <v>73.06632617857143</v>
      </c>
    </row>
    <row r="13" spans="1:15" ht="18.5" x14ac:dyDescent="0.45">
      <c r="A13" s="20"/>
      <c r="B13" s="20" t="s">
        <v>139</v>
      </c>
      <c r="C13" s="41">
        <v>60.428570999999998</v>
      </c>
      <c r="D13" s="41">
        <v>59.928571000000005</v>
      </c>
      <c r="E13" s="41">
        <v>63.999999500000001</v>
      </c>
      <c r="F13" s="41">
        <v>81.857141999999996</v>
      </c>
      <c r="G13" s="41">
        <v>18</v>
      </c>
      <c r="H13" s="41">
        <v>85.142857000000006</v>
      </c>
      <c r="I13" s="41">
        <v>100</v>
      </c>
      <c r="J13" s="41" t="s">
        <v>58</v>
      </c>
      <c r="K13" s="41">
        <v>94.285713999999999</v>
      </c>
      <c r="L13" s="41">
        <v>88.428571000000005</v>
      </c>
      <c r="M13" s="41">
        <v>75.214285500000003</v>
      </c>
      <c r="N13" s="41">
        <v>105.285714</v>
      </c>
      <c r="O13" s="41">
        <v>76.499999500000001</v>
      </c>
    </row>
    <row r="14" spans="1:15" ht="19" thickBot="1" x14ac:dyDescent="0.5">
      <c r="A14" s="94"/>
      <c r="B14" s="94" t="s">
        <v>140</v>
      </c>
      <c r="C14" s="95">
        <v>17.309638452623567</v>
      </c>
      <c r="D14" s="95">
        <v>13.071428999999986</v>
      </c>
      <c r="E14" s="95">
        <v>19.515953839625865</v>
      </c>
      <c r="F14" s="95">
        <v>19.881394266204087</v>
      </c>
      <c r="G14" s="95">
        <v>0</v>
      </c>
      <c r="H14" s="95">
        <v>0</v>
      </c>
      <c r="I14" s="95">
        <v>0</v>
      </c>
      <c r="J14" s="95" t="s">
        <v>58</v>
      </c>
      <c r="K14" s="95">
        <v>9.6247848230651929</v>
      </c>
      <c r="L14" s="95">
        <v>11.517117107467477</v>
      </c>
      <c r="M14" s="95">
        <v>8.2142855000000203</v>
      </c>
      <c r="N14" s="95">
        <v>33.702244141755273</v>
      </c>
      <c r="O14" s="95">
        <v>24.520250535019763</v>
      </c>
    </row>
    <row r="15" spans="1:15" ht="18.5" x14ac:dyDescent="0.45">
      <c r="A15" s="20" t="s">
        <v>28</v>
      </c>
      <c r="B15" s="20" t="s">
        <v>3</v>
      </c>
      <c r="C15" s="93">
        <v>46</v>
      </c>
      <c r="D15" s="93">
        <v>49</v>
      </c>
      <c r="E15" s="93">
        <v>61</v>
      </c>
      <c r="F15" s="93">
        <v>92</v>
      </c>
      <c r="G15" s="93">
        <v>50</v>
      </c>
      <c r="H15" s="93">
        <v>43</v>
      </c>
      <c r="I15" s="93">
        <v>60</v>
      </c>
      <c r="J15" s="93">
        <v>61</v>
      </c>
      <c r="K15" s="93">
        <v>45</v>
      </c>
      <c r="L15" s="93">
        <v>53</v>
      </c>
      <c r="M15" s="93">
        <v>30</v>
      </c>
      <c r="N15" s="93">
        <v>50</v>
      </c>
      <c r="O15" s="93">
        <v>640</v>
      </c>
    </row>
    <row r="16" spans="1:15" ht="18.5" x14ac:dyDescent="0.45">
      <c r="A16" s="20"/>
      <c r="B16" s="20" t="s">
        <v>138</v>
      </c>
      <c r="C16" s="41">
        <v>39.437887739130453</v>
      </c>
      <c r="D16" s="41">
        <v>45.349853877551027</v>
      </c>
      <c r="E16" s="41">
        <v>46.079624934426214</v>
      </c>
      <c r="F16" s="41">
        <v>53.704968586956518</v>
      </c>
      <c r="G16" s="41">
        <v>28.691428180000003</v>
      </c>
      <c r="H16" s="41">
        <v>36.730896558139563</v>
      </c>
      <c r="I16" s="41">
        <v>24.690475850000023</v>
      </c>
      <c r="J16" s="41">
        <v>36.63700195081968</v>
      </c>
      <c r="K16" s="41">
        <v>34.301586977777795</v>
      </c>
      <c r="L16" s="41">
        <v>35.194069660377373</v>
      </c>
      <c r="M16" s="41">
        <v>48.704761666666677</v>
      </c>
      <c r="N16" s="41">
        <v>48.935859612244897</v>
      </c>
      <c r="O16" s="41">
        <v>40.240024432706242</v>
      </c>
    </row>
    <row r="17" spans="1:15" ht="18.5" x14ac:dyDescent="0.45">
      <c r="A17" s="20"/>
      <c r="B17" s="20" t="s">
        <v>139</v>
      </c>
      <c r="C17" s="41">
        <v>41.142856500000001</v>
      </c>
      <c r="D17" s="41">
        <v>45.571427999999997</v>
      </c>
      <c r="E17" s="41">
        <v>52.857142000000003</v>
      </c>
      <c r="F17" s="41">
        <v>53.642856999999999</v>
      </c>
      <c r="G17" s="41">
        <v>14.928571</v>
      </c>
      <c r="H17" s="41">
        <v>22</v>
      </c>
      <c r="I17" s="41">
        <v>15.928570999999998</v>
      </c>
      <c r="J17" s="41">
        <v>28</v>
      </c>
      <c r="K17" s="41">
        <v>22.428571000000002</v>
      </c>
      <c r="L17" s="41">
        <v>18</v>
      </c>
      <c r="M17" s="41">
        <v>31.714285499999999</v>
      </c>
      <c r="N17" s="41">
        <v>32.142856500000001</v>
      </c>
      <c r="O17" s="41">
        <v>32.571427999999997</v>
      </c>
    </row>
    <row r="18" spans="1:15" ht="18.5" x14ac:dyDescent="0.45">
      <c r="A18" s="20"/>
      <c r="B18" s="20" t="s">
        <v>140</v>
      </c>
      <c r="C18" s="41">
        <v>18.252940449763518</v>
      </c>
      <c r="D18" s="41">
        <v>24.621822076060131</v>
      </c>
      <c r="E18" s="41">
        <v>33.687735399532414</v>
      </c>
      <c r="F18" s="41">
        <v>24.700466454116722</v>
      </c>
      <c r="G18" s="41">
        <v>28.16073927683761</v>
      </c>
      <c r="H18" s="41">
        <v>30.356577533499294</v>
      </c>
      <c r="I18" s="41">
        <v>21.577233013154562</v>
      </c>
      <c r="J18" s="41">
        <v>27.69257904260412</v>
      </c>
      <c r="K18" s="41">
        <v>27.374553670399177</v>
      </c>
      <c r="L18" s="41">
        <v>29.880110783818239</v>
      </c>
      <c r="M18" s="41">
        <v>36.146187208494943</v>
      </c>
      <c r="N18" s="41">
        <v>36.557857367629175</v>
      </c>
      <c r="O18" s="41">
        <v>29.40582978035037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tabSelected="1" workbookViewId="0">
      <selection activeCell="C22" sqref="C22"/>
    </sheetView>
  </sheetViews>
  <sheetFormatPr defaultRowHeight="14.5" x14ac:dyDescent="0.35"/>
  <cols>
    <col min="1" max="1" width="32.453125" customWidth="1"/>
    <col min="2" max="2" width="39.7265625" style="1" customWidth="1"/>
    <col min="3" max="5" width="20.7265625" style="1" customWidth="1"/>
    <col min="6" max="9" width="16.7265625" style="1" customWidth="1"/>
  </cols>
  <sheetData>
    <row r="1" spans="1:5" ht="35" customHeight="1" x14ac:dyDescent="0.35">
      <c r="A1" s="115" t="s">
        <v>122</v>
      </c>
      <c r="B1" s="3"/>
      <c r="C1" s="3"/>
    </row>
    <row r="2" spans="1:5" ht="18.5" x14ac:dyDescent="0.45">
      <c r="A2" s="18" t="s">
        <v>59</v>
      </c>
      <c r="B2" s="21" t="s">
        <v>60</v>
      </c>
      <c r="C2" s="21" t="s">
        <v>61</v>
      </c>
      <c r="D2" s="21" t="s">
        <v>62</v>
      </c>
      <c r="E2" s="21" t="s">
        <v>3</v>
      </c>
    </row>
    <row r="3" spans="1:5" ht="18.5" x14ac:dyDescent="0.45">
      <c r="A3" s="6" t="s">
        <v>63</v>
      </c>
      <c r="B3" s="88" t="s">
        <v>18</v>
      </c>
      <c r="C3" s="41">
        <v>30.648131476923066</v>
      </c>
      <c r="D3" s="41">
        <v>29</v>
      </c>
      <c r="E3" s="88">
        <v>650</v>
      </c>
    </row>
    <row r="4" spans="1:5" ht="18.5" x14ac:dyDescent="0.45">
      <c r="A4" s="6"/>
      <c r="B4" s="88" t="s">
        <v>19</v>
      </c>
      <c r="C4" s="41">
        <v>54.742856760000002</v>
      </c>
      <c r="D4" s="41">
        <v>54.285713999999999</v>
      </c>
      <c r="E4" s="88">
        <v>25</v>
      </c>
    </row>
    <row r="5" spans="1:5" ht="18.5" x14ac:dyDescent="0.45">
      <c r="A5" s="18"/>
      <c r="B5" s="21" t="s">
        <v>20</v>
      </c>
      <c r="C5" s="130">
        <v>33.714285400000001</v>
      </c>
      <c r="D5" s="130">
        <v>28.857142</v>
      </c>
      <c r="E5" s="131">
        <v>5</v>
      </c>
    </row>
    <row r="6" spans="1:5" ht="18.5" x14ac:dyDescent="0.45">
      <c r="A6" s="42" t="s">
        <v>64</v>
      </c>
      <c r="B6" s="43" t="s">
        <v>18</v>
      </c>
      <c r="C6" s="49">
        <v>20.821891990259726</v>
      </c>
      <c r="D6" s="49">
        <v>19.142856999999999</v>
      </c>
      <c r="E6" s="43">
        <v>308</v>
      </c>
    </row>
    <row r="7" spans="1:5" ht="18.5" x14ac:dyDescent="0.45">
      <c r="A7" s="6" t="s">
        <v>65</v>
      </c>
      <c r="B7" s="88" t="s">
        <v>18</v>
      </c>
      <c r="C7" s="41">
        <v>39.84094218556703</v>
      </c>
      <c r="D7" s="41">
        <v>32.285713999999999</v>
      </c>
      <c r="E7" s="88">
        <v>97</v>
      </c>
    </row>
    <row r="8" spans="1:5" ht="18.5" x14ac:dyDescent="0.45">
      <c r="A8" s="6"/>
      <c r="B8" s="88" t="s">
        <v>19</v>
      </c>
      <c r="C8" s="132">
        <v>76.485714000000002</v>
      </c>
      <c r="D8" s="132">
        <v>66.571427999999997</v>
      </c>
      <c r="E8" s="133">
        <v>5</v>
      </c>
    </row>
    <row r="9" spans="1:5" ht="18.5" x14ac:dyDescent="0.45">
      <c r="A9" s="109"/>
      <c r="B9" s="103" t="s">
        <v>20</v>
      </c>
      <c r="C9" s="134">
        <v>117.71428516666667</v>
      </c>
      <c r="D9" s="134">
        <v>154.071428</v>
      </c>
      <c r="E9" s="135">
        <v>6</v>
      </c>
    </row>
    <row r="10" spans="1:5" ht="47" customHeight="1" x14ac:dyDescent="0.35">
      <c r="A10" s="111" t="s">
        <v>115</v>
      </c>
      <c r="B10" s="112"/>
      <c r="C10" s="113"/>
      <c r="D10" s="113"/>
      <c r="E10" s="112"/>
    </row>
    <row r="11" spans="1:5" x14ac:dyDescent="0.35">
      <c r="A11" s="114" t="s">
        <v>116</v>
      </c>
      <c r="B11" s="112"/>
      <c r="C11" s="113"/>
      <c r="D11" s="113"/>
      <c r="E11" s="112"/>
    </row>
    <row r="12" spans="1:5" x14ac:dyDescent="0.35">
      <c r="A12" s="110"/>
      <c r="B12" s="110"/>
      <c r="C12" s="110"/>
      <c r="D12" s="110"/>
      <c r="E12" s="110"/>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8"/>
  <sheetViews>
    <sheetView showGridLines="0" workbookViewId="0">
      <selection activeCell="G17" sqref="G17"/>
    </sheetView>
  </sheetViews>
  <sheetFormatPr defaultRowHeight="14.5" x14ac:dyDescent="0.35"/>
  <cols>
    <col min="1" max="1" width="55.81640625" customWidth="1"/>
    <col min="2" max="5" width="19.26953125" style="1" customWidth="1"/>
  </cols>
  <sheetData>
    <row r="1" spans="1:9" ht="15.5" x14ac:dyDescent="0.35">
      <c r="A1" s="3" t="s">
        <v>163</v>
      </c>
    </row>
    <row r="2" spans="1:9" s="1" customFormat="1" ht="57" customHeight="1" x14ac:dyDescent="0.45">
      <c r="A2" s="18" t="s">
        <v>57</v>
      </c>
      <c r="B2" s="44" t="s">
        <v>132</v>
      </c>
      <c r="C2" s="8" t="s">
        <v>6</v>
      </c>
      <c r="D2" s="8" t="s">
        <v>7</v>
      </c>
      <c r="E2" s="17" t="s">
        <v>64</v>
      </c>
    </row>
    <row r="3" spans="1:9" s="1" customFormat="1" ht="18.5" x14ac:dyDescent="0.45">
      <c r="A3" s="50" t="s">
        <v>66</v>
      </c>
      <c r="B3" s="51"/>
      <c r="C3" s="51"/>
      <c r="D3" s="51"/>
      <c r="E3" s="51"/>
    </row>
    <row r="4" spans="1:9" s="1" customFormat="1" ht="18.5" x14ac:dyDescent="0.45">
      <c r="A4" s="6" t="s">
        <v>67</v>
      </c>
      <c r="B4" s="41">
        <v>13.032985290322573</v>
      </c>
      <c r="C4" s="41">
        <v>22.198660359375012</v>
      </c>
      <c r="D4" s="69">
        <v>4.8961034545454547</v>
      </c>
      <c r="E4" s="41">
        <v>8.0575572849364665</v>
      </c>
    </row>
    <row r="5" spans="1:9" s="1" customFormat="1" ht="18.5" x14ac:dyDescent="0.45">
      <c r="A5" s="6" t="s">
        <v>68</v>
      </c>
      <c r="B5" s="41">
        <v>14</v>
      </c>
      <c r="C5" s="41">
        <v>21.499999500000001</v>
      </c>
      <c r="D5" s="69">
        <v>2.7142850000000003</v>
      </c>
      <c r="E5" s="41">
        <v>8.1428569999999993</v>
      </c>
    </row>
    <row r="6" spans="1:9" s="1" customFormat="1" ht="18.5" x14ac:dyDescent="0.45">
      <c r="A6" s="6" t="s">
        <v>134</v>
      </c>
      <c r="B6" s="88">
        <v>589</v>
      </c>
      <c r="C6" s="88">
        <v>64</v>
      </c>
      <c r="D6" s="70">
        <v>22</v>
      </c>
      <c r="E6" s="88">
        <v>551</v>
      </c>
    </row>
    <row r="7" spans="1:9" s="1" customFormat="1" ht="18.5" x14ac:dyDescent="0.45">
      <c r="A7" s="50" t="s">
        <v>69</v>
      </c>
      <c r="B7" s="51"/>
      <c r="C7" s="51"/>
      <c r="D7" s="51"/>
      <c r="E7" s="51"/>
    </row>
    <row r="8" spans="1:9" s="1" customFormat="1" ht="18.5" x14ac:dyDescent="0.45">
      <c r="A8" s="6" t="s">
        <v>67</v>
      </c>
      <c r="B8" s="41">
        <v>12.614682739770835</v>
      </c>
      <c r="C8" s="41">
        <v>55.937499500000008</v>
      </c>
      <c r="D8" s="69">
        <v>20.993196809523816</v>
      </c>
      <c r="E8" s="41">
        <v>7.3195379331476307</v>
      </c>
    </row>
    <row r="9" spans="1:9" s="1" customFormat="1" ht="18.5" x14ac:dyDescent="0.45">
      <c r="A9" s="6" t="s">
        <v>68</v>
      </c>
      <c r="B9" s="41">
        <v>9.7142850000000003</v>
      </c>
      <c r="C9" s="41">
        <v>34.357142499999995</v>
      </c>
      <c r="D9" s="69">
        <v>18</v>
      </c>
      <c r="E9" s="41">
        <v>5.7142850000000003</v>
      </c>
    </row>
    <row r="10" spans="1:9" s="1" customFormat="1" ht="18.649999999999999" customHeight="1" x14ac:dyDescent="0.45">
      <c r="A10" s="17" t="s">
        <v>161</v>
      </c>
      <c r="B10" s="88">
        <v>611</v>
      </c>
      <c r="C10" s="88">
        <v>32</v>
      </c>
      <c r="D10" s="70">
        <v>21</v>
      </c>
      <c r="E10" s="88">
        <v>359</v>
      </c>
    </row>
    <row r="11" spans="1:9" s="1" customFormat="1" ht="18.5" x14ac:dyDescent="0.35">
      <c r="A11" s="50" t="s">
        <v>70</v>
      </c>
      <c r="B11" s="50"/>
      <c r="C11" s="50"/>
      <c r="D11" s="50"/>
      <c r="E11" s="50"/>
    </row>
    <row r="12" spans="1:9" s="1" customFormat="1" ht="18.5" x14ac:dyDescent="0.45">
      <c r="A12" s="6" t="s">
        <v>67</v>
      </c>
      <c r="B12" s="41">
        <v>5.6692423137557695</v>
      </c>
      <c r="C12" s="41">
        <v>7.950310304347826</v>
      </c>
      <c r="D12" s="69">
        <v>16.685713799999998</v>
      </c>
      <c r="E12" s="41">
        <v>3.1173465422077902</v>
      </c>
    </row>
    <row r="13" spans="1:9" s="1" customFormat="1" ht="18.5" x14ac:dyDescent="0.45">
      <c r="A13" s="6" t="s">
        <v>68</v>
      </c>
      <c r="B13" s="41">
        <v>4</v>
      </c>
      <c r="C13" s="41">
        <v>6.8571419999999996</v>
      </c>
      <c r="D13" s="69">
        <v>10.857142</v>
      </c>
      <c r="E13" s="41">
        <v>2.285714</v>
      </c>
    </row>
    <row r="14" spans="1:9" s="1" customFormat="1" ht="18.5" x14ac:dyDescent="0.45">
      <c r="A14" s="45" t="s">
        <v>162</v>
      </c>
      <c r="B14" s="88">
        <v>647</v>
      </c>
      <c r="C14" s="88">
        <v>23</v>
      </c>
      <c r="D14" s="70">
        <v>5</v>
      </c>
      <c r="E14" s="88">
        <v>308</v>
      </c>
    </row>
    <row r="16" spans="1:9" ht="56" customHeight="1" x14ac:dyDescent="0.35">
      <c r="A16" s="120" t="s">
        <v>135</v>
      </c>
      <c r="B16" s="120"/>
      <c r="C16" s="120"/>
      <c r="D16" s="120"/>
      <c r="E16" s="120"/>
      <c r="F16" s="1"/>
      <c r="G16" s="1"/>
      <c r="H16" s="1"/>
      <c r="I16" s="1"/>
    </row>
    <row r="17" spans="1:9" x14ac:dyDescent="0.35">
      <c r="A17" s="124" t="s">
        <v>133</v>
      </c>
      <c r="B17" s="124"/>
      <c r="C17" s="124"/>
      <c r="D17" s="124"/>
      <c r="E17" s="124"/>
      <c r="F17" s="1"/>
      <c r="G17" s="1"/>
      <c r="H17" s="1"/>
      <c r="I17" s="1"/>
    </row>
    <row r="18" spans="1:9" x14ac:dyDescent="0.35">
      <c r="A18" s="124"/>
      <c r="B18" s="124"/>
      <c r="C18" s="124"/>
      <c r="D18" s="124"/>
      <c r="E18" s="124"/>
      <c r="F18" s="1"/>
      <c r="G18" s="1"/>
      <c r="H18" s="1"/>
      <c r="I18" s="1"/>
    </row>
  </sheetData>
  <mergeCells count="1">
    <mergeCell ref="A16:E16"/>
  </mergeCells>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showGridLines="0" workbookViewId="0">
      <selection activeCell="U17" sqref="U17"/>
    </sheetView>
  </sheetViews>
  <sheetFormatPr defaultRowHeight="14.5" x14ac:dyDescent="0.35"/>
  <sheetData>
    <row r="1" spans="1:1" ht="15.5" x14ac:dyDescent="0.35">
      <c r="A1" s="3" t="s">
        <v>74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
  <sheetViews>
    <sheetView showGridLines="0" workbookViewId="0"/>
  </sheetViews>
  <sheetFormatPr defaultRowHeight="14.5" x14ac:dyDescent="0.35"/>
  <sheetData>
    <row r="1" spans="1:1" ht="35" customHeight="1" x14ac:dyDescent="0.35">
      <c r="A1" s="117" t="s">
        <v>142</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showGridLines="0" workbookViewId="0">
      <selection activeCell="U17" sqref="U17"/>
    </sheetView>
  </sheetViews>
  <sheetFormatPr defaultRowHeight="14.5" x14ac:dyDescent="0.35"/>
  <sheetData>
    <row r="1" spans="1:1" ht="15.5" x14ac:dyDescent="0.35">
      <c r="A1" s="2" t="s">
        <v>75</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showGridLines="0" workbookViewId="0">
      <selection activeCell="U17" sqref="U17"/>
    </sheetView>
  </sheetViews>
  <sheetFormatPr defaultRowHeight="14.5" x14ac:dyDescent="0.35"/>
  <cols>
    <col min="1" max="1" width="32.54296875" customWidth="1"/>
    <col min="2" max="16" width="13.7265625" customWidth="1"/>
  </cols>
  <sheetData>
    <row r="1" spans="1:14" ht="15.5" x14ac:dyDescent="0.35">
      <c r="A1" s="57" t="s">
        <v>76</v>
      </c>
      <c r="B1" s="4"/>
      <c r="C1" s="4"/>
      <c r="D1" s="4"/>
      <c r="E1" s="4"/>
      <c r="F1" s="4"/>
      <c r="G1" s="4"/>
      <c r="H1" s="4"/>
      <c r="I1" s="4"/>
      <c r="J1" s="4"/>
      <c r="K1" s="4"/>
      <c r="L1" s="4"/>
      <c r="M1" s="4"/>
      <c r="N1" s="4"/>
    </row>
    <row r="2" spans="1:14" x14ac:dyDescent="0.35">
      <c r="A2" s="4"/>
      <c r="B2" s="4"/>
      <c r="C2" s="4"/>
      <c r="D2" s="4"/>
      <c r="E2" s="4"/>
      <c r="F2" s="4"/>
      <c r="G2" s="4"/>
      <c r="H2" s="4"/>
      <c r="I2" s="4"/>
      <c r="J2" s="4"/>
      <c r="K2" s="4"/>
      <c r="L2" s="4"/>
      <c r="M2" s="4"/>
      <c r="N2" s="4"/>
    </row>
    <row r="3" spans="1:14" ht="18.5" x14ac:dyDescent="0.45">
      <c r="A3" s="18"/>
      <c r="B3" s="46">
        <v>43983</v>
      </c>
      <c r="C3" s="46">
        <v>44013</v>
      </c>
      <c r="D3" s="46">
        <v>44044</v>
      </c>
      <c r="E3" s="46">
        <v>44075</v>
      </c>
      <c r="F3" s="46">
        <v>44105</v>
      </c>
      <c r="G3" s="46">
        <v>44136</v>
      </c>
      <c r="H3" s="46">
        <v>44166</v>
      </c>
      <c r="I3" s="46">
        <v>44197</v>
      </c>
      <c r="J3" s="46">
        <v>44228</v>
      </c>
    </row>
    <row r="4" spans="1:14" ht="18.5" x14ac:dyDescent="0.45">
      <c r="A4" s="6" t="s">
        <v>6</v>
      </c>
      <c r="B4" s="6">
        <v>8</v>
      </c>
      <c r="C4" s="6">
        <v>11</v>
      </c>
      <c r="D4" s="6">
        <v>18</v>
      </c>
      <c r="E4" s="6">
        <v>36</v>
      </c>
      <c r="F4" s="6">
        <v>41</v>
      </c>
      <c r="G4" s="6">
        <v>43</v>
      </c>
      <c r="H4" s="6">
        <v>36</v>
      </c>
      <c r="I4" s="6">
        <v>34</v>
      </c>
      <c r="J4" s="6">
        <v>21</v>
      </c>
    </row>
    <row r="5" spans="1:14" ht="18.5" x14ac:dyDescent="0.45">
      <c r="A5" s="6" t="s">
        <v>7</v>
      </c>
      <c r="B5" s="6">
        <v>4</v>
      </c>
      <c r="C5" s="6">
        <v>6</v>
      </c>
      <c r="D5" s="6">
        <v>4</v>
      </c>
      <c r="E5" s="6">
        <v>11</v>
      </c>
      <c r="F5" s="6">
        <v>11</v>
      </c>
      <c r="G5" s="6">
        <v>17</v>
      </c>
      <c r="H5" s="6">
        <v>17</v>
      </c>
      <c r="I5" s="6">
        <v>21</v>
      </c>
      <c r="J5" s="6">
        <v>20</v>
      </c>
    </row>
    <row r="6" spans="1:14" ht="18.5" x14ac:dyDescent="0.45">
      <c r="A6" s="6" t="s">
        <v>8</v>
      </c>
      <c r="B6" s="6">
        <v>0</v>
      </c>
      <c r="C6" s="6">
        <v>1</v>
      </c>
      <c r="D6" s="6">
        <v>3</v>
      </c>
      <c r="E6" s="6">
        <v>9</v>
      </c>
      <c r="F6" s="6">
        <v>15</v>
      </c>
      <c r="G6" s="6">
        <v>18</v>
      </c>
      <c r="H6" s="6">
        <v>20</v>
      </c>
      <c r="I6" s="6">
        <v>32</v>
      </c>
      <c r="J6" s="6">
        <v>36</v>
      </c>
    </row>
    <row r="7" spans="1:14" ht="18.5" x14ac:dyDescent="0.45">
      <c r="A7" s="6" t="s">
        <v>9</v>
      </c>
      <c r="B7" s="6">
        <v>1</v>
      </c>
      <c r="C7" s="6">
        <v>2</v>
      </c>
      <c r="D7" s="6">
        <v>2</v>
      </c>
      <c r="E7" s="6">
        <v>7</v>
      </c>
      <c r="F7" s="6">
        <v>9</v>
      </c>
      <c r="G7" s="6">
        <v>5</v>
      </c>
      <c r="H7" s="6"/>
      <c r="I7" s="6"/>
      <c r="J7" s="6"/>
    </row>
    <row r="8" spans="1:14" ht="18.5" x14ac:dyDescent="0.45">
      <c r="A8" s="6" t="s">
        <v>10</v>
      </c>
      <c r="B8" s="47">
        <v>3</v>
      </c>
      <c r="C8" s="47">
        <v>1</v>
      </c>
      <c r="D8" s="47">
        <v>1</v>
      </c>
      <c r="E8" s="47">
        <v>2</v>
      </c>
      <c r="F8" s="47">
        <v>10</v>
      </c>
      <c r="G8" s="47">
        <v>3</v>
      </c>
      <c r="H8" s="47">
        <v>6</v>
      </c>
      <c r="I8" s="47">
        <v>3</v>
      </c>
      <c r="J8" s="47">
        <v>4</v>
      </c>
    </row>
    <row r="9" spans="1:14" ht="18.5" x14ac:dyDescent="0.45">
      <c r="A9" s="6" t="s">
        <v>11</v>
      </c>
      <c r="B9" s="6">
        <v>0</v>
      </c>
      <c r="C9" s="6">
        <v>1</v>
      </c>
      <c r="D9" s="6">
        <v>0</v>
      </c>
      <c r="E9" s="6">
        <v>0</v>
      </c>
      <c r="F9" s="6">
        <v>4</v>
      </c>
      <c r="G9" s="6">
        <v>16</v>
      </c>
      <c r="H9" s="6">
        <v>7</v>
      </c>
      <c r="I9" s="6">
        <v>16</v>
      </c>
      <c r="J9" s="6">
        <v>11</v>
      </c>
    </row>
    <row r="10" spans="1:14" ht="18.5" x14ac:dyDescent="0.45">
      <c r="A10" s="6" t="s">
        <v>2</v>
      </c>
      <c r="B10" s="47">
        <v>16</v>
      </c>
      <c r="C10" s="47">
        <v>22</v>
      </c>
      <c r="D10" s="47">
        <v>28</v>
      </c>
      <c r="E10" s="47">
        <v>65</v>
      </c>
      <c r="F10" s="47">
        <v>90</v>
      </c>
      <c r="G10" s="47">
        <v>102</v>
      </c>
      <c r="H10" s="47">
        <v>86</v>
      </c>
      <c r="I10" s="47">
        <v>106</v>
      </c>
      <c r="J10" s="47">
        <v>92</v>
      </c>
    </row>
    <row r="13" spans="1:14" ht="18.5" x14ac:dyDescent="0.45">
      <c r="A13" s="40" t="s">
        <v>77</v>
      </c>
    </row>
    <row r="14" spans="1:14" ht="18.5" x14ac:dyDescent="0.45">
      <c r="A14" s="6" t="s">
        <v>10</v>
      </c>
      <c r="B14" s="6">
        <v>3</v>
      </c>
      <c r="C14" s="6">
        <v>3</v>
      </c>
      <c r="D14" s="6">
        <v>2</v>
      </c>
      <c r="E14" s="6">
        <v>3</v>
      </c>
      <c r="F14" s="6">
        <v>30</v>
      </c>
      <c r="G14" s="6">
        <v>9</v>
      </c>
      <c r="H14" s="6">
        <v>18</v>
      </c>
      <c r="I14" s="6">
        <v>7</v>
      </c>
      <c r="J14" s="6">
        <v>8</v>
      </c>
    </row>
    <row r="15" spans="1:14" ht="18.5" x14ac:dyDescent="0.45">
      <c r="A15" s="6" t="s">
        <v>2</v>
      </c>
      <c r="B15" s="6">
        <v>16</v>
      </c>
      <c r="C15" s="6">
        <v>24</v>
      </c>
      <c r="D15" s="6">
        <v>29</v>
      </c>
      <c r="E15" s="6">
        <v>66</v>
      </c>
      <c r="F15" s="6">
        <v>110</v>
      </c>
      <c r="G15" s="6">
        <v>108</v>
      </c>
      <c r="H15" s="6">
        <v>98</v>
      </c>
      <c r="I15" s="6">
        <v>110</v>
      </c>
      <c r="J15" s="6">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
  <sheetViews>
    <sheetView showGridLines="0" workbookViewId="0"/>
  </sheetViews>
  <sheetFormatPr defaultRowHeight="14.5" x14ac:dyDescent="0.35"/>
  <sheetData>
    <row r="1" spans="1:1" ht="35" customHeight="1" x14ac:dyDescent="0.35">
      <c r="A1" s="117" t="s">
        <v>143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
  <sheetViews>
    <sheetView showGridLines="0" workbookViewId="0"/>
  </sheetViews>
  <sheetFormatPr defaultRowHeight="14.5" x14ac:dyDescent="0.35"/>
  <sheetData>
    <row r="1" spans="1:1" ht="35" customHeight="1" x14ac:dyDescent="0.35">
      <c r="A1" s="117" t="s">
        <v>144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
  <sheetViews>
    <sheetView showGridLines="0" workbookViewId="0"/>
  </sheetViews>
  <sheetFormatPr defaultRowHeight="14.5" x14ac:dyDescent="0.35"/>
  <sheetData>
    <row r="1" spans="1:1" ht="35" customHeight="1" x14ac:dyDescent="0.35">
      <c r="A1" s="117" t="s">
        <v>145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90" zoomScaleNormal="90" workbookViewId="0"/>
  </sheetViews>
  <sheetFormatPr defaultRowHeight="14.5" x14ac:dyDescent="0.35"/>
  <sheetData>
    <row r="1" spans="1:1" s="108" customFormat="1" ht="35" customHeight="1" x14ac:dyDescent="0.35">
      <c r="A1" s="117" t="s">
        <v>146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workbookViewId="0"/>
  </sheetViews>
  <sheetFormatPr defaultRowHeight="14.5" x14ac:dyDescent="0.35"/>
  <sheetData>
    <row r="1" spans="1:1" s="108" customFormat="1" ht="35" customHeight="1" x14ac:dyDescent="0.35">
      <c r="A1" s="117" t="s">
        <v>147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
  <sheetViews>
    <sheetView showGridLines="0" workbookViewId="0"/>
  </sheetViews>
  <sheetFormatPr defaultRowHeight="14.5" x14ac:dyDescent="0.35"/>
  <sheetData>
    <row r="1" spans="1:1" ht="35" customHeight="1" x14ac:dyDescent="0.35">
      <c r="A1" s="117" t="s">
        <v>148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Grout, Zara</DisplayName>
        <AccountId>400</AccountId>
        <AccountType/>
      </UserInfo>
      <UserInfo>
        <DisplayName>Scribbins, Matthew</DisplayName>
        <AccountId>218</AccountId>
        <AccountType/>
      </UserInfo>
      <UserInfo>
        <DisplayName>Atwell, Rachel</DisplayName>
        <AccountId>269</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2" ma:contentTypeDescription="Create a new document." ma:contentTypeScope="" ma:versionID="7c4d16f71e08bbd32dc57e4153f49c6e">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6a674bdd2f5956fa68e29f37de86bad"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0233A6-0463-4226-86AA-6CE07515214C}">
  <ds:schemaRefs>
    <ds:schemaRef ds:uri="http://schemas.microsoft.com/PowerBIAddIn"/>
  </ds:schemaRefs>
</ds:datastoreItem>
</file>

<file path=customXml/itemProps2.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3.xml><?xml version="1.0" encoding="utf-8"?>
<ds:datastoreItem xmlns:ds="http://schemas.openxmlformats.org/officeDocument/2006/customXml" ds:itemID="{A4F68972-B9AA-4730-8D48-8332DFE05146}">
  <ds:schemaRefs>
    <ds:schemaRef ds:uri="http://schemas.microsoft.com/office/2006/metadata/properties"/>
    <ds:schemaRef ds:uri="http://schemas.microsoft.com/office/infopath/2007/PartnerControls"/>
    <ds:schemaRef ds:uri="55c71498-654d-4428-bb4e-8cbe11e89608"/>
  </ds:schemaRefs>
</ds:datastoreItem>
</file>

<file path=customXml/itemProps4.xml><?xml version="1.0" encoding="utf-8"?>
<ds:datastoreItem xmlns:ds="http://schemas.openxmlformats.org/officeDocument/2006/customXml" ds:itemID="{F259184B-A890-4EB7-A04B-C53632DD8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Table of Contents</vt:lpstr>
      <vt:lpstr>Figure 1</vt:lpstr>
      <vt:lpstr>Figure 2</vt:lpstr>
      <vt:lpstr>Figure 3</vt:lpstr>
      <vt:lpstr>Figure 4 By Procedure</vt:lpstr>
      <vt:lpstr>Figure 4 by Casework Category</vt:lpstr>
      <vt:lpstr>Figure 5</vt:lpstr>
      <vt:lpstr>Figure 6</vt:lpstr>
      <vt:lpstr>Figure 7</vt:lpstr>
      <vt:lpstr>for graphs only</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B Planning</vt:lpstr>
      <vt:lpstr>Annex B Enforcement</vt:lpstr>
      <vt:lpstr>Annex B Specialist</vt:lpstr>
      <vt:lpstr>Annex C | gov.uk timeliness</vt:lpstr>
      <vt:lpstr>Annex C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2021-11-23T13:46:56Z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