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D6CC504B-B02E-4CC0-BDD2-9AB897DC7CA3}" xr6:coauthVersionLast="41" xr6:coauthVersionMax="41" xr10:uidLastSave="{00000000-0000-0000-0000-000000000000}"/>
  <workbookProtection workbookAlgorithmName="SHA-512" workbookHashValue="50If5fOZqlq5nJyy/NXZ55YvhsHpVTbhp8Ipb9+vkgD3JxezPUH+iUxBu0Mrv77OSz3vcTdL0Ph7wjaPZdlh9Q==" workbookSaltValue="Fc7qQhKp8dJe0XjTf1XGTg==" workbookSpinCount="100000" lockStructure="1"/>
  <bookViews>
    <workbookView xWindow="180" yWindow="36" windowWidth="20412" windowHeight="12060" xr2:uid="{00000000-000D-0000-FFFF-FFFF00000000}"/>
  </bookViews>
  <sheets>
    <sheet name="Cover_sheet" sheetId="14" r:id="rId1"/>
    <sheet name="Contents" sheetId="15" r:id="rId2"/>
    <sheet name="Data_fires" sheetId="8" r:id="rId3"/>
    <sheet name="Data_with_casualty" sheetId="9" r:id="rId4"/>
    <sheet name="FIRE0705_raw" sheetId="7" state="hidden" r:id="rId5"/>
    <sheet name="FIRE0705" sheetId="13" r:id="rId6"/>
  </sheets>
  <definedNames>
    <definedName name="_xlnm._FilterDatabase" localSheetId="2" hidden="1">Data_fires!$A$1:$C$45</definedName>
    <definedName name="_xlnm.Print_Area" localSheetId="1">Contents!$A$1:$D$8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  <c r="B15" i="7" l="1"/>
  <c r="B15" i="13" s="1"/>
  <c r="B16" i="7"/>
  <c r="B16" i="13" s="1"/>
  <c r="D16" i="7"/>
  <c r="D16" i="13" s="1"/>
  <c r="F16" i="7"/>
  <c r="F16" i="13" s="1"/>
  <c r="C16" i="7"/>
  <c r="C16" i="13" s="1"/>
  <c r="E16" i="7"/>
  <c r="E16" i="13" s="1"/>
  <c r="E15" i="7"/>
  <c r="E15" i="13" s="1"/>
  <c r="D15" i="7"/>
  <c r="D15" i="13" s="1"/>
  <c r="C15" i="7"/>
  <c r="C15" i="13" s="1"/>
  <c r="F15" i="7"/>
  <c r="F15" i="13" s="1"/>
  <c r="B14" i="7" l="1"/>
  <c r="B14" i="13" s="1"/>
  <c r="C14" i="7"/>
  <c r="C14" i="13" s="1"/>
  <c r="D14" i="7"/>
  <c r="D14" i="13" s="1"/>
  <c r="E14" i="7"/>
  <c r="E14" i="13" s="1"/>
  <c r="F14" i="7"/>
  <c r="F14" i="13" s="1"/>
  <c r="B13" i="7" l="1"/>
  <c r="B13" i="13" s="1"/>
  <c r="C13" i="7"/>
  <c r="C13" i="13" s="1"/>
  <c r="D13" i="7"/>
  <c r="D13" i="13" s="1"/>
  <c r="E13" i="7"/>
  <c r="E13" i="13" s="1"/>
  <c r="F13" i="7"/>
  <c r="F13" i="13" s="1"/>
  <c r="F12" i="7" l="1"/>
  <c r="F12" i="13" s="1"/>
  <c r="F11" i="7"/>
  <c r="F11" i="13" s="1"/>
  <c r="F10" i="7"/>
  <c r="F10" i="13" s="1"/>
  <c r="F8" i="7"/>
  <c r="F8" i="13" s="1"/>
  <c r="F7" i="7"/>
  <c r="F7" i="13" s="1"/>
  <c r="E12" i="7"/>
  <c r="E12" i="13" s="1"/>
  <c r="E11" i="7"/>
  <c r="E11" i="13" s="1"/>
  <c r="E9" i="7"/>
  <c r="E9" i="13" s="1"/>
  <c r="E8" i="7"/>
  <c r="E8" i="13" s="1"/>
  <c r="E7" i="7"/>
  <c r="E7" i="13" s="1"/>
  <c r="D12" i="7"/>
  <c r="D12" i="13" s="1"/>
  <c r="D11" i="7"/>
  <c r="D11" i="13" s="1"/>
  <c r="D10" i="7"/>
  <c r="D10" i="13" s="1"/>
  <c r="D8" i="7"/>
  <c r="D8" i="13" s="1"/>
  <c r="D7" i="7"/>
  <c r="D7" i="13" s="1"/>
  <c r="C12" i="7"/>
  <c r="C12" i="13" s="1"/>
  <c r="C11" i="7"/>
  <c r="C11" i="13" s="1"/>
  <c r="C10" i="7"/>
  <c r="C10" i="13" s="1"/>
  <c r="C8" i="7"/>
  <c r="C8" i="13" s="1"/>
  <c r="C7" i="7"/>
  <c r="C7" i="13" s="1"/>
  <c r="B12" i="7"/>
  <c r="B12" i="13" s="1"/>
  <c r="B11" i="7"/>
  <c r="B11" i="13" s="1"/>
  <c r="B10" i="7"/>
  <c r="B10" i="13" s="1"/>
  <c r="B9" i="7"/>
  <c r="B9" i="13" s="1"/>
  <c r="B8" i="7"/>
  <c r="B8" i="13" s="1"/>
  <c r="B7" i="7"/>
  <c r="B7" i="13" s="1"/>
  <c r="E10" i="7" l="1"/>
  <c r="E10" i="13" s="1"/>
  <c r="F9" i="7"/>
  <c r="F9" i="13" s="1"/>
  <c r="D9" i="7"/>
  <c r="D9" i="13" s="1"/>
  <c r="C9" i="7"/>
  <c r="C9" i="13" s="1"/>
</calcChain>
</file>

<file path=xl/sharedStrings.xml><?xml version="1.0" encoding="utf-8"?>
<sst xmlns="http://schemas.openxmlformats.org/spreadsheetml/2006/main" count="386" uniqueCount="72">
  <si>
    <t>FINANCIAL_YEAR</t>
  </si>
  <si>
    <t>Alarm was raised before the system operated</t>
  </si>
  <si>
    <t>No other person responded</t>
  </si>
  <si>
    <t>No person in earshot</t>
  </si>
  <si>
    <t>Occupants did not respond</t>
  </si>
  <si>
    <t>2010/11</t>
  </si>
  <si>
    <t>2011/12</t>
  </si>
  <si>
    <t>2012/13</t>
  </si>
  <si>
    <t>2013/14</t>
  </si>
  <si>
    <t>2014/15</t>
  </si>
  <si>
    <t>Year</t>
  </si>
  <si>
    <t>Source: Home Office Incident Recording System</t>
  </si>
  <si>
    <t>The statistics in this table are National Statistics.</t>
  </si>
  <si>
    <t>The full set of fire statistics releases, tables and guidance can be found on our landing page, here-</t>
  </si>
  <si>
    <t>https://www.gov.uk/government/collections/fire-statistics</t>
  </si>
  <si>
    <t xml:space="preserve">Contact: </t>
  </si>
  <si>
    <t>Other / Unspecified</t>
  </si>
  <si>
    <t>1 Percentages may not sum to 100 due to rounding.</t>
  </si>
  <si>
    <t>2015/16</t>
  </si>
  <si>
    <t>REASON_FOR_POOR_OUTCOME</t>
  </si>
  <si>
    <t>Fires resulting in casualties</t>
  </si>
  <si>
    <t>Primary fires</t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</si>
  <si>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or fires resulting in casualties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 below:</t>
    </r>
  </si>
  <si>
    <t>3 Fires involving casualties includes: any fire that resulted in any number of fire-related fatalities and/or non-fatal casualties.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</si>
  <si>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</si>
  <si>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</si>
  <si>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</si>
  <si>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Primary fires are defined as fires that meet at least one of the following conditions:</t>
  </si>
  <si>
    <t xml:space="preserve">For the 2015/16 release the categories in this table were slightly amended to aid clarity, therefore some figures are different to those previously published. </t>
  </si>
  <si>
    <t>General note:</t>
  </si>
  <si>
    <t>2016/17</t>
  </si>
  <si>
    <t>2017/18</t>
  </si>
  <si>
    <t>FireStatistics@homeoffice.gov.uk</t>
  </si>
  <si>
    <t>2018/19</t>
  </si>
  <si>
    <t>Smoke alarms</t>
  </si>
  <si>
    <t>2019/20</t>
  </si>
  <si>
    <t xml:space="preserve">The data in this table are consistent with records that reached the IRS by 14 June 2020. </t>
  </si>
  <si>
    <t>Next update: Autumn 2021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</si>
  <si>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</si>
  <si>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</si>
  <si>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</si>
  <si>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</si>
  <si>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</si>
  <si>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</si>
  <si>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</si>
  <si>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</si>
  <si>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</si>
  <si>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 xml:space="preserve">If you find any problems, or have any feedback, relating to accessibility please email us at </t>
  </si>
  <si>
    <t>firestatistics@homeoffice.gov.uk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</si>
  <si>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</si>
  <si>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</si>
  <si>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</si>
  <si>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</si>
  <si>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</si>
  <si>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</si>
  <si>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</si>
  <si>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</si>
  <si>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2010/11 to 2019/20</t>
  </si>
  <si>
    <t>Yes</t>
  </si>
  <si>
    <t>Raw data for the main data table</t>
  </si>
  <si>
    <t>Tables 0705</t>
  </si>
  <si>
    <t>FIRE0705</t>
  </si>
  <si>
    <t>Data_alarms</t>
  </si>
  <si>
    <t>Data_fires_with_casualty</t>
  </si>
  <si>
    <t>Percentage of smoke alarms that operated but did not raise the alarm in primary fires and fires resulting in casualties in dwellings, by reason for poor outcome, England</t>
  </si>
  <si>
    <r>
      <t>FIRE STATISTICS TABLE 0705: Percentage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of smoke alarms that operated but did not raise the alarm in </t>
    </r>
  </si>
  <si>
    <r>
      <t xml:space="preserve"> primary fires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fires resulting in casualties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in dwellings</t>
    </r>
    <r>
      <rPr>
        <b/>
        <vertAlign val="superscript"/>
        <sz val="11"/>
        <color theme="0"/>
        <rFont val="Arial Black"/>
        <family val="2"/>
      </rPr>
      <t>4</t>
    </r>
    <r>
      <rPr>
        <b/>
        <sz val="11"/>
        <color theme="0"/>
        <rFont val="Arial Black"/>
        <family val="2"/>
      </rPr>
      <t>, by reason for poor outcome, England</t>
    </r>
  </si>
  <si>
    <t xml:space="preserve">4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</si>
  <si>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</si>
  <si>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>Last Updated: 1 October 2020</t>
  </si>
  <si>
    <t>end of table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</si>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</sst>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75">
    <xf numFmtId="0" fontId="0" fillId="0" borderId="0" xfId="0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0" xfId="0" applyFill="1"/>
    <xf numFmtId="9" fontId="0" fillId="3" borderId="1" xfId="1" applyFont="1" applyFill="1" applyBorder="1"/>
    <xf numFmtId="9" fontId="0" fillId="3" borderId="0" xfId="1" applyFont="1" applyFill="1" applyBorder="1"/>
    <xf numFmtId="9" fontId="0" fillId="3" borderId="2" xfId="1" applyFont="1" applyFill="1" applyBorder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9" fontId="0" fillId="3" borderId="2" xfId="1" applyNumberFormat="1" applyFont="1" applyFill="1" applyBorder="1"/>
    <xf numFmtId="9" fontId="0" fillId="3" borderId="0" xfId="1" applyNumberFormat="1" applyFont="1" applyFill="1" applyBorder="1"/>
    <xf numFmtId="0" fontId="5" fillId="3" borderId="0" xfId="0" applyFont="1" applyFill="1"/>
    <xf numFmtId="0" fontId="0" fillId="3" borderId="0" xfId="0" applyNumberFormat="1" applyFill="1" applyAlignment="1">
      <alignment wrapText="1"/>
    </xf>
    <xf numFmtId="0" fontId="0" fillId="3" borderId="2" xfId="0" applyFill="1" applyBorder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3" fillId="3" borderId="0" xfId="2" applyFill="1" applyAlignment="1">
      <alignment horizontal="right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/>
    <xf numFmtId="0" fontId="3" fillId="3" borderId="0" xfId="2" applyFill="1" applyAlignment="1"/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3" fillId="3" borderId="0" xfId="2" applyFill="1" applyAlignment="1">
      <alignment horizontal="right"/>
    </xf>
    <xf numFmtId="0" fontId="10" fillId="5" borderId="0" xfId="3" applyFont="1" applyFill="1" applyAlignment="1"/>
    <xf numFmtId="0" fontId="11" fillId="5" borderId="0" xfId="4" applyFont="1" applyFill="1" applyAlignment="1">
      <alignment vertical="center"/>
    </xf>
    <xf numFmtId="0" fontId="12" fillId="5" borderId="0" xfId="3" applyFont="1" applyFill="1" applyAlignment="1"/>
    <xf numFmtId="0" fontId="13" fillId="0" borderId="0" xfId="4" applyFont="1" applyFill="1" applyAlignment="1">
      <alignment vertical="center"/>
    </xf>
    <xf numFmtId="0" fontId="14" fillId="0" borderId="0" xfId="3" applyFont="1" applyFill="1" applyAlignment="1"/>
    <xf numFmtId="0" fontId="9" fillId="5" borderId="0" xfId="3" applyFont="1" applyFill="1" applyAlignment="1"/>
    <xf numFmtId="0" fontId="15" fillId="5" borderId="0" xfId="5" applyFont="1" applyFill="1" applyAlignment="1"/>
    <xf numFmtId="0" fontId="9" fillId="5" borderId="0" xfId="6" applyFont="1" applyFill="1" applyAlignment="1"/>
    <xf numFmtId="0" fontId="19" fillId="5" borderId="0" xfId="7" applyFont="1" applyFill="1" applyAlignment="1"/>
    <xf numFmtId="0" fontId="21" fillId="5" borderId="0" xfId="8" applyFont="1" applyFill="1" applyAlignment="1"/>
    <xf numFmtId="0" fontId="22" fillId="5" borderId="0" xfId="4" applyFont="1" applyFill="1" applyAlignment="1"/>
    <xf numFmtId="0" fontId="23" fillId="5" borderId="0" xfId="9" applyFont="1" applyFill="1" applyAlignment="1"/>
    <xf numFmtId="0" fontId="23" fillId="5" borderId="0" xfId="9" applyFont="1" applyFill="1" applyAlignment="1">
      <alignment horizontal="left"/>
    </xf>
    <xf numFmtId="0" fontId="23" fillId="5" borderId="0" xfId="4" applyFont="1" applyFill="1" applyAlignment="1"/>
    <xf numFmtId="0" fontId="23" fillId="5" borderId="0" xfId="4" applyFont="1" applyFill="1" applyAlignment="1">
      <alignment horizontal="left"/>
    </xf>
    <xf numFmtId="0" fontId="24" fillId="5" borderId="0" xfId="7" applyFont="1" applyFill="1" applyAlignment="1"/>
    <xf numFmtId="0" fontId="24" fillId="5" borderId="0" xfId="10" applyFont="1" applyFill="1" applyAlignment="1"/>
    <xf numFmtId="0" fontId="22" fillId="5" borderId="0" xfId="9" applyFont="1" applyFill="1" applyAlignment="1">
      <alignment wrapText="1"/>
    </xf>
    <xf numFmtId="0" fontId="22" fillId="5" borderId="0" xfId="9" applyFont="1" applyFill="1" applyAlignment="1">
      <alignment horizontal="left" wrapText="1"/>
    </xf>
    <xf numFmtId="0" fontId="16" fillId="5" borderId="0" xfId="11" applyFill="1"/>
    <xf numFmtId="0" fontId="23" fillId="5" borderId="0" xfId="12" applyFont="1" applyFill="1" applyAlignment="1">
      <alignment horizontal="left" vertical="center" wrapText="1"/>
    </xf>
    <xf numFmtId="0" fontId="25" fillId="3" borderId="0" xfId="0" applyFont="1" applyFill="1"/>
    <xf numFmtId="1" fontId="23" fillId="5" borderId="0" xfId="12" applyNumberFormat="1" applyFont="1" applyFill="1" applyAlignment="1">
      <alignment horizontal="left" vertical="center"/>
    </xf>
    <xf numFmtId="0" fontId="23" fillId="5" borderId="0" xfId="11" applyFont="1" applyFill="1"/>
    <xf numFmtId="0" fontId="26" fillId="5" borderId="0" xfId="11" applyFont="1" applyFill="1"/>
    <xf numFmtId="0" fontId="26" fillId="5" borderId="0" xfId="11" applyFont="1" applyFill="1" applyAlignment="1">
      <alignment wrapText="1"/>
    </xf>
    <xf numFmtId="0" fontId="26" fillId="5" borderId="0" xfId="11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3" borderId="0" xfId="0" applyFont="1" applyFill="1" applyAlignment="1"/>
    <xf numFmtId="0" fontId="5" fillId="4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NumberFormat="1" applyFill="1" applyAlignment="1"/>
    <xf numFmtId="0" fontId="3" fillId="3" borderId="0" xfId="2" applyFont="1" applyFill="1" applyAlignment="1"/>
    <xf numFmtId="0" fontId="3" fillId="3" borderId="0" xfId="2" applyFill="1" applyAlignment="1">
      <alignment horizontal="center"/>
    </xf>
    <xf numFmtId="0" fontId="8" fillId="3" borderId="0" xfId="0" applyFont="1" applyFill="1"/>
    <xf numFmtId="9" fontId="0" fillId="3" borderId="0" xfId="0" applyNumberFormat="1" applyFill="1"/>
    <xf numFmtId="0" fontId="0" fillId="3" borderId="3" xfId="0" applyFill="1" applyBorder="1"/>
    <xf numFmtId="0" fontId="0" fillId="3" borderId="3" xfId="0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3" fillId="3" borderId="0" xfId="2" applyFill="1" applyAlignment="1">
      <alignment horizontal="left"/>
    </xf>
    <xf numFmtId="0" fontId="3" fillId="3" borderId="0" xfId="2" applyFont="1" applyFill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3" fillId="3" borderId="0" xfId="2" applyFill="1" applyAlignment="1">
      <alignment horizontal="right"/>
    </xf>
  </cellXfs>
  <cellStyles count="13">
    <cellStyle name="Hyperlink" xfId="2" builtinId="8"/>
    <cellStyle name="Hyperlink 2" xfId="5" xr:uid="{16303CED-C581-4FB2-BFE2-A0927819A270}"/>
    <cellStyle name="Hyperlink 2 2" xfId="7" xr:uid="{D07FB38E-D489-40C8-BD32-D5AF5240E049}"/>
    <cellStyle name="Hyperlink 2 2 2" xfId="10" xr:uid="{116F576B-EDD9-4EB8-A8FA-E3A94133283C}"/>
    <cellStyle name="Hyperlink 3" xfId="8" xr:uid="{75924962-8D7A-4AA6-92B0-A0696C0C0358}"/>
    <cellStyle name="Normal" xfId="0" builtinId="0"/>
    <cellStyle name="Normal 2 2 2 2" xfId="4" xr:uid="{5FF461E8-AEB0-4645-AE3A-B2F6DD88204C}"/>
    <cellStyle name="Normal 2 3" xfId="9" xr:uid="{C4EA4939-7BDE-406D-82CE-F8B7F8C5E1DB}"/>
    <cellStyle name="Normal 2 4" xfId="12" xr:uid="{207810B2-2977-48C8-926A-A7A7EBF73958}"/>
    <cellStyle name="Normal 5 2" xfId="11" xr:uid="{C711AE04-FFFF-4380-A543-48FC8116D907}"/>
    <cellStyle name="Normal 6 2" xfId="3" xr:uid="{7B1A3007-8B57-49D8-B875-FAE34E9CD152}"/>
    <cellStyle name="Normal 7 2" xfId="6" xr:uid="{ACE96BF6-1D74-40F8-877B-1C081B17B3E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4B27603A-345C-46E6-8492-22D4F4A2251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54D84523-697A-4B05-9570-C26A5746107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45124F83-0644-4DCE-BB0B-556F2BB2C0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1747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0579E637-7FC9-4517-8357-6DE43D22170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7505700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4" Type="http://schemas.openxmlformats.org/officeDocument/2006/relationships/hyperlink" Target="https://www.gov.uk/government/collections/fire-statistics-great-brit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6F8D5-C20B-49ED-83C3-88A91A95EFDE}">
  <dimension ref="A1:K14"/>
  <sheetViews>
    <sheetView tabSelected="1" workbookViewId="0"/>
  </sheetViews>
  <sheetFormatPr defaultRowHeight="13.2" x14ac:dyDescent="0.25"/>
  <cols>
    <col min="1" max="1" width="74" style="27" bestFit="1" customWidth="1"/>
    <col min="2" max="255" width="9.44140625" style="27" customWidth="1"/>
    <col min="256" max="256" width="2.77734375" style="27" customWidth="1"/>
    <col min="257" max="257" width="74" style="27" bestFit="1" customWidth="1"/>
    <col min="258" max="511" width="9.44140625" style="27" customWidth="1"/>
    <col min="512" max="512" width="2.77734375" style="27" customWidth="1"/>
    <col min="513" max="513" width="74" style="27" bestFit="1" customWidth="1"/>
    <col min="514" max="767" width="9.44140625" style="27" customWidth="1"/>
    <col min="768" max="768" width="2.77734375" style="27" customWidth="1"/>
    <col min="769" max="769" width="74" style="27" bestFit="1" customWidth="1"/>
    <col min="770" max="1023" width="9.44140625" style="27" customWidth="1"/>
    <col min="1024" max="1024" width="2.77734375" style="27" customWidth="1"/>
    <col min="1025" max="1025" width="74" style="27" bestFit="1" customWidth="1"/>
    <col min="1026" max="1279" width="9.44140625" style="27" customWidth="1"/>
    <col min="1280" max="1280" width="2.77734375" style="27" customWidth="1"/>
    <col min="1281" max="1281" width="74" style="27" bestFit="1" customWidth="1"/>
    <col min="1282" max="1535" width="9.44140625" style="27" customWidth="1"/>
    <col min="1536" max="1536" width="2.77734375" style="27" customWidth="1"/>
    <col min="1537" max="1537" width="74" style="27" bestFit="1" customWidth="1"/>
    <col min="1538" max="1791" width="9.44140625" style="27" customWidth="1"/>
    <col min="1792" max="1792" width="2.77734375" style="27" customWidth="1"/>
    <col min="1793" max="1793" width="74" style="27" bestFit="1" customWidth="1"/>
    <col min="1794" max="2047" width="9.44140625" style="27" customWidth="1"/>
    <col min="2048" max="2048" width="2.77734375" style="27" customWidth="1"/>
    <col min="2049" max="2049" width="74" style="27" bestFit="1" customWidth="1"/>
    <col min="2050" max="2303" width="9.44140625" style="27" customWidth="1"/>
    <col min="2304" max="2304" width="2.77734375" style="27" customWidth="1"/>
    <col min="2305" max="2305" width="74" style="27" bestFit="1" customWidth="1"/>
    <col min="2306" max="2559" width="9.44140625" style="27" customWidth="1"/>
    <col min="2560" max="2560" width="2.77734375" style="27" customWidth="1"/>
    <col min="2561" max="2561" width="74" style="27" bestFit="1" customWidth="1"/>
    <col min="2562" max="2815" width="9.44140625" style="27" customWidth="1"/>
    <col min="2816" max="2816" width="2.77734375" style="27" customWidth="1"/>
    <col min="2817" max="2817" width="74" style="27" bestFit="1" customWidth="1"/>
    <col min="2818" max="3071" width="9.44140625" style="27" customWidth="1"/>
    <col min="3072" max="3072" width="2.77734375" style="27" customWidth="1"/>
    <col min="3073" max="3073" width="74" style="27" bestFit="1" customWidth="1"/>
    <col min="3074" max="3327" width="9.44140625" style="27" customWidth="1"/>
    <col min="3328" max="3328" width="2.77734375" style="27" customWidth="1"/>
    <col min="3329" max="3329" width="74" style="27" bestFit="1" customWidth="1"/>
    <col min="3330" max="3583" width="9.44140625" style="27" customWidth="1"/>
    <col min="3584" max="3584" width="2.77734375" style="27" customWidth="1"/>
    <col min="3585" max="3585" width="74" style="27" bestFit="1" customWidth="1"/>
    <col min="3586" max="3839" width="9.44140625" style="27" customWidth="1"/>
    <col min="3840" max="3840" width="2.77734375" style="27" customWidth="1"/>
    <col min="3841" max="3841" width="74" style="27" bestFit="1" customWidth="1"/>
    <col min="3842" max="4095" width="9.44140625" style="27" customWidth="1"/>
    <col min="4096" max="4096" width="2.77734375" style="27" customWidth="1"/>
    <col min="4097" max="4097" width="74" style="27" bestFit="1" customWidth="1"/>
    <col min="4098" max="4351" width="9.44140625" style="27" customWidth="1"/>
    <col min="4352" max="4352" width="2.77734375" style="27" customWidth="1"/>
    <col min="4353" max="4353" width="74" style="27" bestFit="1" customWidth="1"/>
    <col min="4354" max="4607" width="9.44140625" style="27" customWidth="1"/>
    <col min="4608" max="4608" width="2.77734375" style="27" customWidth="1"/>
    <col min="4609" max="4609" width="74" style="27" bestFit="1" customWidth="1"/>
    <col min="4610" max="4863" width="9.44140625" style="27" customWidth="1"/>
    <col min="4864" max="4864" width="2.77734375" style="27" customWidth="1"/>
    <col min="4865" max="4865" width="74" style="27" bestFit="1" customWidth="1"/>
    <col min="4866" max="5119" width="9.44140625" style="27" customWidth="1"/>
    <col min="5120" max="5120" width="2.77734375" style="27" customWidth="1"/>
    <col min="5121" max="5121" width="74" style="27" bestFit="1" customWidth="1"/>
    <col min="5122" max="5375" width="9.44140625" style="27" customWidth="1"/>
    <col min="5376" max="5376" width="2.77734375" style="27" customWidth="1"/>
    <col min="5377" max="5377" width="74" style="27" bestFit="1" customWidth="1"/>
    <col min="5378" max="5631" width="9.44140625" style="27" customWidth="1"/>
    <col min="5632" max="5632" width="2.77734375" style="27" customWidth="1"/>
    <col min="5633" max="5633" width="74" style="27" bestFit="1" customWidth="1"/>
    <col min="5634" max="5887" width="9.44140625" style="27" customWidth="1"/>
    <col min="5888" max="5888" width="2.77734375" style="27" customWidth="1"/>
    <col min="5889" max="5889" width="74" style="27" bestFit="1" customWidth="1"/>
    <col min="5890" max="6143" width="9.44140625" style="27" customWidth="1"/>
    <col min="6144" max="6144" width="2.77734375" style="27" customWidth="1"/>
    <col min="6145" max="6145" width="74" style="27" bestFit="1" customWidth="1"/>
    <col min="6146" max="6399" width="9.44140625" style="27" customWidth="1"/>
    <col min="6400" max="6400" width="2.77734375" style="27" customWidth="1"/>
    <col min="6401" max="6401" width="74" style="27" bestFit="1" customWidth="1"/>
    <col min="6402" max="6655" width="9.44140625" style="27" customWidth="1"/>
    <col min="6656" max="6656" width="2.77734375" style="27" customWidth="1"/>
    <col min="6657" max="6657" width="74" style="27" bestFit="1" customWidth="1"/>
    <col min="6658" max="6911" width="9.44140625" style="27" customWidth="1"/>
    <col min="6912" max="6912" width="2.77734375" style="27" customWidth="1"/>
    <col min="6913" max="6913" width="74" style="27" bestFit="1" customWidth="1"/>
    <col min="6914" max="7167" width="9.44140625" style="27" customWidth="1"/>
    <col min="7168" max="7168" width="2.77734375" style="27" customWidth="1"/>
    <col min="7169" max="7169" width="74" style="27" bestFit="1" customWidth="1"/>
    <col min="7170" max="7423" width="9.44140625" style="27" customWidth="1"/>
    <col min="7424" max="7424" width="2.77734375" style="27" customWidth="1"/>
    <col min="7425" max="7425" width="74" style="27" bestFit="1" customWidth="1"/>
    <col min="7426" max="7679" width="9.44140625" style="27" customWidth="1"/>
    <col min="7680" max="7680" width="2.77734375" style="27" customWidth="1"/>
    <col min="7681" max="7681" width="74" style="27" bestFit="1" customWidth="1"/>
    <col min="7682" max="7935" width="9.44140625" style="27" customWidth="1"/>
    <col min="7936" max="7936" width="2.77734375" style="27" customWidth="1"/>
    <col min="7937" max="7937" width="74" style="27" bestFit="1" customWidth="1"/>
    <col min="7938" max="8191" width="9.44140625" style="27" customWidth="1"/>
    <col min="8192" max="8192" width="2.77734375" style="27" customWidth="1"/>
    <col min="8193" max="8193" width="74" style="27" bestFit="1" customWidth="1"/>
    <col min="8194" max="8447" width="9.44140625" style="27" customWidth="1"/>
    <col min="8448" max="8448" width="2.77734375" style="27" customWidth="1"/>
    <col min="8449" max="8449" width="74" style="27" bestFit="1" customWidth="1"/>
    <col min="8450" max="8703" width="9.44140625" style="27" customWidth="1"/>
    <col min="8704" max="8704" width="2.77734375" style="27" customWidth="1"/>
    <col min="8705" max="8705" width="74" style="27" bestFit="1" customWidth="1"/>
    <col min="8706" max="8959" width="9.44140625" style="27" customWidth="1"/>
    <col min="8960" max="8960" width="2.77734375" style="27" customWidth="1"/>
    <col min="8961" max="8961" width="74" style="27" bestFit="1" customWidth="1"/>
    <col min="8962" max="9215" width="9.44140625" style="27" customWidth="1"/>
    <col min="9216" max="9216" width="2.77734375" style="27" customWidth="1"/>
    <col min="9217" max="9217" width="74" style="27" bestFit="1" customWidth="1"/>
    <col min="9218" max="9471" width="9.44140625" style="27" customWidth="1"/>
    <col min="9472" max="9472" width="2.77734375" style="27" customWidth="1"/>
    <col min="9473" max="9473" width="74" style="27" bestFit="1" customWidth="1"/>
    <col min="9474" max="9727" width="9.44140625" style="27" customWidth="1"/>
    <col min="9728" max="9728" width="2.77734375" style="27" customWidth="1"/>
    <col min="9729" max="9729" width="74" style="27" bestFit="1" customWidth="1"/>
    <col min="9730" max="9983" width="9.44140625" style="27" customWidth="1"/>
    <col min="9984" max="9984" width="2.77734375" style="27" customWidth="1"/>
    <col min="9985" max="9985" width="74" style="27" bestFit="1" customWidth="1"/>
    <col min="9986" max="10239" width="9.44140625" style="27" customWidth="1"/>
    <col min="10240" max="10240" width="2.77734375" style="27" customWidth="1"/>
    <col min="10241" max="10241" width="74" style="27" bestFit="1" customWidth="1"/>
    <col min="10242" max="10495" width="9.44140625" style="27" customWidth="1"/>
    <col min="10496" max="10496" width="2.77734375" style="27" customWidth="1"/>
    <col min="10497" max="10497" width="74" style="27" bestFit="1" customWidth="1"/>
    <col min="10498" max="10751" width="9.44140625" style="27" customWidth="1"/>
    <col min="10752" max="10752" width="2.77734375" style="27" customWidth="1"/>
    <col min="10753" max="10753" width="74" style="27" bestFit="1" customWidth="1"/>
    <col min="10754" max="11007" width="9.44140625" style="27" customWidth="1"/>
    <col min="11008" max="11008" width="2.77734375" style="27" customWidth="1"/>
    <col min="11009" max="11009" width="74" style="27" bestFit="1" customWidth="1"/>
    <col min="11010" max="11263" width="9.44140625" style="27" customWidth="1"/>
    <col min="11264" max="11264" width="2.77734375" style="27" customWidth="1"/>
    <col min="11265" max="11265" width="74" style="27" bestFit="1" customWidth="1"/>
    <col min="11266" max="11519" width="9.44140625" style="27" customWidth="1"/>
    <col min="11520" max="11520" width="2.77734375" style="27" customWidth="1"/>
    <col min="11521" max="11521" width="74" style="27" bestFit="1" customWidth="1"/>
    <col min="11522" max="11775" width="9.44140625" style="27" customWidth="1"/>
    <col min="11776" max="11776" width="2.77734375" style="27" customWidth="1"/>
    <col min="11777" max="11777" width="74" style="27" bestFit="1" customWidth="1"/>
    <col min="11778" max="12031" width="9.44140625" style="27" customWidth="1"/>
    <col min="12032" max="12032" width="2.77734375" style="27" customWidth="1"/>
    <col min="12033" max="12033" width="74" style="27" bestFit="1" customWidth="1"/>
    <col min="12034" max="12287" width="9.44140625" style="27" customWidth="1"/>
    <col min="12288" max="12288" width="2.77734375" style="27" customWidth="1"/>
    <col min="12289" max="12289" width="74" style="27" bestFit="1" customWidth="1"/>
    <col min="12290" max="12543" width="9.44140625" style="27" customWidth="1"/>
    <col min="12544" max="12544" width="2.77734375" style="27" customWidth="1"/>
    <col min="12545" max="12545" width="74" style="27" bestFit="1" customWidth="1"/>
    <col min="12546" max="12799" width="9.44140625" style="27" customWidth="1"/>
    <col min="12800" max="12800" width="2.77734375" style="27" customWidth="1"/>
    <col min="12801" max="12801" width="74" style="27" bestFit="1" customWidth="1"/>
    <col min="12802" max="13055" width="9.44140625" style="27" customWidth="1"/>
    <col min="13056" max="13056" width="2.77734375" style="27" customWidth="1"/>
    <col min="13057" max="13057" width="74" style="27" bestFit="1" customWidth="1"/>
    <col min="13058" max="13311" width="9.44140625" style="27" customWidth="1"/>
    <col min="13312" max="13312" width="2.77734375" style="27" customWidth="1"/>
    <col min="13313" max="13313" width="74" style="27" bestFit="1" customWidth="1"/>
    <col min="13314" max="13567" width="9.44140625" style="27" customWidth="1"/>
    <col min="13568" max="13568" width="2.77734375" style="27" customWidth="1"/>
    <col min="13569" max="13569" width="74" style="27" bestFit="1" customWidth="1"/>
    <col min="13570" max="13823" width="9.44140625" style="27" customWidth="1"/>
    <col min="13824" max="13824" width="2.77734375" style="27" customWidth="1"/>
    <col min="13825" max="13825" width="74" style="27" bestFit="1" customWidth="1"/>
    <col min="13826" max="14079" width="9.44140625" style="27" customWidth="1"/>
    <col min="14080" max="14080" width="2.77734375" style="27" customWidth="1"/>
    <col min="14081" max="14081" width="74" style="27" bestFit="1" customWidth="1"/>
    <col min="14082" max="14335" width="9.44140625" style="27" customWidth="1"/>
    <col min="14336" max="14336" width="2.77734375" style="27" customWidth="1"/>
    <col min="14337" max="14337" width="74" style="27" bestFit="1" customWidth="1"/>
    <col min="14338" max="14591" width="9.44140625" style="27" customWidth="1"/>
    <col min="14592" max="14592" width="2.77734375" style="27" customWidth="1"/>
    <col min="14593" max="14593" width="74" style="27" bestFit="1" customWidth="1"/>
    <col min="14594" max="14847" width="9.44140625" style="27" customWidth="1"/>
    <col min="14848" max="14848" width="2.77734375" style="27" customWidth="1"/>
    <col min="14849" max="14849" width="74" style="27" bestFit="1" customWidth="1"/>
    <col min="14850" max="15103" width="9.44140625" style="27" customWidth="1"/>
    <col min="15104" max="15104" width="2.77734375" style="27" customWidth="1"/>
    <col min="15105" max="15105" width="74" style="27" bestFit="1" customWidth="1"/>
    <col min="15106" max="15359" width="9.44140625" style="27" customWidth="1"/>
    <col min="15360" max="15360" width="2.77734375" style="27" customWidth="1"/>
    <col min="15361" max="15361" width="74" style="27" bestFit="1" customWidth="1"/>
    <col min="15362" max="15615" width="9.44140625" style="27" customWidth="1"/>
    <col min="15616" max="15616" width="2.77734375" style="27" customWidth="1"/>
    <col min="15617" max="15617" width="74" style="27" bestFit="1" customWidth="1"/>
    <col min="15618" max="15871" width="9.44140625" style="27" customWidth="1"/>
    <col min="15872" max="15872" width="2.77734375" style="27" customWidth="1"/>
    <col min="15873" max="15873" width="74" style="27" bestFit="1" customWidth="1"/>
    <col min="15874" max="16127" width="9.44140625" style="27" customWidth="1"/>
    <col min="16128" max="16128" width="2.77734375" style="27" customWidth="1"/>
    <col min="16129" max="16129" width="74" style="27" bestFit="1" customWidth="1"/>
    <col min="16130" max="16384" width="9.44140625" style="27" customWidth="1"/>
  </cols>
  <sheetData>
    <row r="1" spans="1:11" ht="84" customHeight="1" x14ac:dyDescent="0.25"/>
    <row r="2" spans="1:11" ht="22.8" x14ac:dyDescent="0.25">
      <c r="A2" s="28" t="s">
        <v>38</v>
      </c>
    </row>
    <row r="3" spans="1:11" ht="22.8" x14ac:dyDescent="0.25">
      <c r="A3" s="28" t="s">
        <v>39</v>
      </c>
    </row>
    <row r="4" spans="1:11" ht="45" customHeight="1" x14ac:dyDescent="0.3">
      <c r="A4" s="29" t="s">
        <v>60</v>
      </c>
      <c r="C4" s="30"/>
      <c r="K4" s="31"/>
    </row>
    <row r="5" spans="1:11" ht="32.25" customHeight="1" x14ac:dyDescent="0.25">
      <c r="A5" s="32" t="s">
        <v>40</v>
      </c>
      <c r="B5" s="32"/>
    </row>
    <row r="6" spans="1:11" ht="15" x14ac:dyDescent="0.25">
      <c r="A6" s="33" t="s">
        <v>41</v>
      </c>
      <c r="B6" s="32"/>
    </row>
    <row r="7" spans="1:11" ht="15.6" x14ac:dyDescent="0.3">
      <c r="A7" s="34" t="s">
        <v>71</v>
      </c>
      <c r="B7" s="35"/>
    </row>
    <row r="8" spans="1:11" ht="28.5" customHeight="1" x14ac:dyDescent="0.25">
      <c r="A8" s="32" t="s">
        <v>42</v>
      </c>
      <c r="B8" s="34"/>
    </row>
    <row r="9" spans="1:11" ht="15" x14ac:dyDescent="0.25">
      <c r="A9" s="32" t="s">
        <v>43</v>
      </c>
      <c r="B9" s="34"/>
    </row>
    <row r="10" spans="1:11" ht="30" customHeight="1" x14ac:dyDescent="0.25">
      <c r="A10" s="32" t="s">
        <v>44</v>
      </c>
    </row>
    <row r="11" spans="1:11" ht="15" x14ac:dyDescent="0.25">
      <c r="A11" s="36" t="s">
        <v>45</v>
      </c>
    </row>
    <row r="12" spans="1:11" ht="26.25" customHeight="1" x14ac:dyDescent="0.25">
      <c r="A12" s="32" t="s">
        <v>46</v>
      </c>
    </row>
    <row r="13" spans="1:11" ht="15" x14ac:dyDescent="0.25">
      <c r="A13" s="32" t="s">
        <v>47</v>
      </c>
    </row>
    <row r="14" spans="1:11" ht="15" x14ac:dyDescent="0.25">
      <c r="A14" s="36" t="s">
        <v>48</v>
      </c>
    </row>
  </sheetData>
  <hyperlinks>
    <hyperlink ref="A6" r:id="rId1" xr:uid="{D5F2C0A7-B60C-40F5-BCA4-41758553C81D}"/>
    <hyperlink ref="A11" location="Contents!A1" display="Contents" xr:uid="{9DB65012-ED2E-44A4-B0D2-5DEC510198DC}"/>
    <hyperlink ref="A14" r:id="rId2" display="If you find any problems, or have any feedback, relating to accessibility please email us at firestatistics@homeoffice.gov.uk" xr:uid="{B03C5710-817B-431F-8FDB-C17DF51DA8DB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154D-C09A-481A-B15F-B395A9689A2A}">
  <dimension ref="A1:D20"/>
  <sheetViews>
    <sheetView workbookViewId="0"/>
  </sheetViews>
  <sheetFormatPr defaultColWidth="9.44140625" defaultRowHeight="13.8" x14ac:dyDescent="0.25"/>
  <cols>
    <col min="1" max="1" width="24.5546875" style="51" customWidth="1"/>
    <col min="2" max="2" width="88" style="52" customWidth="1"/>
    <col min="3" max="3" width="25" style="51" customWidth="1"/>
    <col min="4" max="4" width="16.21875" style="51" customWidth="1"/>
    <col min="5" max="5" width="9.44140625" style="51" customWidth="1"/>
    <col min="6" max="16384" width="9.44140625" style="51"/>
  </cols>
  <sheetData>
    <row r="1" spans="1:4" s="38" customFormat="1" ht="15.6" customHeight="1" x14ac:dyDescent="0.25">
      <c r="A1" s="37" t="s">
        <v>38</v>
      </c>
      <c r="C1" s="39"/>
      <c r="D1" s="39"/>
    </row>
    <row r="2" spans="1:4" s="38" customFormat="1" ht="21.6" customHeight="1" x14ac:dyDescent="0.25">
      <c r="A2" s="37" t="s">
        <v>49</v>
      </c>
      <c r="C2" s="39"/>
      <c r="D2" s="39"/>
    </row>
    <row r="3" spans="1:4" s="40" customFormat="1" ht="18" customHeight="1" x14ac:dyDescent="0.2">
      <c r="A3" s="40" t="s">
        <v>50</v>
      </c>
      <c r="C3" s="41"/>
      <c r="D3" s="41"/>
    </row>
    <row r="4" spans="1:4" s="40" customFormat="1" ht="18" customHeight="1" x14ac:dyDescent="0.2">
      <c r="A4" s="42" t="s">
        <v>51</v>
      </c>
      <c r="C4" s="41"/>
      <c r="D4" s="41"/>
    </row>
    <row r="5" spans="1:4" s="40" customFormat="1" ht="15.75" customHeight="1" x14ac:dyDescent="0.2">
      <c r="A5" s="43" t="s">
        <v>52</v>
      </c>
      <c r="C5" s="41"/>
      <c r="D5" s="41"/>
    </row>
    <row r="6" spans="1:4" s="46" customFormat="1" ht="24" customHeight="1" x14ac:dyDescent="0.3">
      <c r="A6" s="44" t="s">
        <v>53</v>
      </c>
      <c r="B6" s="44" t="s">
        <v>54</v>
      </c>
      <c r="C6" s="44" t="s">
        <v>55</v>
      </c>
      <c r="D6" s="45" t="s">
        <v>56</v>
      </c>
    </row>
    <row r="7" spans="1:4" s="50" customFormat="1" ht="24" customHeight="1" x14ac:dyDescent="0.2">
      <c r="A7" s="43" t="s">
        <v>61</v>
      </c>
      <c r="B7" s="47" t="s">
        <v>64</v>
      </c>
      <c r="C7" s="48" t="s">
        <v>57</v>
      </c>
      <c r="D7" s="49" t="s">
        <v>58</v>
      </c>
    </row>
    <row r="8" spans="1:4" s="50" customFormat="1" ht="13.95" customHeight="1" x14ac:dyDescent="0.2">
      <c r="A8" s="43" t="s">
        <v>62</v>
      </c>
      <c r="B8" s="47" t="s">
        <v>59</v>
      </c>
      <c r="C8" s="48" t="s">
        <v>57</v>
      </c>
      <c r="D8" s="49" t="s">
        <v>58</v>
      </c>
    </row>
    <row r="9" spans="1:4" s="46" customFormat="1" ht="14.4" x14ac:dyDescent="0.3">
      <c r="A9" s="43" t="s">
        <v>63</v>
      </c>
      <c r="B9" s="47" t="s">
        <v>59</v>
      </c>
      <c r="C9" s="48" t="s">
        <v>57</v>
      </c>
      <c r="D9" s="49" t="s">
        <v>58</v>
      </c>
    </row>
    <row r="10" spans="1:4" s="46" customFormat="1" ht="14.4" x14ac:dyDescent="0.3">
      <c r="A10" s="51"/>
      <c r="B10" s="52"/>
      <c r="C10" s="53"/>
      <c r="D10" s="51"/>
    </row>
    <row r="11" spans="1:4" s="46" customFormat="1" ht="14.4" x14ac:dyDescent="0.3">
      <c r="A11" s="51"/>
      <c r="B11" s="52"/>
      <c r="C11" s="53"/>
      <c r="D11" s="51"/>
    </row>
    <row r="12" spans="1:4" s="46" customFormat="1" ht="14.4" x14ac:dyDescent="0.3">
      <c r="A12" s="51"/>
      <c r="B12" s="52"/>
      <c r="C12" s="53"/>
      <c r="D12" s="51"/>
    </row>
    <row r="13" spans="1:4" s="46" customFormat="1" ht="14.4" x14ac:dyDescent="0.3">
      <c r="A13" s="51"/>
      <c r="B13" s="52"/>
      <c r="C13" s="53"/>
      <c r="D13" s="51"/>
    </row>
    <row r="14" spans="1:4" s="46" customFormat="1" ht="14.4" x14ac:dyDescent="0.3">
      <c r="A14" s="51"/>
      <c r="B14" s="52"/>
      <c r="C14" s="53"/>
      <c r="D14" s="51"/>
    </row>
    <row r="15" spans="1:4" s="46" customFormat="1" ht="14.4" x14ac:dyDescent="0.3">
      <c r="A15" s="51"/>
      <c r="B15" s="52"/>
      <c r="C15" s="53"/>
      <c r="D15" s="51"/>
    </row>
    <row r="16" spans="1:4" s="46" customFormat="1" ht="14.4" x14ac:dyDescent="0.3">
      <c r="A16" s="51"/>
      <c r="B16" s="52"/>
      <c r="C16" s="53"/>
      <c r="D16" s="51"/>
    </row>
    <row r="17" spans="2:4" s="46" customFormat="1" ht="14.4" x14ac:dyDescent="0.3">
      <c r="B17" s="52"/>
      <c r="C17" s="53"/>
      <c r="D17" s="51"/>
    </row>
    <row r="18" spans="2:4" s="46" customFormat="1" ht="14.4" x14ac:dyDescent="0.3">
      <c r="B18" s="52"/>
      <c r="C18" s="53"/>
      <c r="D18" s="51"/>
    </row>
    <row r="19" spans="2:4" s="46" customFormat="1" ht="14.4" x14ac:dyDescent="0.3">
      <c r="B19" s="52"/>
      <c r="C19" s="53"/>
      <c r="D19" s="51"/>
    </row>
    <row r="20" spans="2:4" s="46" customFormat="1" ht="14.4" x14ac:dyDescent="0.3">
      <c r="B20" s="52"/>
      <c r="C20" s="53"/>
      <c r="D20" s="51"/>
    </row>
  </sheetData>
  <hyperlinks>
    <hyperlink ref="A4" location="Cover_sheet!A1" display="Cover sheet" xr:uid="{2D70AB16-9174-4B88-9C67-0DBB206CECC1}"/>
    <hyperlink ref="A7" location="FIRE0703!A1" display="FIRE0703" xr:uid="{5B3F1469-0E94-47C8-AC54-CA5E4D49CC77}"/>
    <hyperlink ref="A8" location="Data_alarms!A1" display="Data_alarms" xr:uid="{5861786F-161E-43FC-859C-A4EEE5340EA7}"/>
    <hyperlink ref="A5" location="Notes!A1" display="Notes" xr:uid="{C2711E0D-AD3E-4337-AE17-432941A2C2D9}"/>
    <hyperlink ref="A9" location="Data_fires_with_casualty!A1" display="Data_fires_with_casualty" xr:uid="{C971400D-B917-421A-8C31-9C41F49B6B03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workbookViewId="0"/>
  </sheetViews>
  <sheetFormatPr defaultRowHeight="14.4" x14ac:dyDescent="0.3"/>
  <cols>
    <col min="1" max="1" width="16.21875" bestFit="1" customWidth="1"/>
    <col min="2" max="2" width="42.21875" bestFit="1" customWidth="1"/>
    <col min="3" max="3" width="9.21875" customWidth="1"/>
  </cols>
  <sheetData>
    <row r="1" spans="1:3" x14ac:dyDescent="0.3">
      <c r="A1" t="s">
        <v>0</v>
      </c>
      <c r="B1" t="s">
        <v>19</v>
      </c>
      <c r="C1" t="s">
        <v>34</v>
      </c>
    </row>
    <row r="2" spans="1:3" x14ac:dyDescent="0.3">
      <c r="A2" t="s">
        <v>5</v>
      </c>
      <c r="B2" t="s">
        <v>1</v>
      </c>
      <c r="C2">
        <v>2131</v>
      </c>
    </row>
    <row r="3" spans="1:3" x14ac:dyDescent="0.3">
      <c r="A3" t="s">
        <v>5</v>
      </c>
      <c r="B3" t="s">
        <v>2</v>
      </c>
      <c r="C3">
        <v>52</v>
      </c>
    </row>
    <row r="4" spans="1:3" x14ac:dyDescent="0.3">
      <c r="A4" t="s">
        <v>5</v>
      </c>
      <c r="B4" t="s">
        <v>3</v>
      </c>
      <c r="C4">
        <v>776</v>
      </c>
    </row>
    <row r="5" spans="1:3" x14ac:dyDescent="0.3">
      <c r="A5" t="s">
        <v>5</v>
      </c>
      <c r="B5" t="s">
        <v>4</v>
      </c>
      <c r="C5">
        <v>526</v>
      </c>
    </row>
    <row r="6" spans="1:3" x14ac:dyDescent="0.3">
      <c r="A6" t="s">
        <v>5</v>
      </c>
      <c r="B6" t="s">
        <v>16</v>
      </c>
      <c r="C6">
        <v>25</v>
      </c>
    </row>
    <row r="7" spans="1:3" x14ac:dyDescent="0.3">
      <c r="A7" t="s">
        <v>5</v>
      </c>
      <c r="B7" t="s">
        <v>16</v>
      </c>
      <c r="C7">
        <v>89</v>
      </c>
    </row>
    <row r="8" spans="1:3" x14ac:dyDescent="0.3">
      <c r="A8" t="s">
        <v>5</v>
      </c>
      <c r="B8" t="s">
        <v>16</v>
      </c>
      <c r="C8">
        <v>2</v>
      </c>
    </row>
    <row r="9" spans="1:3" x14ac:dyDescent="0.3">
      <c r="A9" t="s">
        <v>5</v>
      </c>
      <c r="B9" t="s">
        <v>16</v>
      </c>
      <c r="C9">
        <v>1</v>
      </c>
    </row>
    <row r="10" spans="1:3" x14ac:dyDescent="0.3">
      <c r="A10" t="s">
        <v>5</v>
      </c>
      <c r="B10" t="s">
        <v>16</v>
      </c>
      <c r="C10">
        <v>1</v>
      </c>
    </row>
    <row r="11" spans="1:3" x14ac:dyDescent="0.3">
      <c r="A11" t="s">
        <v>5</v>
      </c>
      <c r="B11" t="s">
        <v>16</v>
      </c>
      <c r="C11">
        <v>195</v>
      </c>
    </row>
    <row r="12" spans="1:3" x14ac:dyDescent="0.3">
      <c r="A12" t="s">
        <v>6</v>
      </c>
      <c r="B12" t="s">
        <v>1</v>
      </c>
      <c r="C12">
        <v>2207</v>
      </c>
    </row>
    <row r="13" spans="1:3" x14ac:dyDescent="0.3">
      <c r="A13" t="s">
        <v>6</v>
      </c>
      <c r="B13" t="s">
        <v>2</v>
      </c>
      <c r="C13">
        <v>48</v>
      </c>
    </row>
    <row r="14" spans="1:3" x14ac:dyDescent="0.3">
      <c r="A14" t="s">
        <v>6</v>
      </c>
      <c r="B14" t="s">
        <v>3</v>
      </c>
      <c r="C14">
        <v>809</v>
      </c>
    </row>
    <row r="15" spans="1:3" x14ac:dyDescent="0.3">
      <c r="A15" t="s">
        <v>6</v>
      </c>
      <c r="B15" t="s">
        <v>4</v>
      </c>
      <c r="C15">
        <v>512</v>
      </c>
    </row>
    <row r="16" spans="1:3" x14ac:dyDescent="0.3">
      <c r="A16" t="s">
        <v>6</v>
      </c>
      <c r="B16" t="s">
        <v>16</v>
      </c>
      <c r="C16">
        <v>181</v>
      </c>
    </row>
    <row r="17" spans="1:3" x14ac:dyDescent="0.3">
      <c r="A17" t="s">
        <v>6</v>
      </c>
      <c r="B17" t="s">
        <v>16</v>
      </c>
      <c r="C17">
        <v>15</v>
      </c>
    </row>
    <row r="18" spans="1:3" x14ac:dyDescent="0.3">
      <c r="A18" t="s">
        <v>6</v>
      </c>
      <c r="B18" t="s">
        <v>16</v>
      </c>
      <c r="C18">
        <v>85</v>
      </c>
    </row>
    <row r="19" spans="1:3" x14ac:dyDescent="0.3">
      <c r="A19" t="s">
        <v>7</v>
      </c>
      <c r="B19" t="s">
        <v>1</v>
      </c>
      <c r="C19">
        <v>2168</v>
      </c>
    </row>
    <row r="20" spans="1:3" x14ac:dyDescent="0.3">
      <c r="A20" t="s">
        <v>7</v>
      </c>
      <c r="B20" t="s">
        <v>2</v>
      </c>
      <c r="C20">
        <v>44</v>
      </c>
    </row>
    <row r="21" spans="1:3" x14ac:dyDescent="0.3">
      <c r="A21" t="s">
        <v>7</v>
      </c>
      <c r="B21" t="s">
        <v>3</v>
      </c>
      <c r="C21">
        <v>689</v>
      </c>
    </row>
    <row r="22" spans="1:3" x14ac:dyDescent="0.3">
      <c r="A22" t="s">
        <v>7</v>
      </c>
      <c r="B22" t="s">
        <v>4</v>
      </c>
      <c r="C22">
        <v>491</v>
      </c>
    </row>
    <row r="23" spans="1:3" x14ac:dyDescent="0.3">
      <c r="A23" t="s">
        <v>7</v>
      </c>
      <c r="B23" t="s">
        <v>16</v>
      </c>
      <c r="C23">
        <v>18</v>
      </c>
    </row>
    <row r="24" spans="1:3" x14ac:dyDescent="0.3">
      <c r="A24" t="s">
        <v>7</v>
      </c>
      <c r="B24" t="s">
        <v>16</v>
      </c>
      <c r="C24">
        <v>69</v>
      </c>
    </row>
    <row r="25" spans="1:3" x14ac:dyDescent="0.3">
      <c r="A25" t="s">
        <v>7</v>
      </c>
      <c r="B25" t="s">
        <v>16</v>
      </c>
      <c r="C25">
        <v>167</v>
      </c>
    </row>
    <row r="26" spans="1:3" x14ac:dyDescent="0.3">
      <c r="A26" t="s">
        <v>8</v>
      </c>
      <c r="B26" t="s">
        <v>1</v>
      </c>
      <c r="C26">
        <v>2111</v>
      </c>
    </row>
    <row r="27" spans="1:3" x14ac:dyDescent="0.3">
      <c r="A27" t="s">
        <v>8</v>
      </c>
      <c r="B27" t="s">
        <v>2</v>
      </c>
      <c r="C27">
        <v>52</v>
      </c>
    </row>
    <row r="28" spans="1:3" x14ac:dyDescent="0.3">
      <c r="A28" t="s">
        <v>8</v>
      </c>
      <c r="B28" t="s">
        <v>3</v>
      </c>
      <c r="C28">
        <v>653</v>
      </c>
    </row>
    <row r="29" spans="1:3" x14ac:dyDescent="0.3">
      <c r="A29" t="s">
        <v>8</v>
      </c>
      <c r="B29" t="s">
        <v>4</v>
      </c>
      <c r="C29">
        <v>459</v>
      </c>
    </row>
    <row r="30" spans="1:3" x14ac:dyDescent="0.3">
      <c r="A30" t="s">
        <v>8</v>
      </c>
      <c r="B30" t="s">
        <v>16</v>
      </c>
      <c r="C30">
        <v>156</v>
      </c>
    </row>
    <row r="31" spans="1:3" x14ac:dyDescent="0.3">
      <c r="A31" t="s">
        <v>8</v>
      </c>
      <c r="B31" t="s">
        <v>16</v>
      </c>
      <c r="C31">
        <v>17</v>
      </c>
    </row>
    <row r="32" spans="1:3" x14ac:dyDescent="0.3">
      <c r="A32" t="s">
        <v>8</v>
      </c>
      <c r="B32" t="s">
        <v>16</v>
      </c>
      <c r="C32">
        <v>74</v>
      </c>
    </row>
    <row r="33" spans="1:7" x14ac:dyDescent="0.3">
      <c r="A33" t="s">
        <v>9</v>
      </c>
      <c r="B33" t="s">
        <v>1</v>
      </c>
      <c r="C33">
        <v>1983</v>
      </c>
      <c r="G33" s="4"/>
    </row>
    <row r="34" spans="1:7" x14ac:dyDescent="0.3">
      <c r="A34" t="s">
        <v>9</v>
      </c>
      <c r="B34" t="s">
        <v>2</v>
      </c>
      <c r="C34">
        <v>46</v>
      </c>
      <c r="G34" s="4"/>
    </row>
    <row r="35" spans="1:7" x14ac:dyDescent="0.3">
      <c r="A35" t="s">
        <v>9</v>
      </c>
      <c r="B35" t="s">
        <v>3</v>
      </c>
      <c r="C35">
        <v>681</v>
      </c>
      <c r="G35" s="4"/>
    </row>
    <row r="36" spans="1:7" x14ac:dyDescent="0.3">
      <c r="A36" t="s">
        <v>9</v>
      </c>
      <c r="B36" t="s">
        <v>4</v>
      </c>
      <c r="C36">
        <v>430</v>
      </c>
      <c r="G36" s="4"/>
    </row>
    <row r="37" spans="1:7" x14ac:dyDescent="0.3">
      <c r="A37" t="s">
        <v>9</v>
      </c>
      <c r="B37" t="s">
        <v>16</v>
      </c>
      <c r="C37">
        <v>148</v>
      </c>
      <c r="G37" s="4"/>
    </row>
    <row r="38" spans="1:7" x14ac:dyDescent="0.3">
      <c r="A38" t="s">
        <v>9</v>
      </c>
      <c r="B38" t="s">
        <v>16</v>
      </c>
      <c r="C38">
        <v>8</v>
      </c>
      <c r="G38" s="4"/>
    </row>
    <row r="39" spans="1:7" x14ac:dyDescent="0.3">
      <c r="A39" t="s">
        <v>9</v>
      </c>
      <c r="B39" t="s">
        <v>16</v>
      </c>
      <c r="C39">
        <v>76</v>
      </c>
      <c r="G39" s="4"/>
    </row>
    <row r="40" spans="1:7" x14ac:dyDescent="0.3">
      <c r="A40" t="s">
        <v>18</v>
      </c>
      <c r="B40" t="s">
        <v>1</v>
      </c>
      <c r="C40">
        <v>2207</v>
      </c>
      <c r="G40" s="4"/>
    </row>
    <row r="41" spans="1:7" x14ac:dyDescent="0.3">
      <c r="A41" t="s">
        <v>18</v>
      </c>
      <c r="B41" t="s">
        <v>2</v>
      </c>
      <c r="C41">
        <v>44</v>
      </c>
      <c r="G41" s="4"/>
    </row>
    <row r="42" spans="1:7" x14ac:dyDescent="0.3">
      <c r="A42" t="s">
        <v>18</v>
      </c>
      <c r="B42" t="s">
        <v>3</v>
      </c>
      <c r="C42">
        <v>681</v>
      </c>
      <c r="G42" s="4"/>
    </row>
    <row r="43" spans="1:7" x14ac:dyDescent="0.3">
      <c r="A43" t="s">
        <v>18</v>
      </c>
      <c r="B43" t="s">
        <v>4</v>
      </c>
      <c r="C43">
        <v>474</v>
      </c>
      <c r="G43" s="4"/>
    </row>
    <row r="44" spans="1:7" x14ac:dyDescent="0.3">
      <c r="A44" t="s">
        <v>18</v>
      </c>
      <c r="B44" t="s">
        <v>16</v>
      </c>
      <c r="C44">
        <v>151</v>
      </c>
      <c r="G44" s="4"/>
    </row>
    <row r="45" spans="1:7" x14ac:dyDescent="0.3">
      <c r="A45" t="s">
        <v>18</v>
      </c>
      <c r="B45" t="s">
        <v>16</v>
      </c>
      <c r="C45">
        <v>18</v>
      </c>
      <c r="G45" s="4"/>
    </row>
    <row r="46" spans="1:7" x14ac:dyDescent="0.3">
      <c r="A46" t="s">
        <v>18</v>
      </c>
      <c r="B46" t="s">
        <v>16</v>
      </c>
      <c r="C46">
        <v>86</v>
      </c>
      <c r="G46" s="4"/>
    </row>
    <row r="47" spans="1:7" x14ac:dyDescent="0.3">
      <c r="A47" t="s">
        <v>30</v>
      </c>
      <c r="B47" t="s">
        <v>1</v>
      </c>
      <c r="C47">
        <v>2098</v>
      </c>
      <c r="E47" s="4"/>
      <c r="F47" s="4"/>
      <c r="G47" s="4"/>
    </row>
    <row r="48" spans="1:7" x14ac:dyDescent="0.3">
      <c r="A48" t="s">
        <v>30</v>
      </c>
      <c r="B48" t="s">
        <v>2</v>
      </c>
      <c r="C48">
        <v>52</v>
      </c>
    </row>
    <row r="49" spans="1:3" x14ac:dyDescent="0.3">
      <c r="A49" t="s">
        <v>30</v>
      </c>
      <c r="B49" t="s">
        <v>3</v>
      </c>
      <c r="C49">
        <v>679</v>
      </c>
    </row>
    <row r="50" spans="1:3" x14ac:dyDescent="0.3">
      <c r="A50" t="s">
        <v>30</v>
      </c>
      <c r="B50" t="s">
        <v>4</v>
      </c>
      <c r="C50">
        <v>443</v>
      </c>
    </row>
    <row r="51" spans="1:3" x14ac:dyDescent="0.3">
      <c r="A51" t="s">
        <v>30</v>
      </c>
      <c r="B51" t="s">
        <v>16</v>
      </c>
      <c r="C51">
        <v>16</v>
      </c>
    </row>
    <row r="52" spans="1:3" x14ac:dyDescent="0.3">
      <c r="A52" t="s">
        <v>30</v>
      </c>
      <c r="B52" t="s">
        <v>16</v>
      </c>
      <c r="C52">
        <v>93</v>
      </c>
    </row>
    <row r="53" spans="1:3" x14ac:dyDescent="0.3">
      <c r="A53" t="s">
        <v>30</v>
      </c>
      <c r="B53" t="s">
        <v>16</v>
      </c>
      <c r="C53">
        <v>150</v>
      </c>
    </row>
    <row r="54" spans="1:3" x14ac:dyDescent="0.3">
      <c r="A54" t="s">
        <v>31</v>
      </c>
      <c r="B54" t="s">
        <v>1</v>
      </c>
      <c r="C54">
        <v>2078</v>
      </c>
    </row>
    <row r="55" spans="1:3" x14ac:dyDescent="0.3">
      <c r="A55" t="s">
        <v>31</v>
      </c>
      <c r="B55" t="s">
        <v>2</v>
      </c>
      <c r="C55">
        <v>45</v>
      </c>
    </row>
    <row r="56" spans="1:3" x14ac:dyDescent="0.3">
      <c r="A56" t="s">
        <v>31</v>
      </c>
      <c r="B56" t="s">
        <v>3</v>
      </c>
      <c r="C56">
        <v>681</v>
      </c>
    </row>
    <row r="57" spans="1:3" x14ac:dyDescent="0.3">
      <c r="A57" t="s">
        <v>31</v>
      </c>
      <c r="B57" t="s">
        <v>4</v>
      </c>
      <c r="C57">
        <v>445</v>
      </c>
    </row>
    <row r="58" spans="1:3" x14ac:dyDescent="0.3">
      <c r="A58" t="s">
        <v>31</v>
      </c>
      <c r="B58" t="s">
        <v>16</v>
      </c>
      <c r="C58">
        <v>193</v>
      </c>
    </row>
    <row r="59" spans="1:3" x14ac:dyDescent="0.3">
      <c r="A59" t="s">
        <v>31</v>
      </c>
      <c r="B59" t="s">
        <v>16</v>
      </c>
      <c r="C59">
        <v>6</v>
      </c>
    </row>
    <row r="60" spans="1:3" x14ac:dyDescent="0.3">
      <c r="A60" t="s">
        <v>31</v>
      </c>
      <c r="B60" t="s">
        <v>16</v>
      </c>
      <c r="C60">
        <v>104</v>
      </c>
    </row>
    <row r="61" spans="1:3" x14ac:dyDescent="0.3">
      <c r="A61" t="s">
        <v>33</v>
      </c>
      <c r="B61" t="s">
        <v>1</v>
      </c>
      <c r="C61">
        <v>2037</v>
      </c>
    </row>
    <row r="62" spans="1:3" x14ac:dyDescent="0.3">
      <c r="A62" t="s">
        <v>33</v>
      </c>
      <c r="B62" t="s">
        <v>2</v>
      </c>
      <c r="C62">
        <v>53</v>
      </c>
    </row>
    <row r="63" spans="1:3" x14ac:dyDescent="0.3">
      <c r="A63" t="s">
        <v>33</v>
      </c>
      <c r="B63" t="s">
        <v>3</v>
      </c>
      <c r="C63">
        <v>671</v>
      </c>
    </row>
    <row r="64" spans="1:3" x14ac:dyDescent="0.3">
      <c r="A64" t="s">
        <v>33</v>
      </c>
      <c r="B64" t="s">
        <v>4</v>
      </c>
      <c r="C64">
        <v>414</v>
      </c>
    </row>
    <row r="65" spans="1:3" x14ac:dyDescent="0.3">
      <c r="A65" t="s">
        <v>33</v>
      </c>
      <c r="B65" t="s">
        <v>16</v>
      </c>
      <c r="C65">
        <v>162</v>
      </c>
    </row>
    <row r="66" spans="1:3" x14ac:dyDescent="0.3">
      <c r="A66" t="s">
        <v>33</v>
      </c>
      <c r="B66" t="s">
        <v>16</v>
      </c>
      <c r="C66">
        <v>5</v>
      </c>
    </row>
    <row r="67" spans="1:3" x14ac:dyDescent="0.3">
      <c r="A67" t="s">
        <v>33</v>
      </c>
      <c r="B67" t="s">
        <v>16</v>
      </c>
      <c r="C67">
        <v>74</v>
      </c>
    </row>
    <row r="68" spans="1:3" x14ac:dyDescent="0.3">
      <c r="A68" t="s">
        <v>35</v>
      </c>
      <c r="B68" t="s">
        <v>1</v>
      </c>
      <c r="C68">
        <v>1949</v>
      </c>
    </row>
    <row r="69" spans="1:3" x14ac:dyDescent="0.3">
      <c r="A69" t="s">
        <v>35</v>
      </c>
      <c r="B69" t="s">
        <v>2</v>
      </c>
      <c r="C69">
        <v>46</v>
      </c>
    </row>
    <row r="70" spans="1:3" x14ac:dyDescent="0.3">
      <c r="A70" t="s">
        <v>35</v>
      </c>
      <c r="B70" t="s">
        <v>3</v>
      </c>
      <c r="C70">
        <v>623</v>
      </c>
    </row>
    <row r="71" spans="1:3" x14ac:dyDescent="0.3">
      <c r="A71" t="s">
        <v>35</v>
      </c>
      <c r="B71" t="s">
        <v>4</v>
      </c>
      <c r="C71">
        <v>414</v>
      </c>
    </row>
    <row r="72" spans="1:3" x14ac:dyDescent="0.3">
      <c r="A72" t="s">
        <v>35</v>
      </c>
      <c r="B72" t="s">
        <v>16</v>
      </c>
      <c r="C72">
        <v>152</v>
      </c>
    </row>
    <row r="73" spans="1:3" x14ac:dyDescent="0.3">
      <c r="A73" t="s">
        <v>35</v>
      </c>
      <c r="B73" t="s">
        <v>16</v>
      </c>
      <c r="C73">
        <v>4</v>
      </c>
    </row>
    <row r="74" spans="1:3" x14ac:dyDescent="0.3">
      <c r="A74" t="s">
        <v>35</v>
      </c>
      <c r="B74" t="s">
        <v>16</v>
      </c>
      <c r="C74">
        <v>75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1"/>
  <sheetViews>
    <sheetView workbookViewId="0"/>
  </sheetViews>
  <sheetFormatPr defaultRowHeight="14.4" x14ac:dyDescent="0.3"/>
  <cols>
    <col min="1" max="1" width="16.21875" bestFit="1" customWidth="1"/>
    <col min="2" max="2" width="42.21875" bestFit="1" customWidth="1"/>
    <col min="3" max="3" width="10" bestFit="1" customWidth="1"/>
  </cols>
  <sheetData>
    <row r="1" spans="1:3" x14ac:dyDescent="0.3">
      <c r="A1" t="s">
        <v>0</v>
      </c>
      <c r="B1" t="s">
        <v>19</v>
      </c>
      <c r="C1" t="s">
        <v>34</v>
      </c>
    </row>
    <row r="2" spans="1:3" x14ac:dyDescent="0.3">
      <c r="A2" t="s">
        <v>5</v>
      </c>
      <c r="B2" t="s">
        <v>1</v>
      </c>
      <c r="C2">
        <v>2</v>
      </c>
    </row>
    <row r="3" spans="1:3" x14ac:dyDescent="0.3">
      <c r="A3" t="s">
        <v>5</v>
      </c>
      <c r="B3" t="s">
        <v>2</v>
      </c>
      <c r="C3">
        <v>2</v>
      </c>
    </row>
    <row r="4" spans="1:3" x14ac:dyDescent="0.3">
      <c r="A4" t="s">
        <v>5</v>
      </c>
      <c r="B4" t="s">
        <v>3</v>
      </c>
      <c r="C4">
        <v>2</v>
      </c>
    </row>
    <row r="5" spans="1:3" x14ac:dyDescent="0.3">
      <c r="A5" t="s">
        <v>5</v>
      </c>
      <c r="B5" t="s">
        <v>4</v>
      </c>
      <c r="C5">
        <v>2</v>
      </c>
    </row>
    <row r="6" spans="1:3" x14ac:dyDescent="0.3">
      <c r="A6" t="s">
        <v>5</v>
      </c>
      <c r="B6" t="s">
        <v>16</v>
      </c>
      <c r="C6">
        <v>1</v>
      </c>
    </row>
    <row r="7" spans="1:3" x14ac:dyDescent="0.3">
      <c r="A7" t="s">
        <v>5</v>
      </c>
      <c r="B7" t="s">
        <v>16</v>
      </c>
      <c r="C7">
        <v>1</v>
      </c>
    </row>
    <row r="8" spans="1:3" x14ac:dyDescent="0.3">
      <c r="A8" t="s">
        <v>5</v>
      </c>
      <c r="B8" t="s">
        <v>16</v>
      </c>
      <c r="C8">
        <v>1</v>
      </c>
    </row>
    <row r="9" spans="1:3" x14ac:dyDescent="0.3">
      <c r="A9" t="s">
        <v>5</v>
      </c>
      <c r="B9" t="s">
        <v>16</v>
      </c>
      <c r="C9">
        <v>1</v>
      </c>
    </row>
    <row r="10" spans="1:3" x14ac:dyDescent="0.3">
      <c r="A10" t="s">
        <v>5</v>
      </c>
      <c r="B10" t="s">
        <v>16</v>
      </c>
      <c r="C10">
        <v>2</v>
      </c>
    </row>
    <row r="11" spans="1:3" x14ac:dyDescent="0.3">
      <c r="A11" t="s">
        <v>6</v>
      </c>
      <c r="B11" t="s">
        <v>1</v>
      </c>
      <c r="C11">
        <v>3</v>
      </c>
    </row>
    <row r="12" spans="1:3" x14ac:dyDescent="0.3">
      <c r="A12" t="s">
        <v>6</v>
      </c>
      <c r="B12" t="s">
        <v>2</v>
      </c>
      <c r="C12">
        <v>2</v>
      </c>
    </row>
    <row r="13" spans="1:3" x14ac:dyDescent="0.3">
      <c r="A13" t="s">
        <v>6</v>
      </c>
      <c r="B13" t="s">
        <v>3</v>
      </c>
      <c r="C13">
        <v>3</v>
      </c>
    </row>
    <row r="14" spans="1:3" x14ac:dyDescent="0.3">
      <c r="A14" t="s">
        <v>6</v>
      </c>
      <c r="B14" t="s">
        <v>4</v>
      </c>
      <c r="C14">
        <v>2</v>
      </c>
    </row>
    <row r="15" spans="1:3" x14ac:dyDescent="0.3">
      <c r="A15" t="s">
        <v>6</v>
      </c>
      <c r="B15" t="s">
        <v>16</v>
      </c>
      <c r="C15">
        <v>1</v>
      </c>
    </row>
    <row r="16" spans="1:3" x14ac:dyDescent="0.3">
      <c r="A16" t="s">
        <v>6</v>
      </c>
      <c r="B16" t="s">
        <v>16</v>
      </c>
      <c r="C16">
        <v>2</v>
      </c>
    </row>
    <row r="17" spans="1:3" x14ac:dyDescent="0.3">
      <c r="A17" t="s">
        <v>6</v>
      </c>
      <c r="B17" t="s">
        <v>16</v>
      </c>
      <c r="C17">
        <v>1</v>
      </c>
    </row>
    <row r="18" spans="1:3" x14ac:dyDescent="0.3">
      <c r="A18" t="s">
        <v>7</v>
      </c>
      <c r="B18" t="s">
        <v>1</v>
      </c>
      <c r="C18">
        <v>3</v>
      </c>
    </row>
    <row r="19" spans="1:3" x14ac:dyDescent="0.3">
      <c r="A19" t="s">
        <v>7</v>
      </c>
      <c r="B19" t="s">
        <v>2</v>
      </c>
      <c r="C19">
        <v>1</v>
      </c>
    </row>
    <row r="20" spans="1:3" x14ac:dyDescent="0.3">
      <c r="A20" t="s">
        <v>7</v>
      </c>
      <c r="B20" t="s">
        <v>3</v>
      </c>
      <c r="C20">
        <v>3</v>
      </c>
    </row>
    <row r="21" spans="1:3" x14ac:dyDescent="0.3">
      <c r="A21" t="s">
        <v>7</v>
      </c>
      <c r="B21" t="s">
        <v>4</v>
      </c>
      <c r="C21">
        <v>4</v>
      </c>
    </row>
    <row r="22" spans="1:3" x14ac:dyDescent="0.3">
      <c r="A22" t="s">
        <v>7</v>
      </c>
      <c r="B22" t="s">
        <v>16</v>
      </c>
      <c r="C22">
        <v>1</v>
      </c>
    </row>
    <row r="23" spans="1:3" x14ac:dyDescent="0.3">
      <c r="A23" t="s">
        <v>7</v>
      </c>
      <c r="B23" t="s">
        <v>16</v>
      </c>
      <c r="C23">
        <v>1</v>
      </c>
    </row>
    <row r="24" spans="1:3" x14ac:dyDescent="0.3">
      <c r="A24" t="s">
        <v>7</v>
      </c>
      <c r="B24" t="s">
        <v>16</v>
      </c>
      <c r="C24">
        <v>2</v>
      </c>
    </row>
    <row r="25" spans="1:3" x14ac:dyDescent="0.3">
      <c r="A25" t="s">
        <v>8</v>
      </c>
      <c r="B25" t="s">
        <v>1</v>
      </c>
      <c r="C25">
        <v>2</v>
      </c>
    </row>
    <row r="26" spans="1:3" x14ac:dyDescent="0.3">
      <c r="A26" t="s">
        <v>8</v>
      </c>
      <c r="B26" t="s">
        <v>2</v>
      </c>
      <c r="C26">
        <v>1</v>
      </c>
    </row>
    <row r="27" spans="1:3" x14ac:dyDescent="0.3">
      <c r="A27" t="s">
        <v>8</v>
      </c>
      <c r="B27" t="s">
        <v>3</v>
      </c>
      <c r="C27">
        <v>4</v>
      </c>
    </row>
    <row r="28" spans="1:3" x14ac:dyDescent="0.3">
      <c r="A28" t="s">
        <v>8</v>
      </c>
      <c r="B28" t="s">
        <v>4</v>
      </c>
      <c r="C28">
        <v>2</v>
      </c>
    </row>
    <row r="29" spans="1:3" x14ac:dyDescent="0.3">
      <c r="A29" t="s">
        <v>8</v>
      </c>
      <c r="B29" t="s">
        <v>16</v>
      </c>
      <c r="C29">
        <v>3</v>
      </c>
    </row>
    <row r="30" spans="1:3" x14ac:dyDescent="0.3">
      <c r="A30" t="s">
        <v>8</v>
      </c>
      <c r="B30" t="s">
        <v>16</v>
      </c>
      <c r="C30">
        <v>1</v>
      </c>
    </row>
    <row r="31" spans="1:3" x14ac:dyDescent="0.3">
      <c r="A31" t="s">
        <v>8</v>
      </c>
      <c r="B31" t="s">
        <v>16</v>
      </c>
      <c r="C31">
        <v>1</v>
      </c>
    </row>
    <row r="32" spans="1:3" x14ac:dyDescent="0.3">
      <c r="A32" t="s">
        <v>9</v>
      </c>
      <c r="B32" t="s">
        <v>1</v>
      </c>
      <c r="C32">
        <v>3</v>
      </c>
    </row>
    <row r="33" spans="1:3" x14ac:dyDescent="0.3">
      <c r="A33" t="s">
        <v>9</v>
      </c>
      <c r="B33" t="s">
        <v>2</v>
      </c>
      <c r="C33">
        <v>1</v>
      </c>
    </row>
    <row r="34" spans="1:3" x14ac:dyDescent="0.3">
      <c r="A34" t="s">
        <v>9</v>
      </c>
      <c r="B34" t="s">
        <v>3</v>
      </c>
      <c r="C34">
        <v>1</v>
      </c>
    </row>
    <row r="35" spans="1:3" x14ac:dyDescent="0.3">
      <c r="A35" t="s">
        <v>9</v>
      </c>
      <c r="B35" t="s">
        <v>4</v>
      </c>
      <c r="C35">
        <v>2</v>
      </c>
    </row>
    <row r="36" spans="1:3" x14ac:dyDescent="0.3">
      <c r="A36" t="s">
        <v>9</v>
      </c>
      <c r="B36" t="s">
        <v>16</v>
      </c>
      <c r="C36">
        <v>2</v>
      </c>
    </row>
    <row r="37" spans="1:3" x14ac:dyDescent="0.3">
      <c r="A37" t="s">
        <v>9</v>
      </c>
      <c r="B37" t="s">
        <v>16</v>
      </c>
      <c r="C37">
        <v>1</v>
      </c>
    </row>
    <row r="38" spans="1:3" x14ac:dyDescent="0.3">
      <c r="A38" t="s">
        <v>9</v>
      </c>
      <c r="B38" t="s">
        <v>16</v>
      </c>
      <c r="C38">
        <v>1</v>
      </c>
    </row>
    <row r="39" spans="1:3" x14ac:dyDescent="0.3">
      <c r="A39" t="s">
        <v>18</v>
      </c>
      <c r="B39" t="s">
        <v>1</v>
      </c>
      <c r="C39">
        <v>2</v>
      </c>
    </row>
    <row r="40" spans="1:3" x14ac:dyDescent="0.3">
      <c r="A40" t="s">
        <v>18</v>
      </c>
      <c r="B40" t="s">
        <v>2</v>
      </c>
      <c r="C40">
        <v>1</v>
      </c>
    </row>
    <row r="41" spans="1:3" x14ac:dyDescent="0.3">
      <c r="A41" t="s">
        <v>18</v>
      </c>
      <c r="B41" t="s">
        <v>3</v>
      </c>
      <c r="C41">
        <v>1</v>
      </c>
    </row>
    <row r="42" spans="1:3" x14ac:dyDescent="0.3">
      <c r="A42" t="s">
        <v>18</v>
      </c>
      <c r="B42" t="s">
        <v>4</v>
      </c>
      <c r="C42">
        <v>2</v>
      </c>
    </row>
    <row r="43" spans="1:3" x14ac:dyDescent="0.3">
      <c r="A43" t="s">
        <v>18</v>
      </c>
      <c r="B43" t="s">
        <v>16</v>
      </c>
      <c r="C43">
        <v>2</v>
      </c>
    </row>
    <row r="44" spans="1:3" x14ac:dyDescent="0.3">
      <c r="A44" t="s">
        <v>18</v>
      </c>
      <c r="B44" t="s">
        <v>16</v>
      </c>
      <c r="C44">
        <v>1</v>
      </c>
    </row>
    <row r="45" spans="1:3" x14ac:dyDescent="0.3">
      <c r="A45" t="s">
        <v>18</v>
      </c>
      <c r="B45" t="s">
        <v>16</v>
      </c>
      <c r="C45">
        <v>1</v>
      </c>
    </row>
    <row r="46" spans="1:3" x14ac:dyDescent="0.3">
      <c r="A46" t="s">
        <v>30</v>
      </c>
      <c r="B46" t="s">
        <v>1</v>
      </c>
      <c r="C46">
        <v>2</v>
      </c>
    </row>
    <row r="47" spans="1:3" x14ac:dyDescent="0.3">
      <c r="A47" t="s">
        <v>30</v>
      </c>
      <c r="B47" t="s">
        <v>2</v>
      </c>
      <c r="C47">
        <v>1</v>
      </c>
    </row>
    <row r="48" spans="1:3" x14ac:dyDescent="0.3">
      <c r="A48" t="s">
        <v>30</v>
      </c>
      <c r="B48" t="s">
        <v>3</v>
      </c>
      <c r="C48">
        <v>1</v>
      </c>
    </row>
    <row r="49" spans="1:3" x14ac:dyDescent="0.3">
      <c r="A49" t="s">
        <v>30</v>
      </c>
      <c r="B49" t="s">
        <v>4</v>
      </c>
      <c r="C49">
        <v>2</v>
      </c>
    </row>
    <row r="50" spans="1:3" x14ac:dyDescent="0.3">
      <c r="A50" t="s">
        <v>30</v>
      </c>
      <c r="B50" t="s">
        <v>16</v>
      </c>
      <c r="C50">
        <v>2</v>
      </c>
    </row>
    <row r="51" spans="1:3" x14ac:dyDescent="0.3">
      <c r="A51" t="s">
        <v>30</v>
      </c>
      <c r="B51" t="s">
        <v>16</v>
      </c>
      <c r="C51">
        <v>3</v>
      </c>
    </row>
    <row r="52" spans="1:3" x14ac:dyDescent="0.3">
      <c r="A52" t="s">
        <v>30</v>
      </c>
      <c r="B52" t="s">
        <v>16</v>
      </c>
      <c r="C52">
        <v>2</v>
      </c>
    </row>
    <row r="53" spans="1:3" x14ac:dyDescent="0.3">
      <c r="A53" t="s">
        <v>31</v>
      </c>
      <c r="B53" t="s">
        <v>1</v>
      </c>
      <c r="C53">
        <v>2</v>
      </c>
    </row>
    <row r="54" spans="1:3" x14ac:dyDescent="0.3">
      <c r="A54" t="s">
        <v>31</v>
      </c>
      <c r="B54" t="s">
        <v>2</v>
      </c>
      <c r="C54">
        <v>1</v>
      </c>
    </row>
    <row r="55" spans="1:3" x14ac:dyDescent="0.3">
      <c r="A55" t="s">
        <v>31</v>
      </c>
      <c r="B55" t="s">
        <v>3</v>
      </c>
      <c r="C55">
        <v>2</v>
      </c>
    </row>
    <row r="56" spans="1:3" x14ac:dyDescent="0.3">
      <c r="A56" t="s">
        <v>31</v>
      </c>
      <c r="B56" t="s">
        <v>4</v>
      </c>
      <c r="C56">
        <v>3</v>
      </c>
    </row>
    <row r="57" spans="1:3" x14ac:dyDescent="0.3">
      <c r="A57" t="s">
        <v>31</v>
      </c>
      <c r="B57" t="s">
        <v>16</v>
      </c>
      <c r="C57">
        <v>2</v>
      </c>
    </row>
    <row r="58" spans="1:3" x14ac:dyDescent="0.3">
      <c r="A58" t="s">
        <v>31</v>
      </c>
      <c r="B58" t="s">
        <v>16</v>
      </c>
      <c r="C58">
        <v>4</v>
      </c>
    </row>
    <row r="59" spans="1:3" x14ac:dyDescent="0.3">
      <c r="A59" t="s">
        <v>33</v>
      </c>
      <c r="B59" t="s">
        <v>1</v>
      </c>
      <c r="C59">
        <v>3</v>
      </c>
    </row>
    <row r="60" spans="1:3" x14ac:dyDescent="0.3">
      <c r="A60" t="s">
        <v>33</v>
      </c>
      <c r="B60" t="s">
        <v>2</v>
      </c>
      <c r="C60">
        <v>1</v>
      </c>
    </row>
    <row r="61" spans="1:3" x14ac:dyDescent="0.3">
      <c r="A61" t="s">
        <v>33</v>
      </c>
      <c r="B61" t="s">
        <v>3</v>
      </c>
      <c r="C61">
        <v>2</v>
      </c>
    </row>
    <row r="62" spans="1:3" x14ac:dyDescent="0.3">
      <c r="A62" t="s">
        <v>33</v>
      </c>
      <c r="B62" t="s">
        <v>4</v>
      </c>
      <c r="C62">
        <v>4</v>
      </c>
    </row>
    <row r="63" spans="1:3" x14ac:dyDescent="0.3">
      <c r="A63" t="s">
        <v>33</v>
      </c>
      <c r="B63" t="s">
        <v>16</v>
      </c>
      <c r="C63">
        <v>2</v>
      </c>
    </row>
    <row r="64" spans="1:3" x14ac:dyDescent="0.3">
      <c r="A64" t="s">
        <v>33</v>
      </c>
      <c r="B64" t="s">
        <v>16</v>
      </c>
      <c r="C64">
        <v>2</v>
      </c>
    </row>
    <row r="65" spans="1:3" x14ac:dyDescent="0.3">
      <c r="A65" t="s">
        <v>35</v>
      </c>
      <c r="B65" t="s">
        <v>1</v>
      </c>
      <c r="C65">
        <v>2</v>
      </c>
    </row>
    <row r="66" spans="1:3" x14ac:dyDescent="0.3">
      <c r="A66" t="s">
        <v>35</v>
      </c>
      <c r="B66" t="s">
        <v>2</v>
      </c>
      <c r="C66">
        <v>2</v>
      </c>
    </row>
    <row r="67" spans="1:3" x14ac:dyDescent="0.3">
      <c r="A67" t="s">
        <v>35</v>
      </c>
      <c r="B67" t="s">
        <v>3</v>
      </c>
      <c r="C67">
        <v>1</v>
      </c>
    </row>
    <row r="68" spans="1:3" x14ac:dyDescent="0.3">
      <c r="A68" t="s">
        <v>35</v>
      </c>
      <c r="B68" t="s">
        <v>4</v>
      </c>
      <c r="C68">
        <v>3</v>
      </c>
    </row>
    <row r="69" spans="1:3" x14ac:dyDescent="0.3">
      <c r="A69" t="s">
        <v>35</v>
      </c>
      <c r="B69" t="s">
        <v>16</v>
      </c>
      <c r="C69">
        <v>1</v>
      </c>
    </row>
    <row r="70" spans="1:3" x14ac:dyDescent="0.3">
      <c r="A70" t="s">
        <v>35</v>
      </c>
      <c r="B70" t="s">
        <v>16</v>
      </c>
      <c r="C70">
        <v>1</v>
      </c>
    </row>
    <row r="71" spans="1:3" x14ac:dyDescent="0.3">
      <c r="A71" t="s">
        <v>35</v>
      </c>
      <c r="B71" t="s">
        <v>16</v>
      </c>
      <c r="C71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zoomScaleNormal="100" workbookViewId="0">
      <selection activeCell="A2" sqref="A2"/>
    </sheetView>
  </sheetViews>
  <sheetFormatPr defaultColWidth="9.21875" defaultRowHeight="15" customHeight="1" x14ac:dyDescent="0.3"/>
  <cols>
    <col min="1" max="1" width="10.77734375" style="4" customWidth="1"/>
    <col min="2" max="3" width="13.21875" style="4" customWidth="1"/>
    <col min="4" max="4" width="13.77734375" style="4" customWidth="1"/>
    <col min="5" max="5" width="14.77734375" style="4" customWidth="1"/>
    <col min="6" max="6" width="14.21875" style="4" customWidth="1"/>
    <col min="7" max="7" width="10.77734375" style="4" customWidth="1"/>
    <col min="8" max="8" width="25.21875" style="4" hidden="1" customWidth="1"/>
    <col min="9" max="9" width="9.21875" style="4"/>
    <col min="10" max="10" width="19.21875" style="4" customWidth="1"/>
    <col min="11" max="16384" width="9.21875" style="4"/>
  </cols>
  <sheetData>
    <row r="1" spans="1:9" ht="75" customHeight="1" x14ac:dyDescent="0.3">
      <c r="A1" s="8"/>
      <c r="B1" s="8"/>
      <c r="C1" s="8"/>
      <c r="D1" s="8"/>
      <c r="E1" s="8"/>
      <c r="F1" s="8"/>
      <c r="G1" s="8"/>
      <c r="H1" s="8"/>
      <c r="I1" s="8"/>
    </row>
    <row r="2" spans="1:9" ht="15" customHeight="1" x14ac:dyDescent="0.3">
      <c r="A2" s="9"/>
      <c r="B2" s="9"/>
      <c r="C2" s="9"/>
      <c r="D2" s="9"/>
      <c r="E2" s="9"/>
      <c r="F2" s="9"/>
      <c r="G2" s="9"/>
      <c r="H2" s="9"/>
    </row>
    <row r="3" spans="1:9" ht="30" customHeight="1" x14ac:dyDescent="0.3">
      <c r="B3" s="68"/>
      <c r="C3" s="68"/>
      <c r="D3" s="68"/>
      <c r="E3" s="68"/>
      <c r="F3" s="68"/>
      <c r="H3" s="4" t="s">
        <v>21</v>
      </c>
    </row>
    <row r="4" spans="1:9" ht="15" customHeight="1" x14ac:dyDescent="0.3">
      <c r="B4" s="72" t="str">
        <f>FIRE0705!B4</f>
        <v>Primary fires</v>
      </c>
      <c r="C4" s="72"/>
      <c r="D4" s="72"/>
      <c r="E4" s="72"/>
      <c r="F4" s="72"/>
      <c r="H4" s="4" t="s">
        <v>20</v>
      </c>
    </row>
    <row r="5" spans="1:9" ht="15" customHeight="1" x14ac:dyDescent="0.3">
      <c r="B5" s="67"/>
      <c r="C5" s="67"/>
      <c r="D5" s="67"/>
      <c r="E5" s="67"/>
      <c r="F5" s="67"/>
    </row>
    <row r="6" spans="1:9" ht="60" customHeight="1" thickBot="1" x14ac:dyDescent="0.35">
      <c r="A6" s="4" t="s">
        <v>10</v>
      </c>
      <c r="B6" s="14" t="s">
        <v>1</v>
      </c>
      <c r="C6" s="14" t="s">
        <v>4</v>
      </c>
      <c r="D6" s="14" t="s">
        <v>2</v>
      </c>
      <c r="E6" s="14" t="s">
        <v>3</v>
      </c>
      <c r="F6" s="14" t="s">
        <v>16</v>
      </c>
    </row>
    <row r="7" spans="1:9" ht="15" customHeight="1" x14ac:dyDescent="0.3">
      <c r="A7" s="1" t="s">
        <v>5</v>
      </c>
      <c r="B7" s="5">
        <f>IF($B$4="Primary fires",ROUND(SUMPRODUCT((Data_fires!$A$2:$A$98=$A7)*(Data_fires!$B$2:$B$98=B$6)*(Data_fires!$C$2:$C$98))/SUMPRODUCT((Data_fires!$A$2:$A$98=$A7)*(Data_fires!$C$2:$C$98)),2),ROUND(SUMPRODUCT((Data_with_casualty!$A$2:$A$98=$A7)*(Data_with_casualty!$B$2:$B$98=B$6)*(Data_with_casualty!$C$2:$C$98))/SUMPRODUCT((Data_with_casualty!$A$2:$A$98=$A7)*(Data_with_casualty!$C$2:$C$98)),2))</f>
        <v>0.56000000000000005</v>
      </c>
      <c r="C7" s="5">
        <f>IF($B$4="Primary fires",ROUND(SUMPRODUCT((Data_fires!$A$2:$A$98=$A7)*(Data_fires!$B$2:$B$98=C$6)*(Data_fires!$C$2:$C$98))/SUMPRODUCT((Data_fires!$A$2:$A$98=$A7)*(Data_fires!$C$2:$C$98)),2),ROUND(SUMPRODUCT((Data_with_casualty!$A$2:$A$98=$A7)*(Data_with_casualty!$B$2:$B$98=C$6)*(Data_with_casualty!$C$2:$C$98))/SUMPRODUCT((Data_with_casualty!$A$2:$A$98=$A7)*(Data_with_casualty!$C$2:$C$98)),2))</f>
        <v>0.14000000000000001</v>
      </c>
      <c r="D7" s="5">
        <f>IF($B$4="Primary fires",ROUND(SUMPRODUCT((Data_fires!$A$2:$A$98=$A7)*(Data_fires!$B$2:$B$98=D$6)*(Data_fires!$C$2:$C$98))/SUMPRODUCT((Data_fires!$A$2:$A$98=$A7)*(Data_fires!$C$2:$C$98)),2),ROUND(SUMPRODUCT((Data_with_casualty!$A$2:$A$98=$A7)*(Data_with_casualty!$B$2:$B$98=D$6)*(Data_with_casualty!$C$2:$C$98))/SUMPRODUCT((Data_with_casualty!$A$2:$A$98=$A7)*(Data_with_casualty!$C$2:$C$98)),2))</f>
        <v>0.01</v>
      </c>
      <c r="E7" s="5">
        <f>IF($B$4="Primary fires",ROUND(SUMPRODUCT((Data_fires!$A$2:$A$98=$A7)*(Data_fires!$B$2:$B$98=E$6)*(Data_fires!$C$2:$C$98))/SUMPRODUCT((Data_fires!$A$2:$A$98=$A7)*(Data_fires!$C$2:$C$98)),2),ROUND(SUMPRODUCT((Data_with_casualty!$A$2:$A$98=$A7)*(Data_with_casualty!$B$2:$B$98=E$6)*(Data_with_casualty!$C$2:$C$98))/SUMPRODUCT((Data_with_casualty!$A$2:$A$98=$A7)*(Data_with_casualty!$C$2:$C$98)),2))</f>
        <v>0.2</v>
      </c>
      <c r="F7" s="5">
        <f>IF($B$4="Primary fires",ROUND(SUMPRODUCT((Data_fires!$A$2:$A$98=$A7)*(Data_fires!$B$2:$B$98=F$6)*(Data_fires!$C$2:$C$98))/SUMPRODUCT((Data_fires!$A$2:$A$98=$A7)*(Data_fires!$C$2:$C$98)),2),ROUND(SUMPRODUCT((Data_with_casualty!$A$2:$A$98=$A7)*(Data_with_casualty!$B$2:$B$98=F$6)*(Data_with_casualty!$C$2:$C$98))/SUMPRODUCT((Data_with_casualty!$A$2:$A$98=$A7)*(Data_with_casualty!$C$2:$C$98)),2))</f>
        <v>0.08</v>
      </c>
    </row>
    <row r="8" spans="1:9" ht="15" customHeight="1" x14ac:dyDescent="0.3">
      <c r="A8" s="2" t="s">
        <v>6</v>
      </c>
      <c r="B8" s="6">
        <f>IF($B$4="Primary fires",ROUND(SUMPRODUCT((Data_fires!$A$2:$A$98=$A8)*(Data_fires!$B$2:$B$98=B$6)*(Data_fires!$C$2:$C$98))/SUMPRODUCT((Data_fires!$A$2:$A$98=$A8)*(Data_fires!$C$2:$C$98)),2),ROUND(SUMPRODUCT((Data_with_casualty!$A$2:$A$98=$A8)*(Data_with_casualty!$B$2:$B$98=B$6)*(Data_with_casualty!$C$2:$C$98))/SUMPRODUCT((Data_with_casualty!$A$2:$A$98=$A8)*(Data_with_casualty!$C$2:$C$98)),2))</f>
        <v>0.56999999999999995</v>
      </c>
      <c r="C8" s="11">
        <f>IF($B$4="Primary fires",ROUND(SUMPRODUCT((Data_fires!$A$2:$A$98=$A8)*(Data_fires!$B$2:$B$98=C$6)*(Data_fires!$C$2:$C$98))/SUMPRODUCT((Data_fires!$A$2:$A$98=$A8)*(Data_fires!$C$2:$C$98)),2),ROUND(SUMPRODUCT((Data_with_casualty!$A$2:$A$98=$A8)*(Data_with_casualty!$B$2:$B$98=C$6)*(Data_with_casualty!$C$2:$C$98))/SUMPRODUCT((Data_with_casualty!$A$2:$A$98=$A8)*(Data_with_casualty!$C$2:$C$98)),2))</f>
        <v>0.13</v>
      </c>
      <c r="D8" s="6">
        <f>IF($B$4="Primary fires",ROUND(SUMPRODUCT((Data_fires!$A$2:$A$98=$A8)*(Data_fires!$B$2:$B$98=D$6)*(Data_fires!$C$2:$C$98))/SUMPRODUCT((Data_fires!$A$2:$A$98=$A8)*(Data_fires!$C$2:$C$98)),2),ROUND(SUMPRODUCT((Data_with_casualty!$A$2:$A$98=$A8)*(Data_with_casualty!$B$2:$B$98=D$6)*(Data_with_casualty!$C$2:$C$98))/SUMPRODUCT((Data_with_casualty!$A$2:$A$98=$A8)*(Data_with_casualty!$C$2:$C$98)),2))</f>
        <v>0.01</v>
      </c>
      <c r="E8" s="6">
        <f>IF($B$4="Primary fires",ROUND(SUMPRODUCT((Data_fires!$A$2:$A$98=$A8)*(Data_fires!$B$2:$B$98=E$6)*(Data_fires!$C$2:$C$98))/SUMPRODUCT((Data_fires!$A$2:$A$98=$A8)*(Data_fires!$C$2:$C$98)),2),ROUND(SUMPRODUCT((Data_with_casualty!$A$2:$A$98=$A8)*(Data_with_casualty!$B$2:$B$98=E$6)*(Data_with_casualty!$C$2:$C$98))/SUMPRODUCT((Data_with_casualty!$A$2:$A$98=$A8)*(Data_with_casualty!$C$2:$C$98)),2))</f>
        <v>0.21</v>
      </c>
      <c r="F8" s="11">
        <f>IF($B$4="Primary fires",ROUND(SUMPRODUCT((Data_fires!$A$2:$A$98=$A8)*(Data_fires!$B$2:$B$98=F$6)*(Data_fires!$C$2:$C$98))/SUMPRODUCT((Data_fires!$A$2:$A$98=$A8)*(Data_fires!$C$2:$C$98)),2),ROUND(SUMPRODUCT((Data_with_casualty!$A$2:$A$98=$A8)*(Data_with_casualty!$B$2:$B$98=F$6)*(Data_with_casualty!$C$2:$C$98))/SUMPRODUCT((Data_with_casualty!$A$2:$A$98=$A8)*(Data_with_casualty!$C$2:$C$98)),2))</f>
        <v>7.0000000000000007E-2</v>
      </c>
    </row>
    <row r="9" spans="1:9" ht="15" customHeight="1" x14ac:dyDescent="0.3">
      <c r="A9" s="2" t="s">
        <v>7</v>
      </c>
      <c r="B9" s="6">
        <f>IF($B$4="Primary fires",ROUND(SUMPRODUCT((Data_fires!$A$2:$A$98=$A9)*(Data_fires!$B$2:$B$98=B$6)*(Data_fires!$C$2:$C$98))/SUMPRODUCT((Data_fires!$A$2:$A$98=$A9)*(Data_fires!$C$2:$C$98)),2),ROUND(SUMPRODUCT((Data_with_casualty!$A$2:$A$98=$A9)*(Data_with_casualty!$B$2:$B$98=B$6)*(Data_with_casualty!$C$2:$C$98))/SUMPRODUCT((Data_with_casualty!$A$2:$A$98=$A9)*(Data_with_casualty!$C$2:$C$98)),2))</f>
        <v>0.59</v>
      </c>
      <c r="C9" s="11">
        <f>IF($B$4="Primary fires",ROUND(SUMPRODUCT((Data_fires!$A$2:$A$98=$A9)*(Data_fires!$B$2:$B$98=C$6)*(Data_fires!$C$2:$C$98))/SUMPRODUCT((Data_fires!$A$2:$A$98=$A9)*(Data_fires!$C$2:$C$98)),2),ROUND(SUMPRODUCT((Data_with_casualty!$A$2:$A$98=$A9)*(Data_with_casualty!$B$2:$B$98=C$6)*(Data_with_casualty!$C$2:$C$98))/SUMPRODUCT((Data_with_casualty!$A$2:$A$98=$A9)*(Data_with_casualty!$C$2:$C$98)),2))</f>
        <v>0.13</v>
      </c>
      <c r="D9" s="6">
        <f>IF($B$4="Primary fires",ROUND(SUMPRODUCT((Data_fires!$A$2:$A$98=$A9)*(Data_fires!$B$2:$B$98=D$6)*(Data_fires!$C$2:$C$98))/SUMPRODUCT((Data_fires!$A$2:$A$98=$A9)*(Data_fires!$C$2:$C$98)),2),ROUND(SUMPRODUCT((Data_with_casualty!$A$2:$A$98=$A9)*(Data_with_casualty!$B$2:$B$98=D$6)*(Data_with_casualty!$C$2:$C$98))/SUMPRODUCT((Data_with_casualty!$A$2:$A$98=$A9)*(Data_with_casualty!$C$2:$C$98)),2))</f>
        <v>0.01</v>
      </c>
      <c r="E9" s="6">
        <f>IF($B$4="Primary fires",ROUND(SUMPRODUCT((Data_fires!$A$2:$A$98=$A9)*(Data_fires!$B$2:$B$98=E$6)*(Data_fires!$C$2:$C$98))/SUMPRODUCT((Data_fires!$A$2:$A$98=$A9)*(Data_fires!$C$2:$C$98)),2),ROUND(SUMPRODUCT((Data_with_casualty!$A$2:$A$98=$A9)*(Data_with_casualty!$B$2:$B$98=E$6)*(Data_with_casualty!$C$2:$C$98))/SUMPRODUCT((Data_with_casualty!$A$2:$A$98=$A9)*(Data_with_casualty!$C$2:$C$98)),2))</f>
        <v>0.19</v>
      </c>
      <c r="F9" s="11">
        <f>IF($B$4="Primary fires",ROUND(SUMPRODUCT((Data_fires!$A$2:$A$98=$A9)*(Data_fires!$B$2:$B$98=F$6)*(Data_fires!$C$2:$C$98))/SUMPRODUCT((Data_fires!$A$2:$A$98=$A9)*(Data_fires!$C$2:$C$98)),2),ROUND(SUMPRODUCT((Data_with_casualty!$A$2:$A$98=$A9)*(Data_with_casualty!$B$2:$B$98=F$6)*(Data_with_casualty!$C$2:$C$98))/SUMPRODUCT((Data_with_casualty!$A$2:$A$98=$A9)*(Data_with_casualty!$C$2:$C$98)),2))</f>
        <v>7.0000000000000007E-2</v>
      </c>
    </row>
    <row r="10" spans="1:9" ht="15" customHeight="1" x14ac:dyDescent="0.3">
      <c r="A10" s="2" t="s">
        <v>8</v>
      </c>
      <c r="B10" s="6">
        <f>IF($B$4="Primary fires",ROUND(SUMPRODUCT((Data_fires!$A$2:$A$98=$A10)*(Data_fires!$B$2:$B$98=B$6)*(Data_fires!$C$2:$C$98))/SUMPRODUCT((Data_fires!$A$2:$A$98=$A10)*(Data_fires!$C$2:$C$98)),2),ROUND(SUMPRODUCT((Data_with_casualty!$A$2:$A$98=$A10)*(Data_with_casualty!$B$2:$B$98=B$6)*(Data_with_casualty!$C$2:$C$98))/SUMPRODUCT((Data_with_casualty!$A$2:$A$98=$A10)*(Data_with_casualty!$C$2:$C$98)),2))</f>
        <v>0.6</v>
      </c>
      <c r="C10" s="11">
        <f>IF($B$4="Primary fires",ROUND(SUMPRODUCT((Data_fires!$A$2:$A$98=$A10)*(Data_fires!$B$2:$B$98=C$6)*(Data_fires!$C$2:$C$98))/SUMPRODUCT((Data_fires!$A$2:$A$98=$A10)*(Data_fires!$C$2:$C$98)),2),ROUND(SUMPRODUCT((Data_with_casualty!$A$2:$A$98=$A10)*(Data_with_casualty!$B$2:$B$98=C$6)*(Data_with_casualty!$C$2:$C$98))/SUMPRODUCT((Data_with_casualty!$A$2:$A$98=$A10)*(Data_with_casualty!$C$2:$C$98)),2))</f>
        <v>0.13</v>
      </c>
      <c r="D10" s="6">
        <f>IF($B$4="Primary fires",ROUND(SUMPRODUCT((Data_fires!$A$2:$A$98=$A10)*(Data_fires!$B$2:$B$98=D$6)*(Data_fires!$C$2:$C$98))/SUMPRODUCT((Data_fires!$A$2:$A$98=$A10)*(Data_fires!$C$2:$C$98)),2),ROUND(SUMPRODUCT((Data_with_casualty!$A$2:$A$98=$A10)*(Data_with_casualty!$B$2:$B$98=D$6)*(Data_with_casualty!$C$2:$C$98))/SUMPRODUCT((Data_with_casualty!$A$2:$A$98=$A10)*(Data_with_casualty!$C$2:$C$98)),2))</f>
        <v>0.01</v>
      </c>
      <c r="E10" s="6">
        <f>IF($B$4="Primary fires",ROUND(SUMPRODUCT((Data_fires!$A$2:$A$98=$A10)*(Data_fires!$B$2:$B$98=E$6)*(Data_fires!$C$2:$C$98))/SUMPRODUCT((Data_fires!$A$2:$A$98=$A10)*(Data_fires!$C$2:$C$98)),2),ROUND(SUMPRODUCT((Data_with_casualty!$A$2:$A$98=$A10)*(Data_with_casualty!$B$2:$B$98=E$6)*(Data_with_casualty!$C$2:$C$98))/SUMPRODUCT((Data_with_casualty!$A$2:$A$98=$A10)*(Data_with_casualty!$C$2:$C$98)),2))</f>
        <v>0.19</v>
      </c>
      <c r="F10" s="11">
        <f>IF($B$4="Primary fires",ROUND(SUMPRODUCT((Data_fires!$A$2:$A$98=$A10)*(Data_fires!$B$2:$B$98=F$6)*(Data_fires!$C$2:$C$98))/SUMPRODUCT((Data_fires!$A$2:$A$98=$A10)*(Data_fires!$C$2:$C$98)),2),ROUND(SUMPRODUCT((Data_with_casualty!$A$2:$A$98=$A10)*(Data_with_casualty!$B$2:$B$98=F$6)*(Data_with_casualty!$C$2:$C$98))/SUMPRODUCT((Data_with_casualty!$A$2:$A$98=$A10)*(Data_with_casualty!$C$2:$C$98)),2))</f>
        <v>7.0000000000000007E-2</v>
      </c>
    </row>
    <row r="11" spans="1:9" ht="15" customHeight="1" x14ac:dyDescent="0.3">
      <c r="A11" s="2" t="s">
        <v>9</v>
      </c>
      <c r="B11" s="6">
        <f>IF($B$4="Primary fires",ROUND(SUMPRODUCT((Data_fires!$A$2:$A$98=$A11)*(Data_fires!$B$2:$B$98=B$6)*(Data_fires!$C$2:$C$98))/SUMPRODUCT((Data_fires!$A$2:$A$98=$A11)*(Data_fires!$C$2:$C$98)),2),ROUND(SUMPRODUCT((Data_with_casualty!$A$2:$A$98=$A11)*(Data_with_casualty!$B$2:$B$98=B$6)*(Data_with_casualty!$C$2:$C$98))/SUMPRODUCT((Data_with_casualty!$A$2:$A$98=$A11)*(Data_with_casualty!$C$2:$C$98)),2))</f>
        <v>0.59</v>
      </c>
      <c r="C11" s="11">
        <f>IF($B$4="Primary fires",ROUND(SUMPRODUCT((Data_fires!$A$2:$A$98=$A11)*(Data_fires!$B$2:$B$98=C$6)*(Data_fires!$C$2:$C$98))/SUMPRODUCT((Data_fires!$A$2:$A$98=$A11)*(Data_fires!$C$2:$C$98)),2),ROUND(SUMPRODUCT((Data_with_casualty!$A$2:$A$98=$A11)*(Data_with_casualty!$B$2:$B$98=C$6)*(Data_with_casualty!$C$2:$C$98))/SUMPRODUCT((Data_with_casualty!$A$2:$A$98=$A11)*(Data_with_casualty!$C$2:$C$98)),2))</f>
        <v>0.13</v>
      </c>
      <c r="D11" s="6">
        <f>IF($B$4="Primary fires",ROUND(SUMPRODUCT((Data_fires!$A$2:$A$98=$A11)*(Data_fires!$B$2:$B$98=D$6)*(Data_fires!$C$2:$C$98))/SUMPRODUCT((Data_fires!$A$2:$A$98=$A11)*(Data_fires!$C$2:$C$98)),2),ROUND(SUMPRODUCT((Data_with_casualty!$A$2:$A$98=$A11)*(Data_with_casualty!$B$2:$B$98=D$6)*(Data_with_casualty!$C$2:$C$98))/SUMPRODUCT((Data_with_casualty!$A$2:$A$98=$A11)*(Data_with_casualty!$C$2:$C$98)),2))</f>
        <v>0.01</v>
      </c>
      <c r="E11" s="6">
        <f>IF($B$4="Primary fires",ROUND(SUMPRODUCT((Data_fires!$A$2:$A$98=$A11)*(Data_fires!$B$2:$B$98=E$6)*(Data_fires!$C$2:$C$98))/SUMPRODUCT((Data_fires!$A$2:$A$98=$A11)*(Data_fires!$C$2:$C$98)),2),ROUND(SUMPRODUCT((Data_with_casualty!$A$2:$A$98=$A11)*(Data_with_casualty!$B$2:$B$98=E$6)*(Data_with_casualty!$C$2:$C$98))/SUMPRODUCT((Data_with_casualty!$A$2:$A$98=$A11)*(Data_with_casualty!$C$2:$C$98)),2))</f>
        <v>0.2</v>
      </c>
      <c r="F11" s="11">
        <f>IF($B$4="Primary fires",ROUND(SUMPRODUCT((Data_fires!$A$2:$A$98=$A11)*(Data_fires!$B$2:$B$98=F$6)*(Data_fires!$C$2:$C$98))/SUMPRODUCT((Data_fires!$A$2:$A$98=$A11)*(Data_fires!$C$2:$C$98)),2),ROUND(SUMPRODUCT((Data_with_casualty!$A$2:$A$98=$A11)*(Data_with_casualty!$B$2:$B$98=F$6)*(Data_with_casualty!$C$2:$C$98))/SUMPRODUCT((Data_with_casualty!$A$2:$A$98=$A11)*(Data_with_casualty!$C$2:$C$98)),2))</f>
        <v>7.0000000000000007E-2</v>
      </c>
    </row>
    <row r="12" spans="1:9" ht="15" customHeight="1" x14ac:dyDescent="0.3">
      <c r="A12" s="2" t="s">
        <v>18</v>
      </c>
      <c r="B12" s="6">
        <f>IF($B$4="Primary fires",ROUND(SUMPRODUCT((Data_fires!$A$2:$A$98=$A12)*(Data_fires!$B$2:$B$98=B$6)*(Data_fires!$C$2:$C$98))/SUMPRODUCT((Data_fires!$A$2:$A$98=$A12)*(Data_fires!$C$2:$C$98)),2),ROUND(SUMPRODUCT((Data_with_casualty!$A$2:$A$98=$A12)*(Data_with_casualty!$B$2:$B$98=B$6)*(Data_with_casualty!$C$2:$C$98))/SUMPRODUCT((Data_with_casualty!$A$2:$A$98=$A12)*(Data_with_casualty!$C$2:$C$98)),2))</f>
        <v>0.6</v>
      </c>
      <c r="C12" s="11">
        <f>IF($B$4="Primary fires",ROUND(SUMPRODUCT((Data_fires!$A$2:$A$98=$A12)*(Data_fires!$B$2:$B$98=C$6)*(Data_fires!$C$2:$C$98))/SUMPRODUCT((Data_fires!$A$2:$A$98=$A12)*(Data_fires!$C$2:$C$98)),2),ROUND(SUMPRODUCT((Data_with_casualty!$A$2:$A$98=$A12)*(Data_with_casualty!$B$2:$B$98=C$6)*(Data_with_casualty!$C$2:$C$98))/SUMPRODUCT((Data_with_casualty!$A$2:$A$98=$A12)*(Data_with_casualty!$C$2:$C$98)),2))</f>
        <v>0.13</v>
      </c>
      <c r="D12" s="6">
        <f>IF($B$4="Primary fires",ROUND(SUMPRODUCT((Data_fires!$A$2:$A$98=$A12)*(Data_fires!$B$2:$B$98=D$6)*(Data_fires!$C$2:$C$98))/SUMPRODUCT((Data_fires!$A$2:$A$98=$A12)*(Data_fires!$C$2:$C$98)),2),ROUND(SUMPRODUCT((Data_with_casualty!$A$2:$A$98=$A12)*(Data_with_casualty!$B$2:$B$98=D$6)*(Data_with_casualty!$C$2:$C$98))/SUMPRODUCT((Data_with_casualty!$A$2:$A$98=$A12)*(Data_with_casualty!$C$2:$C$98)),2))</f>
        <v>0.01</v>
      </c>
      <c r="E12" s="6">
        <f>IF($B$4="Primary fires",ROUND(SUMPRODUCT((Data_fires!$A$2:$A$98=$A12)*(Data_fires!$B$2:$B$98=E$6)*(Data_fires!$C$2:$C$98))/SUMPRODUCT((Data_fires!$A$2:$A$98=$A12)*(Data_fires!$C$2:$C$98)),2),ROUND(SUMPRODUCT((Data_with_casualty!$A$2:$A$98=$A12)*(Data_with_casualty!$B$2:$B$98=E$6)*(Data_with_casualty!$C$2:$C$98))/SUMPRODUCT((Data_with_casualty!$A$2:$A$98=$A12)*(Data_with_casualty!$C$2:$C$98)),2))</f>
        <v>0.19</v>
      </c>
      <c r="F12" s="11">
        <f>IF($B$4="Primary fires",ROUND(SUMPRODUCT((Data_fires!$A$2:$A$98=$A12)*(Data_fires!$B$2:$B$98=F$6)*(Data_fires!$C$2:$C$98))/SUMPRODUCT((Data_fires!$A$2:$A$98=$A12)*(Data_fires!$C$2:$C$98)),2),ROUND(SUMPRODUCT((Data_with_casualty!$A$2:$A$98=$A12)*(Data_with_casualty!$B$2:$B$98=F$6)*(Data_with_casualty!$C$2:$C$98))/SUMPRODUCT((Data_with_casualty!$A$2:$A$98=$A12)*(Data_with_casualty!$C$2:$C$98)),2))</f>
        <v>7.0000000000000007E-2</v>
      </c>
    </row>
    <row r="13" spans="1:9" ht="15" customHeight="1" x14ac:dyDescent="0.3">
      <c r="A13" s="2" t="s">
        <v>30</v>
      </c>
      <c r="B13" s="6">
        <f>IF($B$4="Primary fires",ROUND(SUMPRODUCT((Data_fires!$A$2:$A$98=$A13)*(Data_fires!$B$2:$B$98=B$6)*(Data_fires!$C$2:$C$98))/SUMPRODUCT((Data_fires!$A$2:$A$98=$A13)*(Data_fires!$C$2:$C$98)),2),ROUND(SUMPRODUCT((Data_with_casualty!$A$2:$A$98=$A13)*(Data_with_casualty!$B$2:$B$98=B$6)*(Data_with_casualty!$C$2:$C$98))/SUMPRODUCT((Data_with_casualty!$A$2:$A$98=$A13)*(Data_with_casualty!$C$2:$C$98)),2))</f>
        <v>0.59</v>
      </c>
      <c r="C13" s="11">
        <f>IF($B$4="Primary fires",ROUND(SUMPRODUCT((Data_fires!$A$2:$A$98=$A13)*(Data_fires!$B$2:$B$98=C$6)*(Data_fires!$C$2:$C$98))/SUMPRODUCT((Data_fires!$A$2:$A$98=$A13)*(Data_fires!$C$2:$C$98)),2),ROUND(SUMPRODUCT((Data_with_casualty!$A$2:$A$98=$A13)*(Data_with_casualty!$B$2:$B$98=C$6)*(Data_with_casualty!$C$2:$C$98))/SUMPRODUCT((Data_with_casualty!$A$2:$A$98=$A13)*(Data_with_casualty!$C$2:$C$98)),2))</f>
        <v>0.13</v>
      </c>
      <c r="D13" s="6">
        <f>IF($B$4="Primary fires",ROUND(SUMPRODUCT((Data_fires!$A$2:$A$98=$A13)*(Data_fires!$B$2:$B$98=D$6)*(Data_fires!$C$2:$C$98))/SUMPRODUCT((Data_fires!$A$2:$A$98=$A13)*(Data_fires!$C$2:$C$98)),2),ROUND(SUMPRODUCT((Data_with_casualty!$A$2:$A$98=$A13)*(Data_with_casualty!$B$2:$B$98=D$6)*(Data_with_casualty!$C$2:$C$98))/SUMPRODUCT((Data_with_casualty!$A$2:$A$98=$A13)*(Data_with_casualty!$C$2:$C$98)),2))</f>
        <v>0.01</v>
      </c>
      <c r="E13" s="6">
        <f>IF($B$4="Primary fires",ROUND(SUMPRODUCT((Data_fires!$A$2:$A$98=$A13)*(Data_fires!$B$2:$B$98=E$6)*(Data_fires!$C$2:$C$98))/SUMPRODUCT((Data_fires!$A$2:$A$98=$A13)*(Data_fires!$C$2:$C$98)),2),ROUND(SUMPRODUCT((Data_with_casualty!$A$2:$A$98=$A13)*(Data_with_casualty!$B$2:$B$98=E$6)*(Data_with_casualty!$C$2:$C$98))/SUMPRODUCT((Data_with_casualty!$A$2:$A$98=$A13)*(Data_with_casualty!$C$2:$C$98)),2))</f>
        <v>0.19</v>
      </c>
      <c r="F13" s="11">
        <f>IF($B$4="Primary fires",ROUND(SUMPRODUCT((Data_fires!$A$2:$A$98=$A13)*(Data_fires!$B$2:$B$98=F$6)*(Data_fires!$C$2:$C$98))/SUMPRODUCT((Data_fires!$A$2:$A$98=$A13)*(Data_fires!$C$2:$C$98)),2),ROUND(SUMPRODUCT((Data_with_casualty!$A$2:$A$98=$A13)*(Data_with_casualty!$B$2:$B$98=F$6)*(Data_with_casualty!$C$2:$C$98))/SUMPRODUCT((Data_with_casualty!$A$2:$A$98=$A13)*(Data_with_casualty!$C$2:$C$98)),2))</f>
        <v>7.0000000000000007E-2</v>
      </c>
    </row>
    <row r="14" spans="1:9" ht="15" customHeight="1" x14ac:dyDescent="0.3">
      <c r="A14" s="2" t="s">
        <v>31</v>
      </c>
      <c r="B14" s="6">
        <f>IF($B$4="Primary fires",ROUND(SUMPRODUCT((Data_fires!$A$2:$A$98=$A14)*(Data_fires!$B$2:$B$98=B$6)*(Data_fires!$C$2:$C$98))/SUMPRODUCT((Data_fires!$A$2:$A$98=$A14)*(Data_fires!$C$2:$C$98)),2),ROUND(SUMPRODUCT((Data_with_casualty!$A$2:$A$98=$A14)*(Data_with_casualty!$B$2:$B$98=B$6)*(Data_with_casualty!$C$2:$C$98))/SUMPRODUCT((Data_with_casualty!$A$2:$A$98=$A14)*(Data_with_casualty!$C$2:$C$98)),2))</f>
        <v>0.59</v>
      </c>
      <c r="C14" s="11">
        <f>IF($B$4="Primary fires",ROUND(SUMPRODUCT((Data_fires!$A$2:$A$98=$A14)*(Data_fires!$B$2:$B$98=C$6)*(Data_fires!$C$2:$C$98))/SUMPRODUCT((Data_fires!$A$2:$A$98=$A14)*(Data_fires!$C$2:$C$98)),2),ROUND(SUMPRODUCT((Data_with_casualty!$A$2:$A$98=$A14)*(Data_with_casualty!$B$2:$B$98=C$6)*(Data_with_casualty!$C$2:$C$98))/SUMPRODUCT((Data_with_casualty!$A$2:$A$98=$A14)*(Data_with_casualty!$C$2:$C$98)),2))</f>
        <v>0.13</v>
      </c>
      <c r="D14" s="6">
        <f>IF($B$4="Primary fires",ROUND(SUMPRODUCT((Data_fires!$A$2:$A$98=$A14)*(Data_fires!$B$2:$B$98=D$6)*(Data_fires!$C$2:$C$98))/SUMPRODUCT((Data_fires!$A$2:$A$98=$A14)*(Data_fires!$C$2:$C$98)),2),ROUND(SUMPRODUCT((Data_with_casualty!$A$2:$A$98=$A14)*(Data_with_casualty!$B$2:$B$98=D$6)*(Data_with_casualty!$C$2:$C$98))/SUMPRODUCT((Data_with_casualty!$A$2:$A$98=$A14)*(Data_with_casualty!$C$2:$C$98)),2))</f>
        <v>0.01</v>
      </c>
      <c r="E14" s="6">
        <f>IF($B$4="Primary fires",ROUND(SUMPRODUCT((Data_fires!$A$2:$A$98=$A14)*(Data_fires!$B$2:$B$98=E$6)*(Data_fires!$C$2:$C$98))/SUMPRODUCT((Data_fires!$A$2:$A$98=$A14)*(Data_fires!$C$2:$C$98)),2),ROUND(SUMPRODUCT((Data_with_casualty!$A$2:$A$98=$A14)*(Data_with_casualty!$B$2:$B$98=E$6)*(Data_with_casualty!$C$2:$C$98))/SUMPRODUCT((Data_with_casualty!$A$2:$A$98=$A14)*(Data_with_casualty!$C$2:$C$98)),2))</f>
        <v>0.19</v>
      </c>
      <c r="F14" s="11">
        <f>IF($B$4="Primary fires",ROUND(SUMPRODUCT((Data_fires!$A$2:$A$98=$A14)*(Data_fires!$B$2:$B$98=F$6)*(Data_fires!$C$2:$C$98))/SUMPRODUCT((Data_fires!$A$2:$A$98=$A14)*(Data_fires!$C$2:$C$98)),2),ROUND(SUMPRODUCT((Data_with_casualty!$A$2:$A$98=$A14)*(Data_with_casualty!$B$2:$B$98=F$6)*(Data_with_casualty!$C$2:$C$98))/SUMPRODUCT((Data_with_casualty!$A$2:$A$98=$A14)*(Data_with_casualty!$C$2:$C$98)),2))</f>
        <v>0.09</v>
      </c>
    </row>
    <row r="15" spans="1:9" ht="15" customHeight="1" x14ac:dyDescent="0.3">
      <c r="A15" s="2" t="s">
        <v>33</v>
      </c>
      <c r="B15" s="6">
        <f>IF($B$4="Primary fires",ROUND(SUMPRODUCT((Data_fires!$A$2:$A$98=$A15)*(Data_fires!$B$2:$B$98=B$6)*(Data_fires!$C$2:$C$98))/SUMPRODUCT((Data_fires!$A$2:$A$98=$A15)*(Data_fires!$C$2:$C$98)),2),ROUND(SUMPRODUCT((Data_with_casualty!$A$2:$A$98=$A15)*(Data_with_casualty!$B$2:$B$98=B$6)*(Data_with_casualty!$C$2:$C$98))/SUMPRODUCT((Data_with_casualty!$A$2:$A$98=$A15)*(Data_with_casualty!$C$2:$C$98)),2))</f>
        <v>0.6</v>
      </c>
      <c r="C15" s="11">
        <f>IF($B$4="Primary fires",ROUND(SUMPRODUCT((Data_fires!$A$2:$A$98=$A15)*(Data_fires!$B$2:$B$98=C$6)*(Data_fires!$C$2:$C$98))/SUMPRODUCT((Data_fires!$A$2:$A$98=$A15)*(Data_fires!$C$2:$C$98)),2),ROUND(SUMPRODUCT((Data_with_casualty!$A$2:$A$98=$A15)*(Data_with_casualty!$B$2:$B$98=C$6)*(Data_with_casualty!$C$2:$C$98))/SUMPRODUCT((Data_with_casualty!$A$2:$A$98=$A15)*(Data_with_casualty!$C$2:$C$98)),2))</f>
        <v>0.12</v>
      </c>
      <c r="D15" s="6">
        <f>IF($B$4="Primary fires",ROUND(SUMPRODUCT((Data_fires!$A$2:$A$98=$A15)*(Data_fires!$B$2:$B$98=D$6)*(Data_fires!$C$2:$C$98))/SUMPRODUCT((Data_fires!$A$2:$A$98=$A15)*(Data_fires!$C$2:$C$98)),2),ROUND(SUMPRODUCT((Data_with_casualty!$A$2:$A$98=$A15)*(Data_with_casualty!$B$2:$B$98=D$6)*(Data_with_casualty!$C$2:$C$98))/SUMPRODUCT((Data_with_casualty!$A$2:$A$98=$A15)*(Data_with_casualty!$C$2:$C$98)),2))</f>
        <v>0.02</v>
      </c>
      <c r="E15" s="6">
        <f>IF($B$4="Primary fires",ROUND(SUMPRODUCT((Data_fires!$A$2:$A$98=$A15)*(Data_fires!$B$2:$B$98=E$6)*(Data_fires!$C$2:$C$98))/SUMPRODUCT((Data_fires!$A$2:$A$98=$A15)*(Data_fires!$C$2:$C$98)),2),ROUND(SUMPRODUCT((Data_with_casualty!$A$2:$A$98=$A15)*(Data_with_casualty!$B$2:$B$98=E$6)*(Data_with_casualty!$C$2:$C$98))/SUMPRODUCT((Data_with_casualty!$A$2:$A$98=$A15)*(Data_with_casualty!$C$2:$C$98)),2))</f>
        <v>0.2</v>
      </c>
      <c r="F15" s="11">
        <f>IF($B$4="Primary fires",ROUND(SUMPRODUCT((Data_fires!$A$2:$A$98=$A15)*(Data_fires!$B$2:$B$98=F$6)*(Data_fires!$C$2:$C$98))/SUMPRODUCT((Data_fires!$A$2:$A$98=$A15)*(Data_fires!$C$2:$C$98)),2),ROUND(SUMPRODUCT((Data_with_casualty!$A$2:$A$98=$A15)*(Data_with_casualty!$B$2:$B$98=F$6)*(Data_with_casualty!$C$2:$C$98))/SUMPRODUCT((Data_with_casualty!$A$2:$A$98=$A15)*(Data_with_casualty!$C$2:$C$98)),2))</f>
        <v>7.0000000000000007E-2</v>
      </c>
    </row>
    <row r="16" spans="1:9" ht="15" customHeight="1" thickBot="1" x14ac:dyDescent="0.35">
      <c r="A16" s="3" t="s">
        <v>35</v>
      </c>
      <c r="B16" s="7">
        <f>IF($B$4="Primary fires",ROUND(SUMPRODUCT((Data_fires!$A$2:$A$98=$A16)*(Data_fires!$B$2:$B$98=B$6)*(Data_fires!$C$2:$C$98))/SUMPRODUCT((Data_fires!$A$2:$A$98=$A16)*(Data_fires!$C$2:$C$98)),2),ROUND(SUMPRODUCT((Data_with_casualty!$A$2:$A$98=$A16)*(Data_with_casualty!$B$2:$B$98=B$6)*(Data_with_casualty!$C$2:$C$98))/SUMPRODUCT((Data_with_casualty!$A$2:$A$98=$A16)*(Data_with_casualty!$C$2:$C$98)),2))</f>
        <v>0.6</v>
      </c>
      <c r="C16" s="10">
        <f>IF($B$4="Primary fires",ROUND(SUMPRODUCT((Data_fires!$A$2:$A$98=$A16)*(Data_fires!$B$2:$B$98=C$6)*(Data_fires!$C$2:$C$98))/SUMPRODUCT((Data_fires!$A$2:$A$98=$A16)*(Data_fires!$C$2:$C$98)),2),ROUND(SUMPRODUCT((Data_with_casualty!$A$2:$A$98=$A16)*(Data_with_casualty!$B$2:$B$98=C$6)*(Data_with_casualty!$C$2:$C$98))/SUMPRODUCT((Data_with_casualty!$A$2:$A$98=$A16)*(Data_with_casualty!$C$2:$C$98)),2))</f>
        <v>0.13</v>
      </c>
      <c r="D16" s="7">
        <f>IF($B$4="Primary fires",ROUND(SUMPRODUCT((Data_fires!$A$2:$A$98=$A16)*(Data_fires!$B$2:$B$98=D$6)*(Data_fires!$C$2:$C$98))/SUMPRODUCT((Data_fires!$A$2:$A$98=$A16)*(Data_fires!$C$2:$C$98)),2),ROUND(SUMPRODUCT((Data_with_casualty!$A$2:$A$98=$A16)*(Data_with_casualty!$B$2:$B$98=D$6)*(Data_with_casualty!$C$2:$C$98))/SUMPRODUCT((Data_with_casualty!$A$2:$A$98=$A16)*(Data_with_casualty!$C$2:$C$98)),2))</f>
        <v>0.01</v>
      </c>
      <c r="E16" s="7">
        <f>IF($B$4="Primary fires",ROUND(SUMPRODUCT((Data_fires!$A$2:$A$98=$A16)*(Data_fires!$B$2:$B$98=E$6)*(Data_fires!$C$2:$C$98))/SUMPRODUCT((Data_fires!$A$2:$A$98=$A16)*(Data_fires!$C$2:$C$98)),2),ROUND(SUMPRODUCT((Data_with_casualty!$A$2:$A$98=$A16)*(Data_with_casualty!$B$2:$B$98=E$6)*(Data_with_casualty!$C$2:$C$98))/SUMPRODUCT((Data_with_casualty!$A$2:$A$98=$A16)*(Data_with_casualty!$C$2:$C$98)),2))</f>
        <v>0.19</v>
      </c>
      <c r="F16" s="10">
        <f>IF($B$4="Primary fires",ROUND(SUMPRODUCT((Data_fires!$A$2:$A$98=$A16)*(Data_fires!$B$2:$B$98=F$6)*(Data_fires!$C$2:$C$98))/SUMPRODUCT((Data_fires!$A$2:$A$98=$A16)*(Data_fires!$C$2:$C$98)),2),ROUND(SUMPRODUCT((Data_with_casualty!$A$2:$A$98=$A16)*(Data_with_casualty!$B$2:$B$98=F$6)*(Data_with_casualty!$C$2:$C$98))/SUMPRODUCT((Data_with_casualty!$A$2:$A$98=$A16)*(Data_with_casualty!$C$2:$C$98)),2))</f>
        <v>7.0000000000000007E-2</v>
      </c>
    </row>
    <row r="17" spans="1:8" ht="15" customHeight="1" x14ac:dyDescent="0.3">
      <c r="A17" s="69"/>
      <c r="B17" s="69"/>
      <c r="C17" s="69"/>
      <c r="D17" s="69"/>
      <c r="E17" s="69"/>
      <c r="F17" s="69"/>
    </row>
    <row r="18" spans="1:8" ht="15" customHeight="1" x14ac:dyDescent="0.3">
      <c r="A18" s="23"/>
      <c r="B18" s="23"/>
      <c r="C18" s="23"/>
      <c r="D18" s="23"/>
      <c r="E18" s="23"/>
      <c r="F18" s="23"/>
    </row>
    <row r="19" spans="1:8" ht="15" customHeight="1" x14ac:dyDescent="0.3">
      <c r="A19" s="23"/>
      <c r="B19" s="23"/>
      <c r="C19" s="23"/>
      <c r="D19" s="23"/>
      <c r="E19" s="23"/>
      <c r="F19" s="23"/>
    </row>
    <row r="20" spans="1:8" ht="15" customHeight="1" x14ac:dyDescent="0.3">
      <c r="A20" s="23"/>
      <c r="B20" s="23"/>
      <c r="C20" s="23"/>
      <c r="D20" s="23"/>
      <c r="E20" s="23"/>
      <c r="F20" s="23"/>
    </row>
    <row r="21" spans="1:8" ht="14.4" x14ac:dyDescent="0.3">
      <c r="A21" s="23"/>
      <c r="B21" s="23"/>
      <c r="C21" s="23"/>
      <c r="D21" s="23"/>
      <c r="E21" s="23"/>
      <c r="F21" s="23"/>
    </row>
    <row r="22" spans="1:8" ht="30" customHeight="1" x14ac:dyDescent="0.3">
      <c r="A22" s="24"/>
      <c r="B22" s="24"/>
      <c r="C22" s="24"/>
      <c r="D22" s="24"/>
      <c r="E22" s="24"/>
      <c r="F22" s="24"/>
    </row>
    <row r="23" spans="1:8" ht="76.5" customHeight="1" x14ac:dyDescent="0.3">
      <c r="A23" s="13"/>
      <c r="B23" s="13"/>
      <c r="C23" s="13"/>
      <c r="D23" s="13"/>
      <c r="E23" s="13"/>
      <c r="F23" s="13"/>
      <c r="G23" s="13"/>
      <c r="H23" s="13"/>
    </row>
    <row r="24" spans="1:8" ht="14.4" x14ac:dyDescent="0.3">
      <c r="A24" s="17"/>
      <c r="B24" s="17"/>
      <c r="C24" s="17"/>
      <c r="D24" s="17"/>
      <c r="E24" s="17"/>
      <c r="F24" s="17"/>
    </row>
    <row r="25" spans="1:8" ht="14.4" x14ac:dyDescent="0.3">
      <c r="A25" s="12"/>
      <c r="B25" s="17"/>
      <c r="C25" s="17"/>
      <c r="D25" s="17"/>
      <c r="E25" s="17"/>
      <c r="F25" s="17"/>
      <c r="G25" s="18"/>
      <c r="H25" s="18"/>
    </row>
    <row r="26" spans="1:8" ht="32.25" customHeight="1" x14ac:dyDescent="0.3">
      <c r="A26" s="25"/>
      <c r="B26" s="25"/>
      <c r="C26" s="25"/>
      <c r="D26" s="25"/>
      <c r="E26" s="25"/>
      <c r="F26" s="25"/>
      <c r="G26" s="18"/>
    </row>
    <row r="27" spans="1:8" ht="15" customHeight="1" x14ac:dyDescent="0.3">
      <c r="A27" s="18"/>
      <c r="B27" s="18"/>
      <c r="C27" s="18"/>
      <c r="D27" s="18"/>
      <c r="E27" s="18"/>
      <c r="F27" s="18"/>
    </row>
    <row r="28" spans="1:8" ht="14.25" customHeight="1" x14ac:dyDescent="0.3">
      <c r="A28" s="20"/>
      <c r="B28" s="20"/>
      <c r="C28" s="20"/>
      <c r="D28" s="20"/>
      <c r="E28" s="20"/>
      <c r="F28" s="20"/>
    </row>
    <row r="30" spans="1:8" ht="29.25" customHeight="1" x14ac:dyDescent="0.3">
      <c r="A30" s="24"/>
      <c r="B30" s="24"/>
      <c r="C30" s="24"/>
      <c r="D30" s="24"/>
      <c r="E30" s="24"/>
      <c r="F30" s="24"/>
    </row>
    <row r="31" spans="1:8" ht="15" customHeight="1" x14ac:dyDescent="0.3">
      <c r="A31" s="71"/>
      <c r="B31" s="71"/>
      <c r="C31" s="71"/>
      <c r="D31" s="71"/>
      <c r="E31" s="71"/>
    </row>
    <row r="33" spans="1:6" ht="15" customHeight="1" x14ac:dyDescent="0.3">
      <c r="A33" s="69"/>
      <c r="B33" s="69"/>
      <c r="C33" s="69"/>
      <c r="D33" s="69"/>
      <c r="E33" s="69"/>
      <c r="F33" s="69"/>
    </row>
    <row r="35" spans="1:6" ht="15" customHeight="1" x14ac:dyDescent="0.3">
      <c r="E35" s="74"/>
      <c r="F35" s="74"/>
    </row>
    <row r="36" spans="1:6" ht="15" customHeight="1" x14ac:dyDescent="0.3">
      <c r="B36" s="70"/>
      <c r="C36" s="70"/>
      <c r="D36" s="70"/>
      <c r="E36" s="73"/>
      <c r="F36" s="73"/>
    </row>
  </sheetData>
  <mergeCells count="8">
    <mergeCell ref="B3:F3"/>
    <mergeCell ref="A17:F17"/>
    <mergeCell ref="B36:D36"/>
    <mergeCell ref="A31:E31"/>
    <mergeCell ref="B4:F4"/>
    <mergeCell ref="E36:F36"/>
    <mergeCell ref="E35:F35"/>
    <mergeCell ref="A33:F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7401-DBE9-4310-9142-3F7E0BDCF1A1}">
  <dimension ref="A1:N33"/>
  <sheetViews>
    <sheetView zoomScaleNormal="100" workbookViewId="0">
      <pane ySplit="6" topLeftCell="A7" activePane="bottomLeft" state="frozen"/>
      <selection pane="bottomLeft" activeCell="B4" sqref="B4"/>
    </sheetView>
  </sheetViews>
  <sheetFormatPr defaultColWidth="9.21875" defaultRowHeight="15" customHeight="1" x14ac:dyDescent="0.3"/>
  <cols>
    <col min="1" max="1" width="10.77734375" style="4" customWidth="1"/>
    <col min="2" max="3" width="13.21875" style="4" customWidth="1"/>
    <col min="4" max="4" width="13.77734375" style="4" customWidth="1"/>
    <col min="5" max="5" width="14.77734375" style="4" customWidth="1"/>
    <col min="6" max="6" width="14.21875" style="4" customWidth="1"/>
    <col min="7" max="7" width="10.77734375" style="4" customWidth="1"/>
    <col min="8" max="8" width="25.21875" style="4" hidden="1" customWidth="1"/>
    <col min="9" max="9" width="9.21875" style="4"/>
    <col min="10" max="10" width="19.21875" style="4" customWidth="1"/>
    <col min="11" max="16384" width="9.21875" style="4"/>
  </cols>
  <sheetData>
    <row r="1" spans="1:14" ht="18.600000000000001" x14ac:dyDescent="0.3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ht="15" customHeight="1" x14ac:dyDescent="0.3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ht="25.5" customHeight="1" x14ac:dyDescent="0.3">
      <c r="B3" s="55" t="s">
        <v>22</v>
      </c>
      <c r="C3" s="55"/>
      <c r="D3" s="55"/>
      <c r="E3" s="55"/>
      <c r="F3" s="55"/>
      <c r="H3" s="4" t="s">
        <v>21</v>
      </c>
    </row>
    <row r="4" spans="1:14" ht="15" customHeight="1" x14ac:dyDescent="0.3">
      <c r="B4" s="56" t="s">
        <v>21</v>
      </c>
      <c r="H4" s="4" t="s">
        <v>20</v>
      </c>
    </row>
    <row r="5" spans="1:14" ht="15" customHeight="1" thickBot="1" x14ac:dyDescent="0.35">
      <c r="B5" s="66"/>
    </row>
    <row r="6" spans="1:14" ht="60" customHeight="1" thickTop="1" thickBot="1" x14ac:dyDescent="0.35">
      <c r="A6" s="64" t="s">
        <v>10</v>
      </c>
      <c r="B6" s="65" t="s">
        <v>1</v>
      </c>
      <c r="C6" s="65" t="s">
        <v>4</v>
      </c>
      <c r="D6" s="65" t="s">
        <v>2</v>
      </c>
      <c r="E6" s="65" t="s">
        <v>3</v>
      </c>
      <c r="F6" s="65" t="s">
        <v>16</v>
      </c>
    </row>
    <row r="7" spans="1:14" ht="15" customHeight="1" thickTop="1" x14ac:dyDescent="0.3">
      <c r="A7" s="2" t="s">
        <v>5</v>
      </c>
      <c r="B7" s="6">
        <f>FIRE0705_raw!B7</f>
        <v>0.56000000000000005</v>
      </c>
      <c r="C7" s="6">
        <f>FIRE0705_raw!C7</f>
        <v>0.14000000000000001</v>
      </c>
      <c r="D7" s="6">
        <f>FIRE0705_raw!D7</f>
        <v>0.01</v>
      </c>
      <c r="E7" s="6">
        <f>FIRE0705_raw!E7</f>
        <v>0.2</v>
      </c>
      <c r="F7" s="6">
        <f>FIRE0705_raw!F7</f>
        <v>0.08</v>
      </c>
      <c r="I7" s="63"/>
      <c r="J7" s="63"/>
      <c r="K7" s="63"/>
      <c r="L7" s="63"/>
      <c r="M7" s="63"/>
      <c r="N7" s="63"/>
    </row>
    <row r="8" spans="1:14" ht="15" customHeight="1" x14ac:dyDescent="0.3">
      <c r="A8" s="2" t="s">
        <v>6</v>
      </c>
      <c r="B8" s="6">
        <f>FIRE0705_raw!B8</f>
        <v>0.56999999999999995</v>
      </c>
      <c r="C8" s="6">
        <f>FIRE0705_raw!C8</f>
        <v>0.13</v>
      </c>
      <c r="D8" s="6">
        <f>FIRE0705_raw!D8</f>
        <v>0.01</v>
      </c>
      <c r="E8" s="6">
        <f>FIRE0705_raw!E8</f>
        <v>0.21</v>
      </c>
      <c r="F8" s="6">
        <f>FIRE0705_raw!F8</f>
        <v>7.0000000000000007E-2</v>
      </c>
      <c r="I8" s="63"/>
      <c r="J8" s="63"/>
      <c r="K8" s="63"/>
      <c r="L8" s="63"/>
      <c r="M8" s="63"/>
    </row>
    <row r="9" spans="1:14" ht="15" customHeight="1" x14ac:dyDescent="0.3">
      <c r="A9" s="2" t="s">
        <v>7</v>
      </c>
      <c r="B9" s="6">
        <f>FIRE0705_raw!B9</f>
        <v>0.59</v>
      </c>
      <c r="C9" s="6">
        <f>FIRE0705_raw!C9</f>
        <v>0.13</v>
      </c>
      <c r="D9" s="6">
        <f>FIRE0705_raw!D9</f>
        <v>0.01</v>
      </c>
      <c r="E9" s="6">
        <f>FIRE0705_raw!E9</f>
        <v>0.19</v>
      </c>
      <c r="F9" s="6">
        <f>FIRE0705_raw!F9</f>
        <v>7.0000000000000007E-2</v>
      </c>
      <c r="I9" s="63"/>
      <c r="J9" s="63"/>
      <c r="K9" s="63"/>
      <c r="L9" s="63"/>
      <c r="M9" s="63"/>
    </row>
    <row r="10" spans="1:14" ht="15" customHeight="1" x14ac:dyDescent="0.3">
      <c r="A10" s="2" t="s">
        <v>8</v>
      </c>
      <c r="B10" s="6">
        <f>FIRE0705_raw!B10</f>
        <v>0.6</v>
      </c>
      <c r="C10" s="6">
        <f>FIRE0705_raw!C10</f>
        <v>0.13</v>
      </c>
      <c r="D10" s="6">
        <f>FIRE0705_raw!D10</f>
        <v>0.01</v>
      </c>
      <c r="E10" s="6">
        <f>FIRE0705_raw!E10</f>
        <v>0.19</v>
      </c>
      <c r="F10" s="6">
        <f>FIRE0705_raw!F10</f>
        <v>7.0000000000000007E-2</v>
      </c>
      <c r="I10" s="63"/>
      <c r="J10" s="63"/>
      <c r="K10" s="63"/>
      <c r="L10" s="63"/>
      <c r="M10" s="63"/>
    </row>
    <row r="11" spans="1:14" ht="15" customHeight="1" x14ac:dyDescent="0.3">
      <c r="A11" s="2" t="s">
        <v>9</v>
      </c>
      <c r="B11" s="6">
        <f>FIRE0705_raw!B11</f>
        <v>0.59</v>
      </c>
      <c r="C11" s="6">
        <f>FIRE0705_raw!C11</f>
        <v>0.13</v>
      </c>
      <c r="D11" s="6">
        <f>FIRE0705_raw!D11</f>
        <v>0.01</v>
      </c>
      <c r="E11" s="6">
        <f>FIRE0705_raw!E11</f>
        <v>0.2</v>
      </c>
      <c r="F11" s="6">
        <f>FIRE0705_raw!F11</f>
        <v>7.0000000000000007E-2</v>
      </c>
      <c r="I11" s="63"/>
      <c r="J11" s="63"/>
      <c r="K11" s="63"/>
      <c r="L11" s="63"/>
      <c r="M11" s="63"/>
    </row>
    <row r="12" spans="1:14" ht="15" customHeight="1" x14ac:dyDescent="0.3">
      <c r="A12" s="2" t="s">
        <v>18</v>
      </c>
      <c r="B12" s="6">
        <f>FIRE0705_raw!B12</f>
        <v>0.6</v>
      </c>
      <c r="C12" s="6">
        <f>FIRE0705_raw!C12</f>
        <v>0.13</v>
      </c>
      <c r="D12" s="6">
        <f>FIRE0705_raw!D12</f>
        <v>0.01</v>
      </c>
      <c r="E12" s="6">
        <f>FIRE0705_raw!E12</f>
        <v>0.19</v>
      </c>
      <c r="F12" s="6">
        <f>FIRE0705_raw!F12</f>
        <v>7.0000000000000007E-2</v>
      </c>
      <c r="I12" s="63"/>
      <c r="J12" s="63"/>
      <c r="K12" s="63"/>
      <c r="L12" s="63"/>
      <c r="M12" s="63"/>
    </row>
    <row r="13" spans="1:14" ht="15" customHeight="1" x14ac:dyDescent="0.3">
      <c r="A13" s="2" t="s">
        <v>30</v>
      </c>
      <c r="B13" s="6">
        <f>FIRE0705_raw!B13</f>
        <v>0.59</v>
      </c>
      <c r="C13" s="6">
        <f>FIRE0705_raw!C13</f>
        <v>0.13</v>
      </c>
      <c r="D13" s="6">
        <f>FIRE0705_raw!D13</f>
        <v>0.01</v>
      </c>
      <c r="E13" s="6">
        <f>FIRE0705_raw!E13</f>
        <v>0.19</v>
      </c>
      <c r="F13" s="6">
        <f>FIRE0705_raw!F13</f>
        <v>7.0000000000000007E-2</v>
      </c>
      <c r="I13" s="63"/>
      <c r="J13" s="63"/>
      <c r="K13" s="63"/>
      <c r="L13" s="63"/>
      <c r="M13" s="63"/>
    </row>
    <row r="14" spans="1:14" ht="15" customHeight="1" x14ac:dyDescent="0.3">
      <c r="A14" s="2" t="s">
        <v>31</v>
      </c>
      <c r="B14" s="6">
        <f>FIRE0705_raw!B14</f>
        <v>0.59</v>
      </c>
      <c r="C14" s="6">
        <f>FIRE0705_raw!C14</f>
        <v>0.13</v>
      </c>
      <c r="D14" s="6">
        <f>FIRE0705_raw!D14</f>
        <v>0.01</v>
      </c>
      <c r="E14" s="6">
        <f>FIRE0705_raw!E14</f>
        <v>0.19</v>
      </c>
      <c r="F14" s="6">
        <f>FIRE0705_raw!F14</f>
        <v>0.09</v>
      </c>
      <c r="I14" s="63"/>
      <c r="J14" s="63"/>
      <c r="K14" s="63"/>
      <c r="L14" s="63"/>
      <c r="M14" s="63"/>
    </row>
    <row r="15" spans="1:14" ht="15" customHeight="1" x14ac:dyDescent="0.3">
      <c r="A15" s="2" t="s">
        <v>33</v>
      </c>
      <c r="B15" s="6">
        <f>FIRE0705_raw!B15</f>
        <v>0.6</v>
      </c>
      <c r="C15" s="6">
        <f>FIRE0705_raw!C15</f>
        <v>0.12</v>
      </c>
      <c r="D15" s="6">
        <f>FIRE0705_raw!D15</f>
        <v>0.02</v>
      </c>
      <c r="E15" s="6">
        <f>FIRE0705_raw!E15</f>
        <v>0.2</v>
      </c>
      <c r="F15" s="6">
        <f>FIRE0705_raw!F15</f>
        <v>7.0000000000000007E-2</v>
      </c>
      <c r="I15" s="63"/>
      <c r="J15" s="63"/>
      <c r="K15" s="63"/>
      <c r="L15" s="63"/>
      <c r="M15" s="63"/>
    </row>
    <row r="16" spans="1:14" ht="15" customHeight="1" thickBot="1" x14ac:dyDescent="0.35">
      <c r="A16" s="3" t="s">
        <v>35</v>
      </c>
      <c r="B16" s="7">
        <f>FIRE0705_raw!B16</f>
        <v>0.6</v>
      </c>
      <c r="C16" s="7">
        <f>FIRE0705_raw!C16</f>
        <v>0.13</v>
      </c>
      <c r="D16" s="7">
        <f>FIRE0705_raw!D16</f>
        <v>0.01</v>
      </c>
      <c r="E16" s="7">
        <f>FIRE0705_raw!E16</f>
        <v>0.19</v>
      </c>
      <c r="F16" s="7">
        <f>FIRE0705_raw!F16</f>
        <v>7.0000000000000007E-2</v>
      </c>
    </row>
    <row r="17" spans="1:8" ht="28.5" customHeight="1" x14ac:dyDescent="0.3">
      <c r="A17" s="23" t="s">
        <v>17</v>
      </c>
      <c r="B17" s="23"/>
      <c r="C17" s="23"/>
      <c r="D17" s="23"/>
      <c r="E17" s="23"/>
      <c r="F17" s="23"/>
    </row>
    <row r="18" spans="1:8" ht="15" customHeight="1" x14ac:dyDescent="0.3">
      <c r="A18" s="23" t="s">
        <v>27</v>
      </c>
      <c r="B18" s="23"/>
      <c r="C18" s="23"/>
      <c r="D18" s="23"/>
      <c r="E18" s="23"/>
      <c r="F18" s="23"/>
    </row>
    <row r="19" spans="1:8" ht="15" customHeight="1" x14ac:dyDescent="0.3">
      <c r="A19" s="23" t="s">
        <v>24</v>
      </c>
      <c r="B19" s="23"/>
      <c r="C19" s="23"/>
      <c r="D19" s="23"/>
      <c r="E19" s="23"/>
      <c r="F19" s="23"/>
    </row>
    <row r="20" spans="1:8" ht="15" customHeight="1" x14ac:dyDescent="0.3">
      <c r="A20" s="23" t="s">
        <v>25</v>
      </c>
      <c r="B20" s="23"/>
      <c r="C20" s="23"/>
      <c r="D20" s="23"/>
      <c r="E20" s="23"/>
      <c r="F20" s="23"/>
    </row>
    <row r="21" spans="1:8" ht="14.4" x14ac:dyDescent="0.3">
      <c r="A21" s="23" t="s">
        <v>26</v>
      </c>
      <c r="B21" s="23"/>
      <c r="C21" s="23"/>
      <c r="D21" s="23"/>
      <c r="E21" s="23"/>
      <c r="F21" s="23"/>
    </row>
    <row r="22" spans="1:8" ht="14.4" x14ac:dyDescent="0.3">
      <c r="A22" s="23" t="s">
        <v>23</v>
      </c>
      <c r="B22" s="24"/>
      <c r="C22" s="24"/>
      <c r="D22" s="24"/>
      <c r="E22" s="24"/>
      <c r="F22" s="24"/>
    </row>
    <row r="23" spans="1:8" ht="14.4" x14ac:dyDescent="0.3">
      <c r="A23" s="59" t="s">
        <v>67</v>
      </c>
      <c r="B23" s="13"/>
      <c r="C23" s="13"/>
      <c r="D23" s="13"/>
      <c r="E23" s="13"/>
      <c r="F23" s="13"/>
      <c r="G23" s="13"/>
      <c r="H23" s="13"/>
    </row>
    <row r="24" spans="1:8" ht="14.4" x14ac:dyDescent="0.3">
      <c r="A24" s="59" t="s">
        <v>68</v>
      </c>
      <c r="B24" s="15"/>
      <c r="C24" s="15"/>
      <c r="D24" s="15"/>
      <c r="E24" s="15"/>
      <c r="F24" s="15"/>
    </row>
    <row r="25" spans="1:8" ht="26.25" customHeight="1" x14ac:dyDescent="0.3">
      <c r="A25" s="57" t="s">
        <v>29</v>
      </c>
      <c r="B25" s="15"/>
      <c r="C25" s="15"/>
      <c r="D25" s="15"/>
      <c r="E25" s="15"/>
      <c r="F25" s="15"/>
      <c r="G25" s="16"/>
      <c r="H25" s="16"/>
    </row>
    <row r="26" spans="1:8" ht="14.4" x14ac:dyDescent="0.3">
      <c r="A26" s="58" t="s">
        <v>28</v>
      </c>
      <c r="B26" s="58"/>
      <c r="C26" s="58"/>
      <c r="D26" s="58"/>
      <c r="E26" s="58"/>
      <c r="F26" s="58"/>
      <c r="G26" s="16"/>
    </row>
    <row r="27" spans="1:8" ht="27.75" customHeight="1" x14ac:dyDescent="0.3">
      <c r="A27" s="21" t="s">
        <v>36</v>
      </c>
      <c r="B27" s="20"/>
      <c r="C27" s="20"/>
      <c r="D27" s="20"/>
      <c r="E27" s="20"/>
      <c r="F27" s="20"/>
    </row>
    <row r="28" spans="1:8" ht="29.25" customHeight="1" x14ac:dyDescent="0.3">
      <c r="A28" s="23" t="s">
        <v>13</v>
      </c>
      <c r="B28" s="23"/>
      <c r="C28" s="23"/>
      <c r="D28" s="23"/>
      <c r="E28" s="23"/>
      <c r="F28" s="23"/>
    </row>
    <row r="29" spans="1:8" ht="15" customHeight="1" x14ac:dyDescent="0.3">
      <c r="A29" s="60" t="s">
        <v>14</v>
      </c>
      <c r="B29" s="60"/>
      <c r="C29" s="60"/>
      <c r="D29" s="60"/>
      <c r="E29" s="60"/>
    </row>
    <row r="30" spans="1:8" ht="29.25" customHeight="1" x14ac:dyDescent="0.3">
      <c r="A30" s="23" t="s">
        <v>12</v>
      </c>
      <c r="B30" s="23"/>
      <c r="C30" s="23"/>
      <c r="D30" s="23"/>
      <c r="E30" s="23"/>
      <c r="F30" s="23"/>
    </row>
    <row r="31" spans="1:8" ht="25.5" customHeight="1" x14ac:dyDescent="0.3">
      <c r="A31" s="4" t="s">
        <v>11</v>
      </c>
      <c r="E31" s="61"/>
      <c r="F31" s="19" t="s">
        <v>69</v>
      </c>
    </row>
    <row r="32" spans="1:8" ht="15" customHeight="1" x14ac:dyDescent="0.3">
      <c r="A32" s="4" t="s">
        <v>15</v>
      </c>
      <c r="B32" s="22" t="s">
        <v>32</v>
      </c>
      <c r="C32" s="22"/>
      <c r="D32" s="22"/>
      <c r="E32" s="21"/>
      <c r="F32" s="26" t="s">
        <v>37</v>
      </c>
    </row>
    <row r="33" spans="1:1" ht="15" customHeight="1" x14ac:dyDescent="0.3">
      <c r="A33" s="62" t="s">
        <v>70</v>
      </c>
    </row>
  </sheetData>
  <dataValidations count="1">
    <dataValidation type="list" allowBlank="1" showInputMessage="1" showErrorMessage="1" sqref="B4:B5" xr:uid="{6A03F8DB-6D8D-4DD6-BD90-51C1A451DAF4}">
      <formula1>$H$3:$H$4</formula1>
    </dataValidation>
  </dataValidations>
  <hyperlinks>
    <hyperlink ref="A29" r:id="rId1" xr:uid="{1BA316AA-97EA-4EA0-A1EA-7CFAD6E8AB4F}"/>
    <hyperlink ref="B32" r:id="rId2" display="FireStatistics@homeoffice.gsi.gov.uk" xr:uid="{139E5DFE-5E59-42A6-B8DA-C1AB9880414D}"/>
    <hyperlink ref="B32:D32" r:id="rId3" display="FireStatistics@homeoffice.gov.uk" xr:uid="{2F3AD4D5-0081-4CA1-8655-9A90895A2639}"/>
    <hyperlink ref="F31" r:id="rId4" display="Last Updated: 24 September 2020" xr:uid="{AB8B12E4-6A7D-4FEB-9355-E3CB03736909}"/>
    <hyperlink ref="F32" r:id="rId5" xr:uid="{62D9BBF8-428B-4F45-AA29-9931D726D368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Data_fires</vt:lpstr>
      <vt:lpstr>Data_with_casualty</vt:lpstr>
      <vt:lpstr>FIRE0705_raw</vt:lpstr>
      <vt:lpstr>FIRE0705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FIRE0705: Percentage of smoke alarms that operated but did not raise the alarm in primary fires and fires resulting in casualties in dwellings, by reason for poor outcome</dc:title>
  <dc:creator/>
  <cp:keywords>data tables, smoke alarm, raise alarm, 2020</cp:keywords>
  <cp:lastModifiedBy/>
  <dcterms:created xsi:type="dcterms:W3CDTF">2020-09-24T08:41:37Z</dcterms:created>
  <dcterms:modified xsi:type="dcterms:W3CDTF">2020-09-29T10:32:57Z</dcterms:modified>
</cp:coreProperties>
</file>