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Publications\Energy Consumption in the UK\2020\Electrical Products\"/>
    </mc:Choice>
  </mc:AlternateContent>
  <xr:revisionPtr revIDLastSave="0" documentId="13_ncr:1_{3597D9E1-C003-4A5F-8B61-1ED47C415D0B}" xr6:coauthVersionLast="45" xr6:coauthVersionMax="45" xr10:uidLastSave="{00000000-0000-0000-0000-000000000000}"/>
  <bookViews>
    <workbookView xWindow="-120" yWindow="-120" windowWidth="29040" windowHeight="16440" tabRatio="871" activeTab="3" xr2:uid="{777D8B26-A70A-4A38-A1FA-2646DFDED029}"/>
  </bookViews>
  <sheets>
    <sheet name="Contents" sheetId="13" r:id="rId1"/>
    <sheet name="Product Information" sheetId="9" r:id="rId2"/>
    <sheet name="Table A1" sheetId="1" r:id="rId3"/>
    <sheet name="Table A2" sheetId="11" r:id="rId4"/>
    <sheet name="Table A3 (2)" sheetId="31" state="hidden" r:id="rId5"/>
    <sheet name="Table A3" sheetId="12" r:id="rId6"/>
    <sheet name="Charts A1, A2, A3" sheetId="10" r:id="rId7"/>
    <sheet name="Table A4" sheetId="2" r:id="rId8"/>
    <sheet name="Table A5" sheetId="3" r:id="rId9"/>
    <sheet name="Table A6" sheetId="5" r:id="rId10"/>
    <sheet name="Table A7" sheetId="6" r:id="rId11"/>
    <sheet name="Table A8" sheetId="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18" i="12" l="1"/>
  <c r="BH18" i="12"/>
  <c r="BI18" i="12"/>
  <c r="BG19" i="12"/>
  <c r="BH19" i="12"/>
  <c r="BI19" i="12"/>
  <c r="BG20" i="12"/>
  <c r="BH20" i="12"/>
  <c r="BI20" i="12"/>
  <c r="BG21" i="12"/>
  <c r="BH21" i="12"/>
  <c r="BI21" i="12"/>
  <c r="BG22" i="12"/>
  <c r="BH22" i="12"/>
  <c r="BI22" i="12"/>
  <c r="BG23" i="12"/>
  <c r="BH23" i="12"/>
  <c r="BI23" i="12"/>
  <c r="BG24" i="12"/>
  <c r="BH24" i="12"/>
  <c r="BI24" i="12"/>
  <c r="BG25" i="12"/>
  <c r="BH25" i="12"/>
  <c r="BI25" i="12"/>
  <c r="BG26" i="12"/>
  <c r="BH26" i="12"/>
  <c r="BI26" i="12"/>
  <c r="BG27" i="12"/>
  <c r="BH27" i="12"/>
  <c r="BI27" i="12"/>
  <c r="BG28" i="12"/>
  <c r="BH28" i="12"/>
  <c r="BI28" i="12"/>
  <c r="BG29" i="12"/>
  <c r="BH29" i="12"/>
  <c r="BI29" i="12"/>
  <c r="BG30" i="12"/>
  <c r="BH30" i="12"/>
  <c r="BI30" i="12"/>
  <c r="BG31" i="12"/>
  <c r="BH31" i="12"/>
  <c r="BI31" i="12"/>
  <c r="BG32" i="12"/>
  <c r="BH32" i="12"/>
  <c r="BI32" i="12"/>
  <c r="BG33" i="12"/>
  <c r="BH33" i="12"/>
  <c r="BI33" i="12"/>
  <c r="BG34" i="12"/>
  <c r="BH34" i="12"/>
  <c r="BI34" i="12"/>
  <c r="BG35" i="12"/>
  <c r="BH35" i="12"/>
  <c r="BI35" i="12"/>
  <c r="BG36" i="12"/>
  <c r="BH36" i="12"/>
  <c r="BI36" i="12"/>
  <c r="BG37" i="12"/>
  <c r="BH37" i="12"/>
  <c r="BI37" i="12"/>
  <c r="BG38" i="12"/>
  <c r="BH38" i="12"/>
  <c r="BI38" i="12"/>
  <c r="BG39" i="12"/>
  <c r="BH39" i="12"/>
  <c r="BI39" i="12"/>
  <c r="BG40" i="12"/>
  <c r="BH40" i="12"/>
  <c r="BI40" i="12"/>
  <c r="BG41" i="12"/>
  <c r="BH41" i="12"/>
  <c r="BI41" i="12"/>
  <c r="BG42" i="12"/>
  <c r="BH42" i="12"/>
  <c r="BI42" i="12"/>
  <c r="BG43" i="12"/>
  <c r="BH43" i="12"/>
  <c r="BI43" i="12"/>
  <c r="BG44" i="12"/>
  <c r="BH44" i="12"/>
  <c r="BI44" i="12"/>
  <c r="BG45" i="12"/>
  <c r="BH45" i="12"/>
  <c r="BI45" i="12"/>
  <c r="BG46" i="12"/>
  <c r="BH46" i="12"/>
  <c r="BI46" i="12"/>
  <c r="BG47" i="12"/>
  <c r="BH47" i="12"/>
  <c r="BI47" i="12"/>
  <c r="BG48" i="12"/>
  <c r="BH48" i="12"/>
  <c r="BI48" i="12"/>
  <c r="BG49" i="12"/>
  <c r="BH49" i="12"/>
  <c r="BI49" i="12"/>
  <c r="BG50" i="12"/>
  <c r="BH50" i="12"/>
  <c r="BI50" i="12"/>
  <c r="BG51" i="12"/>
  <c r="BH51" i="12"/>
  <c r="BI51" i="12"/>
  <c r="BG52" i="12"/>
  <c r="BH52" i="12"/>
  <c r="BI52" i="12"/>
  <c r="BG53" i="12"/>
  <c r="BH53" i="12"/>
  <c r="BI53" i="12"/>
  <c r="BG54" i="12"/>
  <c r="BH54" i="12"/>
  <c r="BI54" i="12"/>
  <c r="BG55" i="12"/>
  <c r="BH55" i="12"/>
  <c r="BI55" i="12"/>
  <c r="BG56" i="12"/>
  <c r="BH56" i="12"/>
  <c r="BI56" i="12"/>
  <c r="BH17" i="12"/>
  <c r="BI17" i="12"/>
  <c r="BG9" i="12"/>
  <c r="BG10" i="12"/>
  <c r="BG11" i="12"/>
  <c r="BG12" i="12"/>
  <c r="BG13" i="12"/>
  <c r="BG14" i="12"/>
  <c r="BG15" i="12"/>
  <c r="BG16" i="12"/>
  <c r="BG17" i="12"/>
  <c r="BG8" i="12"/>
  <c r="AZ18" i="12"/>
  <c r="BA18" i="12"/>
  <c r="AZ19" i="12"/>
  <c r="BA19" i="12"/>
  <c r="AZ20" i="12"/>
  <c r="BA20" i="12"/>
  <c r="AZ21" i="12"/>
  <c r="BA21" i="12"/>
  <c r="AZ22" i="12"/>
  <c r="BA22" i="12"/>
  <c r="AZ23" i="12"/>
  <c r="BA23" i="12"/>
  <c r="AZ24" i="12"/>
  <c r="BA24" i="12"/>
  <c r="AZ25" i="12"/>
  <c r="BA25" i="12"/>
  <c r="AZ26" i="12"/>
  <c r="BA26" i="12"/>
  <c r="AZ27" i="12"/>
  <c r="BA27" i="12"/>
  <c r="AZ28" i="12"/>
  <c r="BA28" i="12"/>
  <c r="AZ29" i="12"/>
  <c r="BA29" i="12"/>
  <c r="AZ30" i="12"/>
  <c r="BA30" i="12"/>
  <c r="AZ31" i="12"/>
  <c r="BA31" i="12"/>
  <c r="AZ32" i="12"/>
  <c r="BA32" i="12"/>
  <c r="AZ33" i="12"/>
  <c r="BA33" i="12"/>
  <c r="AZ34" i="12"/>
  <c r="BA34" i="12"/>
  <c r="AZ35" i="12"/>
  <c r="BA35" i="12"/>
  <c r="AZ36" i="12"/>
  <c r="BA36" i="12"/>
  <c r="AZ37" i="12"/>
  <c r="BA37" i="12"/>
  <c r="AZ38" i="12"/>
  <c r="BA38" i="12"/>
  <c r="AZ39" i="12"/>
  <c r="BA39" i="12"/>
  <c r="AZ40" i="12"/>
  <c r="BA40" i="12"/>
  <c r="AZ41" i="12"/>
  <c r="BA41" i="12"/>
  <c r="AZ42" i="12"/>
  <c r="BA42" i="12"/>
  <c r="AZ43" i="12"/>
  <c r="BA43" i="12"/>
  <c r="AZ44" i="12"/>
  <c r="BA44" i="12"/>
  <c r="AZ45" i="12"/>
  <c r="BA45" i="12"/>
  <c r="AZ46" i="12"/>
  <c r="BA46" i="12"/>
  <c r="AZ47" i="12"/>
  <c r="BA47" i="12"/>
  <c r="AZ48" i="12"/>
  <c r="BA48" i="12"/>
  <c r="AZ49" i="12"/>
  <c r="BA49" i="12"/>
  <c r="AZ50" i="12"/>
  <c r="BA50" i="12"/>
  <c r="AZ51" i="12"/>
  <c r="BA51" i="12"/>
  <c r="AZ52" i="12"/>
  <c r="BA52" i="12"/>
  <c r="AZ53" i="12"/>
  <c r="BA53" i="12"/>
  <c r="AZ54" i="12"/>
  <c r="BA54" i="12"/>
  <c r="AZ55" i="12"/>
  <c r="BA55" i="12"/>
  <c r="AZ56" i="12"/>
  <c r="BA56" i="12"/>
  <c r="BA17" i="12"/>
  <c r="AZ17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13" i="12"/>
  <c r="BC9" i="12"/>
  <c r="BD9" i="12"/>
  <c r="BC10" i="12"/>
  <c r="BD10" i="12"/>
  <c r="BC11" i="12"/>
  <c r="BD11" i="12"/>
  <c r="BC12" i="12"/>
  <c r="BD12" i="12"/>
  <c r="BC13" i="12"/>
  <c r="BD13" i="12"/>
  <c r="BC14" i="12"/>
  <c r="BD14" i="12"/>
  <c r="BC15" i="12"/>
  <c r="BD15" i="12"/>
  <c r="BC16" i="12"/>
  <c r="BD16" i="12"/>
  <c r="BC17" i="12"/>
  <c r="BD17" i="12"/>
  <c r="BC18" i="12"/>
  <c r="BD18" i="12"/>
  <c r="BC19" i="12"/>
  <c r="BD19" i="12"/>
  <c r="BC20" i="12"/>
  <c r="BD20" i="12"/>
  <c r="BC21" i="12"/>
  <c r="BD21" i="12"/>
  <c r="BC22" i="12"/>
  <c r="BD22" i="12"/>
  <c r="BC23" i="12"/>
  <c r="BD23" i="12"/>
  <c r="BC24" i="12"/>
  <c r="BD24" i="12"/>
  <c r="BC25" i="12"/>
  <c r="BD25" i="12"/>
  <c r="BC26" i="12"/>
  <c r="BD26" i="12"/>
  <c r="BC27" i="12"/>
  <c r="BD27" i="12"/>
  <c r="BC28" i="12"/>
  <c r="BD28" i="12"/>
  <c r="BC29" i="12"/>
  <c r="BD29" i="12"/>
  <c r="BC30" i="12"/>
  <c r="BD30" i="12"/>
  <c r="BC31" i="12"/>
  <c r="BD31" i="12"/>
  <c r="BC32" i="12"/>
  <c r="BD32" i="12"/>
  <c r="BC33" i="12"/>
  <c r="BD33" i="12"/>
  <c r="BC34" i="12"/>
  <c r="BD34" i="12"/>
  <c r="BC35" i="12"/>
  <c r="BD35" i="12"/>
  <c r="BC36" i="12"/>
  <c r="BD36" i="12"/>
  <c r="BC37" i="12"/>
  <c r="BD37" i="12"/>
  <c r="BC38" i="12"/>
  <c r="BD38" i="12"/>
  <c r="BC39" i="12"/>
  <c r="BD39" i="12"/>
  <c r="BC40" i="12"/>
  <c r="BD40" i="12"/>
  <c r="BC41" i="12"/>
  <c r="BD41" i="12"/>
  <c r="BC42" i="12"/>
  <c r="BD42" i="12"/>
  <c r="BC43" i="12"/>
  <c r="BD43" i="12"/>
  <c r="BC44" i="12"/>
  <c r="BD44" i="12"/>
  <c r="BC45" i="12"/>
  <c r="BD45" i="12"/>
  <c r="BC46" i="12"/>
  <c r="BD46" i="12"/>
  <c r="BC47" i="12"/>
  <c r="BD47" i="12"/>
  <c r="BC48" i="12"/>
  <c r="BD48" i="12"/>
  <c r="BC49" i="12"/>
  <c r="BD49" i="12"/>
  <c r="BC50" i="12"/>
  <c r="BD50" i="12"/>
  <c r="BC51" i="12"/>
  <c r="BD51" i="12"/>
  <c r="BC52" i="12"/>
  <c r="BD52" i="12"/>
  <c r="BC53" i="12"/>
  <c r="BD53" i="12"/>
  <c r="BC54" i="12"/>
  <c r="BD54" i="12"/>
  <c r="BC55" i="12"/>
  <c r="BD55" i="12"/>
  <c r="BC56" i="12"/>
  <c r="BD56" i="12"/>
  <c r="BD8" i="12"/>
  <c r="BC8" i="12"/>
  <c r="AX15" i="12"/>
  <c r="AX16" i="12"/>
  <c r="AX17" i="12"/>
  <c r="AX18" i="12"/>
  <c r="AX19" i="12"/>
  <c r="AX20" i="12"/>
  <c r="AX21" i="12"/>
  <c r="AX22" i="12"/>
  <c r="AX23" i="12"/>
  <c r="AX24" i="12"/>
  <c r="AX25" i="12"/>
  <c r="AX26" i="12"/>
  <c r="AX27" i="12"/>
  <c r="AX28" i="12"/>
  <c r="AX29" i="12"/>
  <c r="AX30" i="12"/>
  <c r="AX31" i="12"/>
  <c r="AX32" i="12"/>
  <c r="AX33" i="12"/>
  <c r="AX34" i="12"/>
  <c r="AX35" i="12"/>
  <c r="AX36" i="12"/>
  <c r="AX37" i="12"/>
  <c r="AX38" i="12"/>
  <c r="AX39" i="12"/>
  <c r="AX40" i="12"/>
  <c r="AX41" i="12"/>
  <c r="AX42" i="12"/>
  <c r="AX43" i="12"/>
  <c r="AX44" i="12"/>
  <c r="AX45" i="12"/>
  <c r="AX46" i="12"/>
  <c r="AX47" i="12"/>
  <c r="AX48" i="12"/>
  <c r="AX49" i="12"/>
  <c r="AX50" i="12"/>
  <c r="AX51" i="12"/>
  <c r="AX52" i="12"/>
  <c r="AX53" i="12"/>
  <c r="AX54" i="12"/>
  <c r="AX55" i="12"/>
  <c r="AX56" i="12"/>
  <c r="AW33" i="12"/>
  <c r="AW34" i="12"/>
  <c r="AW35" i="12"/>
  <c r="AW36" i="12"/>
  <c r="AW37" i="12"/>
  <c r="AW38" i="12"/>
  <c r="AW39" i="12"/>
  <c r="AW40" i="12"/>
  <c r="AW41" i="12"/>
  <c r="AW42" i="12"/>
  <c r="AW43" i="12"/>
  <c r="AW44" i="12"/>
  <c r="AW45" i="12"/>
  <c r="AW46" i="12"/>
  <c r="AW47" i="12"/>
  <c r="AW48" i="12"/>
  <c r="AW49" i="12"/>
  <c r="AW50" i="12"/>
  <c r="AW51" i="12"/>
  <c r="AW52" i="12"/>
  <c r="AW53" i="12"/>
  <c r="AW54" i="12"/>
  <c r="AW55" i="12"/>
  <c r="AW56" i="12"/>
  <c r="AW32" i="12"/>
  <c r="AV21" i="12"/>
  <c r="AV22" i="12"/>
  <c r="AV23" i="12"/>
  <c r="AV24" i="12"/>
  <c r="AV25" i="12"/>
  <c r="AV26" i="12"/>
  <c r="AV27" i="12"/>
  <c r="AV28" i="12"/>
  <c r="AV29" i="12"/>
  <c r="AV30" i="12"/>
  <c r="AV31" i="12"/>
  <c r="AV32" i="12"/>
  <c r="AV33" i="12"/>
  <c r="AV34" i="12"/>
  <c r="AV35" i="12"/>
  <c r="AV36" i="12"/>
  <c r="AV37" i="12"/>
  <c r="AV38" i="12"/>
  <c r="AV39" i="12"/>
  <c r="AV40" i="12"/>
  <c r="AV41" i="12"/>
  <c r="AV42" i="12"/>
  <c r="AV43" i="12"/>
  <c r="AV44" i="12"/>
  <c r="AV45" i="12"/>
  <c r="AV46" i="12"/>
  <c r="AV47" i="12"/>
  <c r="AV48" i="12"/>
  <c r="AV49" i="12"/>
  <c r="AV50" i="12"/>
  <c r="AV51" i="12"/>
  <c r="AV52" i="12"/>
  <c r="AV53" i="12"/>
  <c r="AV54" i="12"/>
  <c r="AV55" i="12"/>
  <c r="AV56" i="12"/>
  <c r="AU48" i="12"/>
  <c r="AU49" i="12"/>
  <c r="AU50" i="12"/>
  <c r="AU51" i="12"/>
  <c r="AU52" i="12"/>
  <c r="AU53" i="12"/>
  <c r="AU54" i="12"/>
  <c r="AU55" i="12"/>
  <c r="AU56" i="12"/>
  <c r="AU47" i="12"/>
  <c r="AT28" i="12"/>
  <c r="AT29" i="12"/>
  <c r="AT30" i="12"/>
  <c r="AT31" i="12"/>
  <c r="AT32" i="12"/>
  <c r="AT33" i="12"/>
  <c r="AT34" i="12"/>
  <c r="AT35" i="12"/>
  <c r="AT36" i="12"/>
  <c r="AT37" i="12"/>
  <c r="AT38" i="12"/>
  <c r="AT39" i="12"/>
  <c r="AT40" i="12"/>
  <c r="AT41" i="12"/>
  <c r="AT42" i="12"/>
  <c r="AT43" i="12"/>
  <c r="AT44" i="12"/>
  <c r="AT45" i="12"/>
  <c r="AT46" i="12"/>
  <c r="AT47" i="12"/>
  <c r="AT48" i="12"/>
  <c r="AT49" i="12"/>
  <c r="AT50" i="12"/>
  <c r="AT51" i="12"/>
  <c r="AT52" i="12"/>
  <c r="AT53" i="12"/>
  <c r="AT54" i="12"/>
  <c r="AT55" i="12"/>
  <c r="AT56" i="12"/>
  <c r="AS30" i="12"/>
  <c r="AS31" i="12"/>
  <c r="AS32" i="12"/>
  <c r="AS33" i="12"/>
  <c r="AS34" i="12"/>
  <c r="AS35" i="12"/>
  <c r="AS36" i="12"/>
  <c r="AS37" i="12"/>
  <c r="AS38" i="12"/>
  <c r="AS39" i="12"/>
  <c r="AS40" i="12"/>
  <c r="AS41" i="12"/>
  <c r="AS42" i="12"/>
  <c r="AS43" i="12"/>
  <c r="AS44" i="12"/>
  <c r="AS45" i="12"/>
  <c r="AS46" i="12"/>
  <c r="AS47" i="12"/>
  <c r="AS48" i="12"/>
  <c r="AS49" i="12"/>
  <c r="AS50" i="12"/>
  <c r="AS51" i="12"/>
  <c r="AS52" i="12"/>
  <c r="AS53" i="12"/>
  <c r="AS54" i="12"/>
  <c r="AS55" i="12"/>
  <c r="AS56" i="12"/>
  <c r="AS15" i="12"/>
  <c r="AS16" i="12"/>
  <c r="AS17" i="12"/>
  <c r="AS18" i="12"/>
  <c r="AS19" i="12"/>
  <c r="AS20" i="12"/>
  <c r="AV20" i="12"/>
  <c r="AS21" i="12"/>
  <c r="AS22" i="12"/>
  <c r="AS23" i="12"/>
  <c r="AS24" i="12"/>
  <c r="AS25" i="12"/>
  <c r="AS26" i="12"/>
  <c r="AT26" i="12"/>
  <c r="AS27" i="12"/>
  <c r="AT27" i="12"/>
  <c r="AS28" i="12"/>
  <c r="AS29" i="12"/>
  <c r="AX14" i="12"/>
  <c r="AS14" i="12"/>
  <c r="AM28" i="12"/>
  <c r="AN28" i="12"/>
  <c r="AO28" i="12"/>
  <c r="AP28" i="12"/>
  <c r="AQ28" i="12"/>
  <c r="AM29" i="12"/>
  <c r="AN29" i="12"/>
  <c r="AO29" i="12"/>
  <c r="AP29" i="12"/>
  <c r="AQ29" i="12"/>
  <c r="AM30" i="12"/>
  <c r="AN30" i="12"/>
  <c r="AO30" i="12"/>
  <c r="AP30" i="12"/>
  <c r="AQ30" i="12"/>
  <c r="AM31" i="12"/>
  <c r="AN31" i="12"/>
  <c r="AO31" i="12"/>
  <c r="AP31" i="12"/>
  <c r="AQ31" i="12"/>
  <c r="AM32" i="12"/>
  <c r="AN32" i="12"/>
  <c r="AO32" i="12"/>
  <c r="AP32" i="12"/>
  <c r="AQ32" i="12"/>
  <c r="AM33" i="12"/>
  <c r="AN33" i="12"/>
  <c r="AO33" i="12"/>
  <c r="AP33" i="12"/>
  <c r="AQ33" i="12"/>
  <c r="AM34" i="12"/>
  <c r="AN34" i="12"/>
  <c r="AO34" i="12"/>
  <c r="AP34" i="12"/>
  <c r="AQ34" i="12"/>
  <c r="AM35" i="12"/>
  <c r="AN35" i="12"/>
  <c r="AO35" i="12"/>
  <c r="AP35" i="12"/>
  <c r="AQ35" i="12"/>
  <c r="AM36" i="12"/>
  <c r="AN36" i="12"/>
  <c r="AO36" i="12"/>
  <c r="AP36" i="12"/>
  <c r="AQ36" i="12"/>
  <c r="AM37" i="12"/>
  <c r="AN37" i="12"/>
  <c r="AO37" i="12"/>
  <c r="AP37" i="12"/>
  <c r="AQ37" i="12"/>
  <c r="AM38" i="12"/>
  <c r="AN38" i="12"/>
  <c r="AO38" i="12"/>
  <c r="AP38" i="12"/>
  <c r="AQ38" i="12"/>
  <c r="AM39" i="12"/>
  <c r="AN39" i="12"/>
  <c r="AO39" i="12"/>
  <c r="AP39" i="12"/>
  <c r="AQ39" i="12"/>
  <c r="AM40" i="12"/>
  <c r="AN40" i="12"/>
  <c r="AO40" i="12"/>
  <c r="AP40" i="12"/>
  <c r="AQ40" i="12"/>
  <c r="AM41" i="12"/>
  <c r="AN41" i="12"/>
  <c r="AO41" i="12"/>
  <c r="AP41" i="12"/>
  <c r="AQ41" i="12"/>
  <c r="AM42" i="12"/>
  <c r="AN42" i="12"/>
  <c r="AO42" i="12"/>
  <c r="AP42" i="12"/>
  <c r="AQ42" i="12"/>
  <c r="AM43" i="12"/>
  <c r="AN43" i="12"/>
  <c r="AO43" i="12"/>
  <c r="AP43" i="12"/>
  <c r="AQ43" i="12"/>
  <c r="AM44" i="12"/>
  <c r="AN44" i="12"/>
  <c r="AO44" i="12"/>
  <c r="AP44" i="12"/>
  <c r="AQ44" i="12"/>
  <c r="AM45" i="12"/>
  <c r="AN45" i="12"/>
  <c r="AO45" i="12"/>
  <c r="AP45" i="12"/>
  <c r="AQ45" i="12"/>
  <c r="AM46" i="12"/>
  <c r="AN46" i="12"/>
  <c r="AO46" i="12"/>
  <c r="AP46" i="12"/>
  <c r="AQ46" i="12"/>
  <c r="AM47" i="12"/>
  <c r="AN47" i="12"/>
  <c r="AO47" i="12"/>
  <c r="AP47" i="12"/>
  <c r="AQ47" i="12"/>
  <c r="AM48" i="12"/>
  <c r="AN48" i="12"/>
  <c r="AO48" i="12"/>
  <c r="AP48" i="12"/>
  <c r="AQ48" i="12"/>
  <c r="AM49" i="12"/>
  <c r="AN49" i="12"/>
  <c r="AO49" i="12"/>
  <c r="AP49" i="12"/>
  <c r="AQ49" i="12"/>
  <c r="AM50" i="12"/>
  <c r="AN50" i="12"/>
  <c r="AO50" i="12"/>
  <c r="AP50" i="12"/>
  <c r="AQ50" i="12"/>
  <c r="AM51" i="12"/>
  <c r="AN51" i="12"/>
  <c r="AO51" i="12"/>
  <c r="AP51" i="12"/>
  <c r="AQ51" i="12"/>
  <c r="AM52" i="12"/>
  <c r="AN52" i="12"/>
  <c r="AO52" i="12"/>
  <c r="AP52" i="12"/>
  <c r="AQ52" i="12"/>
  <c r="AM53" i="12"/>
  <c r="AN53" i="12"/>
  <c r="AO53" i="12"/>
  <c r="AP53" i="12"/>
  <c r="AQ53" i="12"/>
  <c r="AM54" i="12"/>
  <c r="AN54" i="12"/>
  <c r="AO54" i="12"/>
  <c r="AP54" i="12"/>
  <c r="AQ54" i="12"/>
  <c r="AM55" i="12"/>
  <c r="AN55" i="12"/>
  <c r="AO55" i="12"/>
  <c r="AP55" i="12"/>
  <c r="AQ55" i="12"/>
  <c r="AM56" i="12"/>
  <c r="AN56" i="12"/>
  <c r="AO56" i="12"/>
  <c r="AP56" i="12"/>
  <c r="AQ56" i="12"/>
  <c r="AQ27" i="12"/>
  <c r="AP27" i="12"/>
  <c r="AO27" i="12"/>
  <c r="AN27" i="12"/>
  <c r="AM27" i="12"/>
  <c r="AK28" i="12"/>
  <c r="AK29" i="12"/>
  <c r="AK30" i="12"/>
  <c r="AK31" i="12"/>
  <c r="AK32" i="12"/>
  <c r="AK33" i="12"/>
  <c r="AK34" i="12"/>
  <c r="AK35" i="12"/>
  <c r="AK36" i="12"/>
  <c r="AK37" i="12"/>
  <c r="AK38" i="12"/>
  <c r="AK39" i="12"/>
  <c r="AK40" i="12"/>
  <c r="AK41" i="12"/>
  <c r="AK42" i="12"/>
  <c r="AK43" i="12"/>
  <c r="AK44" i="12"/>
  <c r="AK45" i="12"/>
  <c r="AK46" i="12"/>
  <c r="AK47" i="12"/>
  <c r="AK48" i="12"/>
  <c r="AK49" i="12"/>
  <c r="AK50" i="12"/>
  <c r="AK51" i="12"/>
  <c r="AK52" i="12"/>
  <c r="AK53" i="12"/>
  <c r="AK54" i="12"/>
  <c r="AK55" i="12"/>
  <c r="AK56" i="12"/>
  <c r="AK27" i="12"/>
  <c r="AI56" i="12"/>
  <c r="AJ56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38" i="12"/>
  <c r="AI28" i="12"/>
  <c r="AJ28" i="12"/>
  <c r="AI29" i="12"/>
  <c r="AJ29" i="12"/>
  <c r="AI30" i="12"/>
  <c r="AJ30" i="12"/>
  <c r="AI31" i="12"/>
  <c r="AJ31" i="12"/>
  <c r="AI32" i="12"/>
  <c r="AJ32" i="12"/>
  <c r="AI33" i="12"/>
  <c r="AJ33" i="12"/>
  <c r="AI34" i="12"/>
  <c r="AJ34" i="12"/>
  <c r="AI35" i="12"/>
  <c r="AJ35" i="12"/>
  <c r="AI36" i="12"/>
  <c r="AJ36" i="12"/>
  <c r="AI37" i="12"/>
  <c r="AJ37" i="12"/>
  <c r="AI38" i="12"/>
  <c r="AJ38" i="12"/>
  <c r="AI39" i="12"/>
  <c r="AJ39" i="12"/>
  <c r="AI40" i="12"/>
  <c r="AJ40" i="12"/>
  <c r="AI41" i="12"/>
  <c r="AJ41" i="12"/>
  <c r="AI42" i="12"/>
  <c r="AJ42" i="12"/>
  <c r="AI43" i="12"/>
  <c r="AJ43" i="12"/>
  <c r="AI44" i="12"/>
  <c r="AJ44" i="12"/>
  <c r="AI45" i="12"/>
  <c r="AJ45" i="12"/>
  <c r="AI46" i="12"/>
  <c r="AJ46" i="12"/>
  <c r="AI47" i="12"/>
  <c r="AJ47" i="12"/>
  <c r="AI48" i="12"/>
  <c r="AJ48" i="12"/>
  <c r="AI49" i="12"/>
  <c r="AJ49" i="12"/>
  <c r="AI50" i="12"/>
  <c r="AJ50" i="12"/>
  <c r="AI51" i="12"/>
  <c r="AJ51" i="12"/>
  <c r="AI52" i="12"/>
  <c r="AJ52" i="12"/>
  <c r="AI53" i="12"/>
  <c r="AJ53" i="12"/>
  <c r="AI54" i="12"/>
  <c r="AJ54" i="12"/>
  <c r="AI55" i="12"/>
  <c r="AJ55" i="12"/>
  <c r="AJ27" i="12"/>
  <c r="AI27" i="12"/>
  <c r="AA39" i="12"/>
  <c r="AB39" i="12"/>
  <c r="AA40" i="12"/>
  <c r="AB40" i="12"/>
  <c r="AA41" i="12"/>
  <c r="AB41" i="12"/>
  <c r="AA42" i="12"/>
  <c r="AB42" i="12"/>
  <c r="AA43" i="12"/>
  <c r="AB43" i="12"/>
  <c r="AA44" i="12"/>
  <c r="AB44" i="12"/>
  <c r="AA45" i="12"/>
  <c r="AB45" i="12"/>
  <c r="AA46" i="12"/>
  <c r="AB46" i="12"/>
  <c r="AA47" i="12"/>
  <c r="AB47" i="12"/>
  <c r="AA48" i="12"/>
  <c r="AB48" i="12"/>
  <c r="AA49" i="12"/>
  <c r="AB49" i="12"/>
  <c r="AA50" i="12"/>
  <c r="AB50" i="12"/>
  <c r="AA51" i="12"/>
  <c r="AB51" i="12"/>
  <c r="AA52" i="12"/>
  <c r="AB52" i="12"/>
  <c r="AA53" i="12"/>
  <c r="AB53" i="12"/>
  <c r="AC53" i="12"/>
  <c r="AA54" i="12"/>
  <c r="AB54" i="12"/>
  <c r="AC54" i="12"/>
  <c r="AA55" i="12"/>
  <c r="AB55" i="12"/>
  <c r="AC55" i="12"/>
  <c r="AA56" i="12"/>
  <c r="AB56" i="12"/>
  <c r="AC56" i="12"/>
  <c r="AB38" i="12"/>
  <c r="AA38" i="12"/>
  <c r="AD28" i="12"/>
  <c r="AE28" i="12"/>
  <c r="AD29" i="12"/>
  <c r="AE29" i="12"/>
  <c r="AD30" i="12"/>
  <c r="AE30" i="12"/>
  <c r="AD31" i="12"/>
  <c r="AE31" i="12"/>
  <c r="AD32" i="12"/>
  <c r="AE32" i="12"/>
  <c r="AD33" i="12"/>
  <c r="AE33" i="12"/>
  <c r="AD34" i="12"/>
  <c r="AE34" i="12"/>
  <c r="AD35" i="12"/>
  <c r="AE35" i="12"/>
  <c r="AD36" i="12"/>
  <c r="AE36" i="12"/>
  <c r="AD37" i="12"/>
  <c r="AE37" i="12"/>
  <c r="AD38" i="12"/>
  <c r="AE38" i="12"/>
  <c r="AD39" i="12"/>
  <c r="AE39" i="12"/>
  <c r="AD40" i="12"/>
  <c r="AE40" i="12"/>
  <c r="AD41" i="12"/>
  <c r="AE41" i="12"/>
  <c r="AD42" i="12"/>
  <c r="AE42" i="12"/>
  <c r="AD43" i="12"/>
  <c r="AE43" i="12"/>
  <c r="AD44" i="12"/>
  <c r="AE44" i="12"/>
  <c r="AD45" i="12"/>
  <c r="AE45" i="12"/>
  <c r="AD46" i="12"/>
  <c r="AE46" i="12"/>
  <c r="AD47" i="12"/>
  <c r="AE47" i="12"/>
  <c r="AD48" i="12"/>
  <c r="AE48" i="12"/>
  <c r="AD49" i="12"/>
  <c r="AE49" i="12"/>
  <c r="AD50" i="12"/>
  <c r="AE50" i="12"/>
  <c r="AD51" i="12"/>
  <c r="AE51" i="12"/>
  <c r="AD52" i="12"/>
  <c r="AE52" i="12"/>
  <c r="AD53" i="12"/>
  <c r="AE53" i="12"/>
  <c r="AD54" i="12"/>
  <c r="AE54" i="12"/>
  <c r="AD55" i="12"/>
  <c r="AE55" i="12"/>
  <c r="AD56" i="12"/>
  <c r="AE56" i="12"/>
  <c r="AE27" i="12"/>
  <c r="AD27" i="12"/>
  <c r="Y18" i="12"/>
  <c r="Y19" i="12"/>
  <c r="Y20" i="12"/>
  <c r="Y21" i="12"/>
  <c r="Y22" i="12"/>
  <c r="Y23" i="12"/>
  <c r="Y24" i="12"/>
  <c r="Y25" i="12"/>
  <c r="Y26" i="12"/>
  <c r="Y17" i="12"/>
  <c r="W18" i="12"/>
  <c r="W19" i="12"/>
  <c r="W20" i="12"/>
  <c r="W21" i="12"/>
  <c r="W22" i="12"/>
  <c r="W23" i="12"/>
  <c r="W24" i="12"/>
  <c r="W25" i="12"/>
  <c r="W26" i="12"/>
  <c r="W17" i="12"/>
  <c r="U28" i="12"/>
  <c r="V28" i="12"/>
  <c r="W28" i="12"/>
  <c r="X28" i="12"/>
  <c r="Y28" i="12"/>
  <c r="U29" i="12"/>
  <c r="V29" i="12"/>
  <c r="W29" i="12"/>
  <c r="X29" i="12"/>
  <c r="Y29" i="12"/>
  <c r="U30" i="12"/>
  <c r="V30" i="12"/>
  <c r="W30" i="12"/>
  <c r="X30" i="12"/>
  <c r="Y30" i="12"/>
  <c r="U31" i="12"/>
  <c r="V31" i="12"/>
  <c r="W31" i="12"/>
  <c r="X31" i="12"/>
  <c r="Y31" i="12"/>
  <c r="U32" i="12"/>
  <c r="V32" i="12"/>
  <c r="W32" i="12"/>
  <c r="X32" i="12"/>
  <c r="Y32" i="12"/>
  <c r="U33" i="12"/>
  <c r="V33" i="12"/>
  <c r="W33" i="12"/>
  <c r="X33" i="12"/>
  <c r="Y33" i="12"/>
  <c r="U34" i="12"/>
  <c r="V34" i="12"/>
  <c r="W34" i="12"/>
  <c r="X34" i="12"/>
  <c r="Y34" i="12"/>
  <c r="U35" i="12"/>
  <c r="V35" i="12"/>
  <c r="W35" i="12"/>
  <c r="X35" i="12"/>
  <c r="Y35" i="12"/>
  <c r="U36" i="12"/>
  <c r="V36" i="12"/>
  <c r="W36" i="12"/>
  <c r="X36" i="12"/>
  <c r="Y36" i="12"/>
  <c r="U37" i="12"/>
  <c r="V37" i="12"/>
  <c r="W37" i="12"/>
  <c r="X37" i="12"/>
  <c r="Y37" i="12"/>
  <c r="U38" i="12"/>
  <c r="V38" i="12"/>
  <c r="W38" i="12"/>
  <c r="X38" i="12"/>
  <c r="Y38" i="12"/>
  <c r="U39" i="12"/>
  <c r="V39" i="12"/>
  <c r="W39" i="12"/>
  <c r="X39" i="12"/>
  <c r="Y39" i="12"/>
  <c r="U40" i="12"/>
  <c r="V40" i="12"/>
  <c r="W40" i="12"/>
  <c r="X40" i="12"/>
  <c r="Y40" i="12"/>
  <c r="U41" i="12"/>
  <c r="V41" i="12"/>
  <c r="W41" i="12"/>
  <c r="X41" i="12"/>
  <c r="Y41" i="12"/>
  <c r="U42" i="12"/>
  <c r="V42" i="12"/>
  <c r="W42" i="12"/>
  <c r="X42" i="12"/>
  <c r="Y42" i="12"/>
  <c r="U43" i="12"/>
  <c r="V43" i="12"/>
  <c r="W43" i="12"/>
  <c r="X43" i="12"/>
  <c r="Y43" i="12"/>
  <c r="U44" i="12"/>
  <c r="V44" i="12"/>
  <c r="W44" i="12"/>
  <c r="X44" i="12"/>
  <c r="Y44" i="12"/>
  <c r="U45" i="12"/>
  <c r="V45" i="12"/>
  <c r="W45" i="12"/>
  <c r="X45" i="12"/>
  <c r="Y45" i="12"/>
  <c r="U46" i="12"/>
  <c r="V46" i="12"/>
  <c r="W46" i="12"/>
  <c r="X46" i="12"/>
  <c r="Y46" i="12"/>
  <c r="U47" i="12"/>
  <c r="V47" i="12"/>
  <c r="W47" i="12"/>
  <c r="X47" i="12"/>
  <c r="Y47" i="12"/>
  <c r="U48" i="12"/>
  <c r="V48" i="12"/>
  <c r="W48" i="12"/>
  <c r="X48" i="12"/>
  <c r="Y48" i="12"/>
  <c r="U49" i="12"/>
  <c r="V49" i="12"/>
  <c r="W49" i="12"/>
  <c r="X49" i="12"/>
  <c r="Y49" i="12"/>
  <c r="U50" i="12"/>
  <c r="V50" i="12"/>
  <c r="W50" i="12"/>
  <c r="X50" i="12"/>
  <c r="Y50" i="12"/>
  <c r="U51" i="12"/>
  <c r="V51" i="12"/>
  <c r="W51" i="12"/>
  <c r="X51" i="12"/>
  <c r="Y51" i="12"/>
  <c r="U52" i="12"/>
  <c r="V52" i="12"/>
  <c r="W52" i="12"/>
  <c r="X52" i="12"/>
  <c r="Y52" i="12"/>
  <c r="U53" i="12"/>
  <c r="V53" i="12"/>
  <c r="W53" i="12"/>
  <c r="X53" i="12"/>
  <c r="Y53" i="12"/>
  <c r="U54" i="12"/>
  <c r="V54" i="12"/>
  <c r="W54" i="12"/>
  <c r="X54" i="12"/>
  <c r="Y54" i="12"/>
  <c r="U55" i="12"/>
  <c r="V55" i="12"/>
  <c r="W55" i="12"/>
  <c r="X55" i="12"/>
  <c r="Y55" i="12"/>
  <c r="U56" i="12"/>
  <c r="V56" i="12"/>
  <c r="W56" i="12"/>
  <c r="X56" i="12"/>
  <c r="Y56" i="12"/>
  <c r="V27" i="12"/>
  <c r="W27" i="12"/>
  <c r="X27" i="12"/>
  <c r="Y27" i="12"/>
  <c r="U18" i="12"/>
  <c r="U19" i="12"/>
  <c r="U20" i="12"/>
  <c r="U21" i="12"/>
  <c r="U22" i="12"/>
  <c r="U23" i="12"/>
  <c r="U24" i="12"/>
  <c r="U25" i="12"/>
  <c r="U26" i="12"/>
  <c r="U27" i="12"/>
  <c r="U17" i="12"/>
  <c r="O18" i="12"/>
  <c r="P18" i="12"/>
  <c r="Q18" i="12"/>
  <c r="R18" i="12"/>
  <c r="S18" i="12"/>
  <c r="O19" i="12"/>
  <c r="P19" i="12"/>
  <c r="Q19" i="12"/>
  <c r="R19" i="12"/>
  <c r="S19" i="12"/>
  <c r="O20" i="12"/>
  <c r="P20" i="12"/>
  <c r="Q20" i="12"/>
  <c r="R20" i="12"/>
  <c r="S20" i="12"/>
  <c r="O21" i="12"/>
  <c r="P21" i="12"/>
  <c r="Q21" i="12"/>
  <c r="R21" i="12"/>
  <c r="S21" i="12"/>
  <c r="O22" i="12"/>
  <c r="P22" i="12"/>
  <c r="Q22" i="12"/>
  <c r="R22" i="12"/>
  <c r="S22" i="12"/>
  <c r="O23" i="12"/>
  <c r="P23" i="12"/>
  <c r="Q23" i="12"/>
  <c r="R23" i="12"/>
  <c r="S23" i="12"/>
  <c r="O24" i="12"/>
  <c r="P24" i="12"/>
  <c r="Q24" i="12"/>
  <c r="R24" i="12"/>
  <c r="S24" i="12"/>
  <c r="O25" i="12"/>
  <c r="P25" i="12"/>
  <c r="Q25" i="12"/>
  <c r="R25" i="12"/>
  <c r="S25" i="12"/>
  <c r="O26" i="12"/>
  <c r="P26" i="12"/>
  <c r="Q26" i="12"/>
  <c r="R26" i="12"/>
  <c r="S26" i="12"/>
  <c r="O27" i="12"/>
  <c r="P27" i="12"/>
  <c r="Q27" i="12"/>
  <c r="R27" i="12"/>
  <c r="S27" i="12"/>
  <c r="O28" i="12"/>
  <c r="P28" i="12"/>
  <c r="Q28" i="12"/>
  <c r="R28" i="12"/>
  <c r="S28" i="12"/>
  <c r="O29" i="12"/>
  <c r="P29" i="12"/>
  <c r="Q29" i="12"/>
  <c r="R29" i="12"/>
  <c r="S29" i="12"/>
  <c r="O30" i="12"/>
  <c r="P30" i="12"/>
  <c r="Q30" i="12"/>
  <c r="R30" i="12"/>
  <c r="S30" i="12"/>
  <c r="O31" i="12"/>
  <c r="P31" i="12"/>
  <c r="Q31" i="12"/>
  <c r="R31" i="12"/>
  <c r="S31" i="12"/>
  <c r="O32" i="12"/>
  <c r="P32" i="12"/>
  <c r="Q32" i="12"/>
  <c r="R32" i="12"/>
  <c r="S32" i="12"/>
  <c r="O33" i="12"/>
  <c r="P33" i="12"/>
  <c r="Q33" i="12"/>
  <c r="R33" i="12"/>
  <c r="S33" i="12"/>
  <c r="O34" i="12"/>
  <c r="P34" i="12"/>
  <c r="Q34" i="12"/>
  <c r="R34" i="12"/>
  <c r="S34" i="12"/>
  <c r="O35" i="12"/>
  <c r="P35" i="12"/>
  <c r="Q35" i="12"/>
  <c r="R35" i="12"/>
  <c r="S35" i="12"/>
  <c r="O36" i="12"/>
  <c r="P36" i="12"/>
  <c r="Q36" i="12"/>
  <c r="R36" i="12"/>
  <c r="S36" i="12"/>
  <c r="O37" i="12"/>
  <c r="P37" i="12"/>
  <c r="Q37" i="12"/>
  <c r="R37" i="12"/>
  <c r="S37" i="12"/>
  <c r="O38" i="12"/>
  <c r="P38" i="12"/>
  <c r="Q38" i="12"/>
  <c r="R38" i="12"/>
  <c r="S38" i="12"/>
  <c r="O39" i="12"/>
  <c r="P39" i="12"/>
  <c r="Q39" i="12"/>
  <c r="R39" i="12"/>
  <c r="S39" i="12"/>
  <c r="O40" i="12"/>
  <c r="P40" i="12"/>
  <c r="Q40" i="12"/>
  <c r="R40" i="12"/>
  <c r="S40" i="12"/>
  <c r="O41" i="12"/>
  <c r="P41" i="12"/>
  <c r="Q41" i="12"/>
  <c r="R41" i="12"/>
  <c r="S41" i="12"/>
  <c r="O42" i="12"/>
  <c r="P42" i="12"/>
  <c r="Q42" i="12"/>
  <c r="R42" i="12"/>
  <c r="S42" i="12"/>
  <c r="O43" i="12"/>
  <c r="P43" i="12"/>
  <c r="Q43" i="12"/>
  <c r="R43" i="12"/>
  <c r="S43" i="12"/>
  <c r="O44" i="12"/>
  <c r="P44" i="12"/>
  <c r="Q44" i="12"/>
  <c r="R44" i="12"/>
  <c r="S44" i="12"/>
  <c r="O45" i="12"/>
  <c r="P45" i="12"/>
  <c r="Q45" i="12"/>
  <c r="R45" i="12"/>
  <c r="S45" i="12"/>
  <c r="O46" i="12"/>
  <c r="P46" i="12"/>
  <c r="Q46" i="12"/>
  <c r="R46" i="12"/>
  <c r="S46" i="12"/>
  <c r="O47" i="12"/>
  <c r="P47" i="12"/>
  <c r="Q47" i="12"/>
  <c r="R47" i="12"/>
  <c r="S47" i="12"/>
  <c r="O48" i="12"/>
  <c r="P48" i="12"/>
  <c r="Q48" i="12"/>
  <c r="R48" i="12"/>
  <c r="S48" i="12"/>
  <c r="O49" i="12"/>
  <c r="P49" i="12"/>
  <c r="Q49" i="12"/>
  <c r="R49" i="12"/>
  <c r="S49" i="12"/>
  <c r="O50" i="12"/>
  <c r="P50" i="12"/>
  <c r="Q50" i="12"/>
  <c r="R50" i="12"/>
  <c r="S50" i="12"/>
  <c r="O51" i="12"/>
  <c r="P51" i="12"/>
  <c r="Q51" i="12"/>
  <c r="R51" i="12"/>
  <c r="S51" i="12"/>
  <c r="O52" i="12"/>
  <c r="P52" i="12"/>
  <c r="Q52" i="12"/>
  <c r="R52" i="12"/>
  <c r="S52" i="12"/>
  <c r="O53" i="12"/>
  <c r="P53" i="12"/>
  <c r="Q53" i="12"/>
  <c r="R53" i="12"/>
  <c r="S53" i="12"/>
  <c r="O54" i="12"/>
  <c r="P54" i="12"/>
  <c r="Q54" i="12"/>
  <c r="R54" i="12"/>
  <c r="S54" i="12"/>
  <c r="O55" i="12"/>
  <c r="P55" i="12"/>
  <c r="Q55" i="12"/>
  <c r="R55" i="12"/>
  <c r="S55" i="12"/>
  <c r="O56" i="12"/>
  <c r="P56" i="12"/>
  <c r="Q56" i="12"/>
  <c r="R56" i="12"/>
  <c r="S56" i="12"/>
  <c r="P17" i="12"/>
  <c r="Q17" i="12"/>
  <c r="R17" i="12"/>
  <c r="S17" i="12"/>
  <c r="O17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43" i="12"/>
  <c r="J45" i="12"/>
  <c r="K45" i="12"/>
  <c r="J46" i="12"/>
  <c r="K46" i="12"/>
  <c r="J47" i="12"/>
  <c r="K47" i="12"/>
  <c r="J48" i="12"/>
  <c r="K48" i="12"/>
  <c r="J49" i="12"/>
  <c r="K49" i="12"/>
  <c r="J50" i="12"/>
  <c r="K50" i="12"/>
  <c r="J51" i="12"/>
  <c r="K51" i="12"/>
  <c r="J52" i="12"/>
  <c r="K52" i="12"/>
  <c r="J53" i="12"/>
  <c r="K53" i="12"/>
  <c r="J54" i="12"/>
  <c r="K54" i="12"/>
  <c r="J55" i="12"/>
  <c r="K55" i="12"/>
  <c r="J56" i="12"/>
  <c r="K56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K43" i="12"/>
  <c r="H43" i="12"/>
  <c r="C43" i="12"/>
  <c r="D43" i="12"/>
  <c r="E43" i="12"/>
  <c r="F43" i="12"/>
  <c r="C44" i="12"/>
  <c r="D44" i="12"/>
  <c r="E44" i="12"/>
  <c r="F44" i="12"/>
  <c r="C45" i="12"/>
  <c r="D45" i="12"/>
  <c r="E45" i="12"/>
  <c r="F45" i="12"/>
  <c r="C46" i="12"/>
  <c r="D46" i="12"/>
  <c r="E46" i="12"/>
  <c r="F46" i="12"/>
  <c r="C47" i="12"/>
  <c r="D47" i="12"/>
  <c r="E47" i="12"/>
  <c r="F47" i="12"/>
  <c r="C48" i="12"/>
  <c r="D48" i="12"/>
  <c r="E48" i="12"/>
  <c r="F48" i="12"/>
  <c r="C49" i="12"/>
  <c r="D49" i="12"/>
  <c r="E49" i="12"/>
  <c r="F49" i="12"/>
  <c r="C50" i="12"/>
  <c r="D50" i="12"/>
  <c r="E50" i="12"/>
  <c r="F50" i="12"/>
  <c r="C51" i="12"/>
  <c r="D51" i="12"/>
  <c r="E51" i="12"/>
  <c r="F51" i="12"/>
  <c r="C52" i="12"/>
  <c r="D52" i="12"/>
  <c r="E52" i="12"/>
  <c r="F52" i="12"/>
  <c r="C53" i="12"/>
  <c r="D53" i="12"/>
  <c r="E53" i="12"/>
  <c r="F53" i="12"/>
  <c r="C54" i="12"/>
  <c r="D54" i="12"/>
  <c r="E54" i="12"/>
  <c r="F54" i="12"/>
  <c r="C55" i="12"/>
  <c r="D55" i="12"/>
  <c r="E55" i="12"/>
  <c r="F55" i="12"/>
  <c r="C56" i="12"/>
  <c r="D56" i="12"/>
  <c r="E56" i="12"/>
  <c r="F56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43" i="12"/>
  <c r="BI56" i="11"/>
  <c r="BI56" i="1" l="1"/>
  <c r="BI7" i="1" l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2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17" i="1"/>
  <c r="AD15" i="31" l="1"/>
  <c r="AD40" i="31"/>
  <c r="AD42" i="31"/>
  <c r="AD14" i="31"/>
  <c r="AD26" i="31"/>
  <c r="AD30" i="31"/>
  <c r="AD46" i="31"/>
  <c r="AD7" i="31"/>
  <c r="AU7" i="31"/>
  <c r="AU8" i="31"/>
  <c r="AU9" i="31"/>
  <c r="AU10" i="31"/>
  <c r="AU11" i="31"/>
  <c r="AU12" i="31"/>
  <c r="AU13" i="31"/>
  <c r="AU14" i="31"/>
  <c r="AU15" i="31"/>
  <c r="AU16" i="31"/>
  <c r="AU17" i="31"/>
  <c r="AU18" i="31"/>
  <c r="AU19" i="31"/>
  <c r="AU20" i="31"/>
  <c r="AU21" i="31"/>
  <c r="AU22" i="31"/>
  <c r="AU23" i="31"/>
  <c r="AU24" i="31"/>
  <c r="AU25" i="31"/>
  <c r="AU26" i="31"/>
  <c r="AU27" i="31"/>
  <c r="AU28" i="31"/>
  <c r="AU29" i="31"/>
  <c r="AU30" i="31"/>
  <c r="AU31" i="31"/>
  <c r="AU32" i="31"/>
  <c r="AU33" i="31"/>
  <c r="AU34" i="31"/>
  <c r="AU35" i="31"/>
  <c r="AU36" i="31"/>
  <c r="AU37" i="31"/>
  <c r="AU38" i="31"/>
  <c r="AU39" i="31"/>
  <c r="AU40" i="31"/>
  <c r="AU41" i="31"/>
  <c r="AU42" i="31"/>
  <c r="AU43" i="31"/>
  <c r="AU44" i="31"/>
  <c r="AU45" i="31"/>
  <c r="AU46" i="31"/>
  <c r="AU47" i="31"/>
  <c r="AU48" i="31"/>
  <c r="AU49" i="31"/>
  <c r="AU50" i="31"/>
  <c r="AU51" i="31"/>
  <c r="AU52" i="31"/>
  <c r="AU53" i="31"/>
  <c r="AU54" i="31"/>
  <c r="AU55" i="31"/>
  <c r="AD9" i="31"/>
  <c r="AD12" i="31"/>
  <c r="AD13" i="31"/>
  <c r="AD16" i="31"/>
  <c r="AD20" i="31"/>
  <c r="AD21" i="31"/>
  <c r="AD24" i="31"/>
  <c r="AD25" i="31"/>
  <c r="AD28" i="31"/>
  <c r="AD29" i="31"/>
  <c r="AD32" i="31"/>
  <c r="AD33" i="31"/>
  <c r="AD45" i="31"/>
  <c r="AD49" i="31"/>
  <c r="BI54" i="31"/>
  <c r="BI44" i="31"/>
  <c r="BI34" i="31"/>
  <c r="BI32" i="31"/>
  <c r="BH32" i="31"/>
  <c r="BI30" i="31"/>
  <c r="BI26" i="31"/>
  <c r="BH25" i="31"/>
  <c r="BI24" i="31"/>
  <c r="BH22" i="31"/>
  <c r="BI18" i="31"/>
  <c r="BH18" i="31"/>
  <c r="BI16" i="31"/>
  <c r="BI14" i="31"/>
  <c r="BI12" i="31"/>
  <c r="BH10" i="31"/>
  <c r="BC7" i="31"/>
  <c r="BA8" i="31"/>
  <c r="BD12" i="31"/>
  <c r="BD13" i="31"/>
  <c r="BA14" i="31"/>
  <c r="BD17" i="31"/>
  <c r="BD20" i="31"/>
  <c r="BD21" i="31"/>
  <c r="BD24" i="31"/>
  <c r="BA25" i="31"/>
  <c r="BB25" i="31"/>
  <c r="BC25" i="31"/>
  <c r="BD36" i="31"/>
  <c r="BD40" i="31"/>
  <c r="BC48" i="31"/>
  <c r="BC54" i="31"/>
  <c r="AT8" i="31"/>
  <c r="AX9" i="31"/>
  <c r="AV11" i="31"/>
  <c r="AV12" i="31"/>
  <c r="AT13" i="31"/>
  <c r="AS14" i="31"/>
  <c r="AT14" i="31"/>
  <c r="AX14" i="31"/>
  <c r="AT17" i="31"/>
  <c r="AX17" i="31"/>
  <c r="AV19" i="31"/>
  <c r="AW20" i="31"/>
  <c r="AT21" i="31"/>
  <c r="AS22" i="31"/>
  <c r="AT23" i="31"/>
  <c r="AW24" i="31"/>
  <c r="AS26" i="31"/>
  <c r="AT26" i="31"/>
  <c r="AW26" i="31"/>
  <c r="AT27" i="31"/>
  <c r="AV27" i="31"/>
  <c r="AV28" i="31"/>
  <c r="AT30" i="31"/>
  <c r="AT33" i="31"/>
  <c r="AS36" i="31"/>
  <c r="AW36" i="31"/>
  <c r="AT37" i="31"/>
  <c r="AT38" i="31"/>
  <c r="AS40" i="31"/>
  <c r="AT40" i="31"/>
  <c r="AW40" i="31"/>
  <c r="AW48" i="31"/>
  <c r="AW52" i="31"/>
  <c r="AS53" i="31"/>
  <c r="AW54" i="31"/>
  <c r="AH12" i="31"/>
  <c r="AH24" i="31"/>
  <c r="AH26" i="31"/>
  <c r="AG37" i="31"/>
  <c r="AC11" i="31"/>
  <c r="AC15" i="31"/>
  <c r="AC36" i="31"/>
  <c r="AC40" i="31"/>
  <c r="AC43" i="31"/>
  <c r="AC48" i="31"/>
  <c r="AB54" i="31"/>
  <c r="I10" i="31"/>
  <c r="J31" i="31"/>
  <c r="E7" i="31"/>
  <c r="B10" i="31"/>
  <c r="D12" i="31"/>
  <c r="E17" i="31"/>
  <c r="C24" i="31"/>
  <c r="B38" i="31"/>
  <c r="B40" i="31"/>
  <c r="D40" i="31"/>
  <c r="B42" i="31"/>
  <c r="H43" i="31"/>
  <c r="H47" i="31"/>
  <c r="J54" i="31"/>
  <c r="B50" i="31"/>
  <c r="E51" i="31"/>
  <c r="B52" i="31"/>
  <c r="D54" i="31"/>
  <c r="D55" i="31"/>
  <c r="E55" i="31"/>
  <c r="BA45" i="31" l="1"/>
  <c r="AT54" i="31"/>
  <c r="AD44" i="31"/>
  <c r="B7" i="31"/>
  <c r="AX54" i="31"/>
  <c r="AS54" i="31"/>
  <c r="AT45" i="31"/>
  <c r="AT41" i="31"/>
  <c r="BD54" i="31"/>
  <c r="BD7" i="31"/>
  <c r="AD52" i="31"/>
  <c r="AD41" i="31"/>
  <c r="AA8" i="31"/>
  <c r="AD53" i="31"/>
  <c r="AD37" i="31"/>
  <c r="J37" i="31"/>
  <c r="BD44" i="31"/>
  <c r="H16" i="31"/>
  <c r="AB34" i="31"/>
  <c r="AB30" i="31"/>
  <c r="AC19" i="31"/>
  <c r="AA9" i="31"/>
  <c r="AG50" i="31"/>
  <c r="AG22" i="31"/>
  <c r="AD36" i="31"/>
  <c r="AD17" i="31"/>
  <c r="AT52" i="31"/>
  <c r="AW34" i="31"/>
  <c r="AT16" i="31"/>
  <c r="BC27" i="31"/>
  <c r="D53" i="31"/>
  <c r="D44" i="31"/>
  <c r="H45" i="31"/>
  <c r="AC44" i="31"/>
  <c r="AW53" i="31"/>
  <c r="AS52" i="31"/>
  <c r="AT51" i="31"/>
  <c r="AX44" i="31"/>
  <c r="AS44" i="31"/>
  <c r="AT43" i="31"/>
  <c r="AT7" i="31"/>
  <c r="BB8" i="31"/>
  <c r="BH14" i="31"/>
  <c r="AD48" i="31"/>
  <c r="K15" i="31"/>
  <c r="AX53" i="31"/>
  <c r="AV23" i="31"/>
  <c r="C12" i="31"/>
  <c r="AG49" i="31"/>
  <c r="AG41" i="31"/>
  <c r="AW44" i="31"/>
  <c r="BI8" i="31"/>
  <c r="E43" i="31"/>
  <c r="J33" i="31"/>
  <c r="AG30" i="31"/>
  <c r="AV32" i="31"/>
  <c r="AW7" i="31"/>
  <c r="BD33" i="31"/>
  <c r="BD19" i="31"/>
  <c r="BH30" i="31"/>
  <c r="AG8" i="31"/>
  <c r="F14" i="31"/>
  <c r="E36" i="31"/>
  <c r="J29" i="31"/>
  <c r="AA49" i="31"/>
  <c r="AC51" i="31"/>
  <c r="AG12" i="31"/>
  <c r="AX49" i="31"/>
  <c r="AX34" i="31"/>
  <c r="BD29" i="31"/>
  <c r="BD14" i="31"/>
  <c r="BE18" i="31"/>
  <c r="J7" i="31"/>
  <c r="I19" i="31"/>
  <c r="AA17" i="31"/>
  <c r="AS38" i="31"/>
  <c r="BC45" i="31"/>
  <c r="BC26" i="31"/>
  <c r="BD10" i="31"/>
  <c r="J36" i="31"/>
  <c r="J13" i="31"/>
  <c r="AX18" i="31"/>
  <c r="AW11" i="31"/>
  <c r="BD38" i="31"/>
  <c r="BC22" i="31"/>
  <c r="BI40" i="31"/>
  <c r="J52" i="31"/>
  <c r="J48" i="31"/>
  <c r="C36" i="31"/>
  <c r="C22" i="31"/>
  <c r="C14" i="31"/>
  <c r="C7" i="31"/>
  <c r="B41" i="31"/>
  <c r="B36" i="31"/>
  <c r="B25" i="31"/>
  <c r="B20" i="31"/>
  <c r="B19" i="31"/>
  <c r="B15" i="31"/>
  <c r="B9" i="31"/>
  <c r="B8" i="31"/>
  <c r="BE22" i="31"/>
  <c r="BI11" i="31"/>
  <c r="BI15" i="31"/>
  <c r="BI21" i="31"/>
  <c r="B49" i="31"/>
  <c r="C11" i="31"/>
  <c r="BB48" i="31"/>
  <c r="B47" i="31"/>
  <c r="I36" i="31"/>
  <c r="H35" i="31"/>
  <c r="B35" i="31"/>
  <c r="AB7" i="31"/>
  <c r="AS8" i="31"/>
  <c r="H54" i="31"/>
  <c r="I43" i="31"/>
  <c r="C40" i="31"/>
  <c r="C33" i="31"/>
  <c r="C13" i="31"/>
  <c r="C9" i="31"/>
  <c r="H51" i="31"/>
  <c r="B31" i="31"/>
  <c r="B29" i="31"/>
  <c r="B22" i="31"/>
  <c r="J38" i="31"/>
  <c r="AB39" i="31"/>
  <c r="AA38" i="31"/>
  <c r="AA34" i="31"/>
  <c r="AB23" i="31"/>
  <c r="AC20" i="31"/>
  <c r="AA18" i="31"/>
  <c r="B24" i="31"/>
  <c r="C29" i="31"/>
  <c r="I52" i="31"/>
  <c r="AW9" i="31"/>
  <c r="BI47" i="31"/>
  <c r="C42" i="31"/>
  <c r="C38" i="31"/>
  <c r="C26" i="31"/>
  <c r="C15" i="31"/>
  <c r="AV46" i="31"/>
  <c r="AS20" i="31"/>
  <c r="AW13" i="31"/>
  <c r="BB47" i="31"/>
  <c r="BB41" i="31"/>
  <c r="BB35" i="31"/>
  <c r="BB34" i="31"/>
  <c r="BB20" i="31"/>
  <c r="BB18" i="31"/>
  <c r="BB17" i="31"/>
  <c r="BB11" i="31"/>
  <c r="B13" i="31"/>
  <c r="C18" i="31"/>
  <c r="J44" i="31"/>
  <c r="AW25" i="31"/>
  <c r="BB54" i="31"/>
  <c r="I7" i="31"/>
  <c r="I28" i="31"/>
  <c r="J17" i="31"/>
  <c r="AA45" i="31"/>
  <c r="AA13" i="31"/>
  <c r="AH48" i="31"/>
  <c r="AG26" i="31"/>
  <c r="AS29" i="31"/>
  <c r="AX45" i="31"/>
  <c r="AV36" i="31"/>
  <c r="AX29" i="31"/>
  <c r="AX22" i="31"/>
  <c r="AW18" i="31"/>
  <c r="AW15" i="31"/>
  <c r="BD53" i="31"/>
  <c r="BD37" i="31"/>
  <c r="BD32" i="31"/>
  <c r="BD28" i="31"/>
  <c r="BD25" i="31"/>
  <c r="BD18" i="31"/>
  <c r="BD8" i="31"/>
  <c r="BI46" i="31"/>
  <c r="BI38" i="31"/>
  <c r="BI22" i="31"/>
  <c r="BH13" i="31"/>
  <c r="D7" i="31"/>
  <c r="I35" i="31"/>
  <c r="I31" i="31"/>
  <c r="J24" i="31"/>
  <c r="J9" i="31"/>
  <c r="AC35" i="31"/>
  <c r="AC23" i="31"/>
  <c r="AG42" i="31"/>
  <c r="AH20" i="31"/>
  <c r="AS49" i="31"/>
  <c r="AX41" i="31"/>
  <c r="AX33" i="31"/>
  <c r="AX26" i="31"/>
  <c r="AW22" i="31"/>
  <c r="AW19" i="31"/>
  <c r="AX10" i="31"/>
  <c r="AV8" i="31"/>
  <c r="BD51" i="31"/>
  <c r="BD46" i="31"/>
  <c r="BC35" i="31"/>
  <c r="BC32" i="31"/>
  <c r="BD27" i="31"/>
  <c r="BD23" i="31"/>
  <c r="BD11" i="31"/>
  <c r="BI36" i="31"/>
  <c r="E54" i="31"/>
  <c r="D29" i="31"/>
  <c r="D18" i="31"/>
  <c r="D11" i="31"/>
  <c r="H38" i="31"/>
  <c r="H30" i="31"/>
  <c r="J19" i="31"/>
  <c r="I15" i="31"/>
  <c r="AB26" i="31"/>
  <c r="AG38" i="31"/>
  <c r="AG16" i="31"/>
  <c r="AS41" i="31"/>
  <c r="AS9" i="31"/>
  <c r="AX37" i="31"/>
  <c r="AX30" i="31"/>
  <c r="AW23" i="31"/>
  <c r="BD50" i="31"/>
  <c r="BD45" i="31"/>
  <c r="BD34" i="31"/>
  <c r="BD30" i="31"/>
  <c r="BD26" i="31"/>
  <c r="BD22" i="31"/>
  <c r="BD16" i="31"/>
  <c r="BI50" i="31"/>
  <c r="BH42" i="31"/>
  <c r="BI20" i="31"/>
  <c r="BI10" i="31"/>
  <c r="C50" i="31"/>
  <c r="C48" i="31"/>
  <c r="C46" i="31"/>
  <c r="C44" i="31"/>
  <c r="AB55" i="31"/>
  <c r="AC53" i="31"/>
  <c r="AB52" i="31"/>
  <c r="AA51" i="31"/>
  <c r="AC49" i="31"/>
  <c r="AB48" i="31"/>
  <c r="AA47" i="31"/>
  <c r="AC45" i="31"/>
  <c r="AB44" i="31"/>
  <c r="AA43" i="31"/>
  <c r="AC41" i="31"/>
  <c r="AB40" i="31"/>
  <c r="AA39" i="31"/>
  <c r="AC37" i="31"/>
  <c r="AB36" i="31"/>
  <c r="AA35" i="31"/>
  <c r="AC33" i="31"/>
  <c r="AB32" i="31"/>
  <c r="AA31" i="31"/>
  <c r="AC29" i="31"/>
  <c r="AB28" i="31"/>
  <c r="AA27" i="31"/>
  <c r="AC25" i="31"/>
  <c r="AB24" i="31"/>
  <c r="AA23" i="31"/>
  <c r="AC21" i="31"/>
  <c r="AB20" i="31"/>
  <c r="AA19" i="31"/>
  <c r="AC17" i="31"/>
  <c r="AB16" i="31"/>
  <c r="AA15" i="31"/>
  <c r="AC13" i="31"/>
  <c r="AB12" i="31"/>
  <c r="AA11" i="31"/>
  <c r="AC9" i="31"/>
  <c r="AB8" i="31"/>
  <c r="AA7" i="31"/>
  <c r="BE29" i="31"/>
  <c r="C51" i="31"/>
  <c r="D52" i="31"/>
  <c r="D51" i="31"/>
  <c r="D50" i="31"/>
  <c r="D49" i="31"/>
  <c r="D46" i="31"/>
  <c r="D45" i="31"/>
  <c r="D43" i="31"/>
  <c r="I54" i="31"/>
  <c r="AE7" i="31"/>
  <c r="C55" i="31"/>
  <c r="C54" i="31"/>
  <c r="C53" i="31"/>
  <c r="C52" i="31"/>
  <c r="C49" i="31"/>
  <c r="C47" i="31"/>
  <c r="C45" i="31"/>
  <c r="C43" i="31"/>
  <c r="E53" i="31"/>
  <c r="E52" i="31"/>
  <c r="E50" i="31"/>
  <c r="E49" i="31"/>
  <c r="E48" i="31"/>
  <c r="E47" i="31"/>
  <c r="E46" i="31"/>
  <c r="E45" i="31"/>
  <c r="E44" i="31"/>
  <c r="I53" i="31"/>
  <c r="H52" i="31"/>
  <c r="J50" i="31"/>
  <c r="I49" i="31"/>
  <c r="H48" i="31"/>
  <c r="J46" i="31"/>
  <c r="I45" i="31"/>
  <c r="H44" i="31"/>
  <c r="E42" i="31"/>
  <c r="E41" i="31"/>
  <c r="E40" i="31"/>
  <c r="E39" i="31"/>
  <c r="E38" i="31"/>
  <c r="E37" i="31"/>
  <c r="J42" i="31"/>
  <c r="H40" i="31"/>
  <c r="I37" i="31"/>
  <c r="H36" i="31"/>
  <c r="J34" i="31"/>
  <c r="I33" i="31"/>
  <c r="H32" i="31"/>
  <c r="J30" i="31"/>
  <c r="I29" i="31"/>
  <c r="H28" i="31"/>
  <c r="J26" i="31"/>
  <c r="I25" i="31"/>
  <c r="H24" i="31"/>
  <c r="J22" i="31"/>
  <c r="I21" i="31"/>
  <c r="H20" i="31"/>
  <c r="J18" i="31"/>
  <c r="I17" i="31"/>
  <c r="J14" i="31"/>
  <c r="I13" i="31"/>
  <c r="H12" i="31"/>
  <c r="J10" i="31"/>
  <c r="I9" i="31"/>
  <c r="H8" i="31"/>
  <c r="AE16" i="31"/>
  <c r="AH53" i="31"/>
  <c r="AH51" i="31"/>
  <c r="AH49" i="31"/>
  <c r="AH47" i="31"/>
  <c r="AH45" i="31"/>
  <c r="AH43" i="31"/>
  <c r="AH41" i="31"/>
  <c r="AH39" i="31"/>
  <c r="AH37" i="31"/>
  <c r="AH35" i="31"/>
  <c r="AH33" i="31"/>
  <c r="AH31" i="31"/>
  <c r="AH29" i="31"/>
  <c r="AH27" i="31"/>
  <c r="AH25" i="31"/>
  <c r="AH23" i="31"/>
  <c r="AH21" i="31"/>
  <c r="AH19" i="31"/>
  <c r="AH17" i="31"/>
  <c r="AH15" i="31"/>
  <c r="AH13" i="31"/>
  <c r="AH11" i="31"/>
  <c r="AH9" i="31"/>
  <c r="AH7" i="31"/>
  <c r="D47" i="31"/>
  <c r="I41" i="31"/>
  <c r="B55" i="31"/>
  <c r="B51" i="31"/>
  <c r="B48" i="31"/>
  <c r="B44" i="31"/>
  <c r="B43" i="31"/>
  <c r="I42" i="31"/>
  <c r="I38" i="31"/>
  <c r="H37" i="31"/>
  <c r="J35" i="31"/>
  <c r="I34" i="31"/>
  <c r="I30" i="31"/>
  <c r="H29" i="31"/>
  <c r="J27" i="31"/>
  <c r="H25" i="31"/>
  <c r="J23" i="31"/>
  <c r="H21" i="31"/>
  <c r="I18" i="31"/>
  <c r="H17" i="31"/>
  <c r="J15" i="31"/>
  <c r="I14" i="31"/>
  <c r="AC54" i="31"/>
  <c r="AB53" i="31"/>
  <c r="AA52" i="31"/>
  <c r="AC50" i="31"/>
  <c r="AB49" i="31"/>
  <c r="AA48" i="31"/>
  <c r="AC46" i="31"/>
  <c r="AB45" i="31"/>
  <c r="AA44" i="31"/>
  <c r="AC42" i="31"/>
  <c r="AB41" i="31"/>
  <c r="AA40" i="31"/>
  <c r="AC38" i="31"/>
  <c r="AB37" i="31"/>
  <c r="AA36" i="31"/>
  <c r="AC34" i="31"/>
  <c r="AB33" i="31"/>
  <c r="AA32" i="31"/>
  <c r="AC30" i="31"/>
  <c r="AB29" i="31"/>
  <c r="AC26" i="31"/>
  <c r="AB25" i="31"/>
  <c r="AA24" i="31"/>
  <c r="AC22" i="31"/>
  <c r="AB21" i="31"/>
  <c r="AA20" i="31"/>
  <c r="AC18" i="31"/>
  <c r="AB17" i="31"/>
  <c r="AA16" i="31"/>
  <c r="AC14" i="31"/>
  <c r="AB13" i="31"/>
  <c r="AA12" i="31"/>
  <c r="AB9" i="31"/>
  <c r="AG51" i="31"/>
  <c r="AG47" i="31"/>
  <c r="AG43" i="31"/>
  <c r="AG39" i="31"/>
  <c r="AG33" i="31"/>
  <c r="AG31" i="31"/>
  <c r="AG29" i="31"/>
  <c r="AG27" i="31"/>
  <c r="AG25" i="31"/>
  <c r="AG23" i="31"/>
  <c r="AG21" i="31"/>
  <c r="AG19" i="31"/>
  <c r="AG17" i="31"/>
  <c r="AG15" i="31"/>
  <c r="AG13" i="31"/>
  <c r="AG11" i="31"/>
  <c r="AG7" i="31"/>
  <c r="BH7" i="31"/>
  <c r="BH11" i="31"/>
  <c r="BH15" i="31"/>
  <c r="BH17" i="31"/>
  <c r="BH19" i="31"/>
  <c r="BH21" i="31"/>
  <c r="BH23" i="31"/>
  <c r="BH29" i="31"/>
  <c r="BH31" i="31"/>
  <c r="BH33" i="31"/>
  <c r="BH35" i="31"/>
  <c r="BH37" i="31"/>
  <c r="BH39" i="31"/>
  <c r="BH41" i="31"/>
  <c r="BH43" i="31"/>
  <c r="BH45" i="31"/>
  <c r="BH47" i="31"/>
  <c r="BH49" i="31"/>
  <c r="BJ49" i="31"/>
  <c r="BH51" i="31"/>
  <c r="BJ53" i="31"/>
  <c r="BJ34" i="31"/>
  <c r="B45" i="31"/>
  <c r="E32" i="31"/>
  <c r="D25" i="31"/>
  <c r="E21" i="31"/>
  <c r="D14" i="31"/>
  <c r="H41" i="31"/>
  <c r="K27" i="31"/>
  <c r="J11" i="31"/>
  <c r="AG35" i="31"/>
  <c r="AV48" i="31"/>
  <c r="AV40" i="31"/>
  <c r="AX23" i="31"/>
  <c r="AW8" i="31"/>
  <c r="E35" i="31"/>
  <c r="E33" i="31"/>
  <c r="E31" i="31"/>
  <c r="E29" i="31"/>
  <c r="E28" i="31"/>
  <c r="E26" i="31"/>
  <c r="E25" i="31"/>
  <c r="E22" i="31"/>
  <c r="E20" i="31"/>
  <c r="E18" i="31"/>
  <c r="E15" i="31"/>
  <c r="E14" i="31"/>
  <c r="E13" i="31"/>
  <c r="E11" i="31"/>
  <c r="E10" i="31"/>
  <c r="AV53" i="31"/>
  <c r="AX51" i="31"/>
  <c r="AS51" i="31"/>
  <c r="AV49" i="31"/>
  <c r="AX47" i="31"/>
  <c r="AS47" i="31"/>
  <c r="AV45" i="31"/>
  <c r="AX43" i="31"/>
  <c r="AS43" i="31"/>
  <c r="AV41" i="31"/>
  <c r="AX39" i="31"/>
  <c r="AS39" i="31"/>
  <c r="AV37" i="31"/>
  <c r="AX35" i="31"/>
  <c r="AS35" i="31"/>
  <c r="AV33" i="31"/>
  <c r="AW32" i="31"/>
  <c r="AX31" i="31"/>
  <c r="AV29" i="31"/>
  <c r="AW28" i="31"/>
  <c r="AX27" i="31"/>
  <c r="AS27" i="31"/>
  <c r="AV25" i="31"/>
  <c r="AS23" i="31"/>
  <c r="AV21" i="31"/>
  <c r="AX19" i="31"/>
  <c r="AS19" i="31"/>
  <c r="AV17" i="31"/>
  <c r="AW16" i="31"/>
  <c r="AX15" i="31"/>
  <c r="AS15" i="31"/>
  <c r="AV13" i="31"/>
  <c r="AW12" i="31"/>
  <c r="AX11" i="31"/>
  <c r="AS11" i="31"/>
  <c r="AV9" i="31"/>
  <c r="AX7" i="31"/>
  <c r="AS7" i="31"/>
  <c r="BA54" i="31"/>
  <c r="BA53" i="31"/>
  <c r="BA52" i="31"/>
  <c r="BA51" i="31"/>
  <c r="BA50" i="31"/>
  <c r="BA49" i="31"/>
  <c r="BA48" i="31"/>
  <c r="BA47" i="31"/>
  <c r="BA44" i="31"/>
  <c r="BA43" i="31"/>
  <c r="BA42" i="31"/>
  <c r="BA41" i="31"/>
  <c r="BA40" i="31"/>
  <c r="BA39" i="31"/>
  <c r="BA38" i="31"/>
  <c r="BA37" i="31"/>
  <c r="BA36" i="31"/>
  <c r="BA34" i="31"/>
  <c r="BA33" i="31"/>
  <c r="BA32" i="31"/>
  <c r="BA31" i="31"/>
  <c r="BA30" i="31"/>
  <c r="BA29" i="31"/>
  <c r="BA28" i="31"/>
  <c r="BA27" i="31"/>
  <c r="BA26" i="31"/>
  <c r="BA24" i="31"/>
  <c r="BA23" i="31"/>
  <c r="BA22" i="31"/>
  <c r="BA21" i="31"/>
  <c r="BA20" i="31"/>
  <c r="BA19" i="31"/>
  <c r="BA18" i="31"/>
  <c r="BA17" i="31"/>
  <c r="BA16" i="31"/>
  <c r="BA15" i="31"/>
  <c r="BA13" i="31"/>
  <c r="BA12" i="31"/>
  <c r="BA11" i="31"/>
  <c r="BA10" i="31"/>
  <c r="BA9" i="31"/>
  <c r="BA7" i="31"/>
  <c r="B54" i="31"/>
  <c r="D38" i="31"/>
  <c r="E34" i="31"/>
  <c r="D31" i="31"/>
  <c r="E27" i="31"/>
  <c r="E23" i="31"/>
  <c r="D20" i="31"/>
  <c r="E16" i="31"/>
  <c r="E9" i="31"/>
  <c r="I22" i="31"/>
  <c r="AA28" i="31"/>
  <c r="AG9" i="31"/>
  <c r="AS31" i="31"/>
  <c r="BA46" i="31"/>
  <c r="BH27" i="31"/>
  <c r="H53" i="31"/>
  <c r="J51" i="31"/>
  <c r="J47" i="31"/>
  <c r="J43" i="31"/>
  <c r="D42" i="31"/>
  <c r="D39" i="31"/>
  <c r="D37" i="31"/>
  <c r="D36" i="31"/>
  <c r="D35" i="31"/>
  <c r="D33" i="31"/>
  <c r="D32" i="31"/>
  <c r="D30" i="31"/>
  <c r="D28" i="31"/>
  <c r="D26" i="31"/>
  <c r="D24" i="31"/>
  <c r="D22" i="31"/>
  <c r="D21" i="31"/>
  <c r="D19" i="31"/>
  <c r="D17" i="31"/>
  <c r="D15" i="31"/>
  <c r="D13" i="31"/>
  <c r="D10" i="31"/>
  <c r="D9" i="31"/>
  <c r="D8" i="31"/>
  <c r="AI44" i="31"/>
  <c r="AI36" i="31"/>
  <c r="AI20" i="31"/>
  <c r="AW51" i="31"/>
  <c r="AX50" i="31"/>
  <c r="AS50" i="31"/>
  <c r="AW47" i="31"/>
  <c r="AX46" i="31"/>
  <c r="AS46" i="31"/>
  <c r="AW43" i="31"/>
  <c r="AX42" i="31"/>
  <c r="AS42" i="31"/>
  <c r="AW39" i="31"/>
  <c r="AX38" i="31"/>
  <c r="BJ7" i="31"/>
  <c r="B53" i="31"/>
  <c r="D41" i="31"/>
  <c r="D34" i="31"/>
  <c r="E30" i="31"/>
  <c r="D27" i="31"/>
  <c r="D23" i="31"/>
  <c r="E19" i="31"/>
  <c r="D16" i="31"/>
  <c r="E12" i="31"/>
  <c r="I46" i="31"/>
  <c r="J39" i="31"/>
  <c r="H33" i="31"/>
  <c r="I26" i="31"/>
  <c r="H13" i="31"/>
  <c r="H9" i="31"/>
  <c r="AC10" i="31"/>
  <c r="AG53" i="31"/>
  <c r="AV52" i="31"/>
  <c r="AV44" i="31"/>
  <c r="BA35" i="31"/>
  <c r="BH53" i="31"/>
  <c r="H50" i="31"/>
  <c r="C39" i="31"/>
  <c r="C35" i="31"/>
  <c r="C31" i="31"/>
  <c r="C27" i="31"/>
  <c r="C20" i="31"/>
  <c r="C16" i="31"/>
  <c r="J40" i="31"/>
  <c r="I39" i="31"/>
  <c r="H22" i="31"/>
  <c r="H14" i="31"/>
  <c r="J12" i="31"/>
  <c r="I11" i="31"/>
  <c r="H10" i="31"/>
  <c r="J8" i="31"/>
  <c r="AA55" i="31"/>
  <c r="AA53" i="31"/>
  <c r="AB50" i="31"/>
  <c r="AC47" i="31"/>
  <c r="AB46" i="31"/>
  <c r="AB42" i="31"/>
  <c r="AA41" i="31"/>
  <c r="AC39" i="31"/>
  <c r="AB38" i="31"/>
  <c r="AA37" i="31"/>
  <c r="AC31" i="31"/>
  <c r="AC27" i="31"/>
  <c r="AA25" i="31"/>
  <c r="AB22" i="31"/>
  <c r="AA21" i="31"/>
  <c r="AB14" i="31"/>
  <c r="AB10" i="31"/>
  <c r="AC7" i="31"/>
  <c r="AH54" i="31"/>
  <c r="AH52" i="31"/>
  <c r="AH42" i="31"/>
  <c r="AH40" i="31"/>
  <c r="AH38" i="31"/>
  <c r="AH36" i="31"/>
  <c r="AH34" i="31"/>
  <c r="AH32" i="31"/>
  <c r="AH30" i="31"/>
  <c r="AH22" i="31"/>
  <c r="AH16" i="31"/>
  <c r="AH14" i="31"/>
  <c r="AH10" i="31"/>
  <c r="AH8" i="31"/>
  <c r="AV51" i="31"/>
  <c r="AW50" i="31"/>
  <c r="AV47" i="31"/>
  <c r="AW46" i="31"/>
  <c r="AS45" i="31"/>
  <c r="AV43" i="31"/>
  <c r="AW42" i="31"/>
  <c r="AV39" i="31"/>
  <c r="AW38" i="31"/>
  <c r="AV35" i="31"/>
  <c r="AS33" i="31"/>
  <c r="AV31" i="31"/>
  <c r="AW30" i="31"/>
  <c r="AX25" i="31"/>
  <c r="AX21" i="31"/>
  <c r="AS21" i="31"/>
  <c r="AS17" i="31"/>
  <c r="AV15" i="31"/>
  <c r="AX13" i="31"/>
  <c r="BC53" i="31"/>
  <c r="BC51" i="31"/>
  <c r="BC47" i="31"/>
  <c r="BC46" i="31"/>
  <c r="BC44" i="31"/>
  <c r="BC42" i="31"/>
  <c r="BC41" i="31"/>
  <c r="BC40" i="31"/>
  <c r="BC38" i="31"/>
  <c r="BC36" i="31"/>
  <c r="BC34" i="31"/>
  <c r="BC33" i="31"/>
  <c r="BC31" i="31"/>
  <c r="BC30" i="31"/>
  <c r="BC29" i="31"/>
  <c r="BC28" i="31"/>
  <c r="BC23" i="31"/>
  <c r="BC21" i="31"/>
  <c r="BC20" i="31"/>
  <c r="BC19" i="31"/>
  <c r="BC17" i="31"/>
  <c r="BC16" i="31"/>
  <c r="BC14" i="31"/>
  <c r="BC12" i="31"/>
  <c r="BC11" i="31"/>
  <c r="BC10" i="31"/>
  <c r="BC9" i="31"/>
  <c r="BI9" i="31"/>
  <c r="BI17" i="31"/>
  <c r="BI19" i="31"/>
  <c r="BI23" i="31"/>
  <c r="BI25" i="31"/>
  <c r="BI31" i="31"/>
  <c r="BI37" i="31"/>
  <c r="BI39" i="31"/>
  <c r="BI41" i="31"/>
  <c r="BI43" i="31"/>
  <c r="BI45" i="31"/>
  <c r="BI51" i="31"/>
  <c r="BI53" i="31"/>
  <c r="B39" i="31"/>
  <c r="B33" i="31"/>
  <c r="B28" i="31"/>
  <c r="B23" i="31"/>
  <c r="B17" i="31"/>
  <c r="B12" i="31"/>
  <c r="C41" i="31"/>
  <c r="C34" i="31"/>
  <c r="C32" i="31"/>
  <c r="C25" i="31"/>
  <c r="C23" i="31"/>
  <c r="C21" i="31"/>
  <c r="J53" i="31"/>
  <c r="J49" i="31"/>
  <c r="H46" i="31"/>
  <c r="H39" i="31"/>
  <c r="J32" i="31"/>
  <c r="H31" i="31"/>
  <c r="H26" i="31"/>
  <c r="I23" i="31"/>
  <c r="J16" i="31"/>
  <c r="H15" i="31"/>
  <c r="I8" i="31"/>
  <c r="AA54" i="31"/>
  <c r="AA33" i="31"/>
  <c r="AA22" i="31"/>
  <c r="AB47" i="31"/>
  <c r="AB31" i="31"/>
  <c r="AC28" i="31"/>
  <c r="AB18" i="31"/>
  <c r="AH50" i="31"/>
  <c r="AH46" i="31"/>
  <c r="AH28" i="31"/>
  <c r="AG24" i="31"/>
  <c r="AG20" i="31"/>
  <c r="AS37" i="31"/>
  <c r="AS25" i="31"/>
  <c r="AW21" i="31"/>
  <c r="AW14" i="31"/>
  <c r="BC52" i="31"/>
  <c r="BB50" i="31"/>
  <c r="BC43" i="31"/>
  <c r="BC37" i="31"/>
  <c r="BB30" i="31"/>
  <c r="BB24" i="31"/>
  <c r="BB16" i="31"/>
  <c r="BC13" i="31"/>
  <c r="BI7" i="31"/>
  <c r="BI35" i="31"/>
  <c r="BI29" i="31"/>
  <c r="BH16" i="31"/>
  <c r="I48" i="31"/>
  <c r="J45" i="31"/>
  <c r="I44" i="31"/>
  <c r="B34" i="31"/>
  <c r="B30" i="31"/>
  <c r="B26" i="31"/>
  <c r="B18" i="31"/>
  <c r="B14" i="31"/>
  <c r="F7" i="31"/>
  <c r="J41" i="31"/>
  <c r="H27" i="31"/>
  <c r="J25" i="31"/>
  <c r="I24" i="31"/>
  <c r="H23" i="31"/>
  <c r="J21" i="31"/>
  <c r="I20" i="31"/>
  <c r="H19" i="31"/>
  <c r="I12" i="31"/>
  <c r="H11" i="31"/>
  <c r="AC52" i="31"/>
  <c r="AB51" i="31"/>
  <c r="AA46" i="31"/>
  <c r="AB43" i="31"/>
  <c r="AA42" i="31"/>
  <c r="AB35" i="31"/>
  <c r="AC32" i="31"/>
  <c r="AA30" i="31"/>
  <c r="AB27" i="31"/>
  <c r="AA26" i="31"/>
  <c r="AB19" i="31"/>
  <c r="AC16" i="31"/>
  <c r="AB15" i="31"/>
  <c r="AA14" i="31"/>
  <c r="AC12" i="31"/>
  <c r="AA10" i="31"/>
  <c r="AG52" i="31"/>
  <c r="AG48" i="31"/>
  <c r="AG46" i="31"/>
  <c r="AG44" i="31"/>
  <c r="AG40" i="31"/>
  <c r="AG36" i="31"/>
  <c r="AG34" i="31"/>
  <c r="AG32" i="31"/>
  <c r="AG28" i="31"/>
  <c r="AG18" i="31"/>
  <c r="AG14" i="31"/>
  <c r="AG10" i="31"/>
  <c r="AV54" i="31"/>
  <c r="AX52" i="31"/>
  <c r="AV50" i="31"/>
  <c r="AW49" i="31"/>
  <c r="AX48" i="31"/>
  <c r="AW45" i="31"/>
  <c r="AV42" i="31"/>
  <c r="AW41" i="31"/>
  <c r="AX40" i="31"/>
  <c r="AV38" i="31"/>
  <c r="AW37" i="31"/>
  <c r="AX36" i="31"/>
  <c r="AV34" i="31"/>
  <c r="AW33" i="31"/>
  <c r="AX32" i="31"/>
  <c r="AS32" i="31"/>
  <c r="AV30" i="31"/>
  <c r="AW29" i="31"/>
  <c r="AX28" i="31"/>
  <c r="AS28" i="31"/>
  <c r="AX24" i="31"/>
  <c r="AV22" i="31"/>
  <c r="AX20" i="31"/>
  <c r="AY19" i="31"/>
  <c r="AV18" i="31"/>
  <c r="AX16" i="31"/>
  <c r="AS16" i="31"/>
  <c r="AV14" i="31"/>
  <c r="AX12" i="31"/>
  <c r="AS12" i="31"/>
  <c r="AX8" i="31"/>
  <c r="BB53" i="31"/>
  <c r="BB51" i="31"/>
  <c r="BB49" i="31"/>
  <c r="BB46" i="31"/>
  <c r="BB45" i="31"/>
  <c r="BB44" i="31"/>
  <c r="BB42" i="31"/>
  <c r="BB40" i="31"/>
  <c r="BB39" i="31"/>
  <c r="BB38" i="31"/>
  <c r="BB36" i="31"/>
  <c r="BB33" i="31"/>
  <c r="BB32" i="31"/>
  <c r="BB31" i="31"/>
  <c r="BB29" i="31"/>
  <c r="BB28" i="31"/>
  <c r="BB27" i="31"/>
  <c r="BB26" i="31"/>
  <c r="BB23" i="31"/>
  <c r="BB22" i="31"/>
  <c r="BB21" i="31"/>
  <c r="BB19" i="31"/>
  <c r="BB15" i="31"/>
  <c r="BB14" i="31"/>
  <c r="BB13" i="31"/>
  <c r="BB12" i="31"/>
  <c r="BB10" i="31"/>
  <c r="BH8" i="31"/>
  <c r="BH12" i="31"/>
  <c r="BH20" i="31"/>
  <c r="BH24" i="31"/>
  <c r="BH26" i="31"/>
  <c r="BH28" i="31"/>
  <c r="BH34" i="31"/>
  <c r="BH36" i="31"/>
  <c r="BH38" i="31"/>
  <c r="BH40" i="31"/>
  <c r="BH46" i="31"/>
  <c r="BH48" i="31"/>
  <c r="BH50" i="31"/>
  <c r="BH52" i="31"/>
  <c r="BJ52" i="31"/>
  <c r="BH54" i="31"/>
  <c r="B37" i="31"/>
  <c r="B32" i="31"/>
  <c r="B27" i="31"/>
  <c r="B21" i="31"/>
  <c r="B16" i="31"/>
  <c r="B11" i="31"/>
  <c r="C37" i="31"/>
  <c r="C30" i="31"/>
  <c r="C28" i="31"/>
  <c r="C19" i="31"/>
  <c r="C17" i="31"/>
  <c r="C10" i="31"/>
  <c r="C8" i="31"/>
  <c r="H7" i="31"/>
  <c r="I51" i="31"/>
  <c r="I47" i="31"/>
  <c r="H42" i="31"/>
  <c r="I40" i="31"/>
  <c r="H34" i="31"/>
  <c r="I32" i="31"/>
  <c r="J28" i="31"/>
  <c r="I27" i="31"/>
  <c r="J20" i="31"/>
  <c r="H18" i="31"/>
  <c r="I16" i="31"/>
  <c r="AA50" i="31"/>
  <c r="AA29" i="31"/>
  <c r="AC24" i="31"/>
  <c r="AB11" i="31"/>
  <c r="AC8" i="31"/>
  <c r="AH44" i="31"/>
  <c r="AH18" i="31"/>
  <c r="AS24" i="31"/>
  <c r="AS13" i="31"/>
  <c r="AW17" i="31"/>
  <c r="AW10" i="31"/>
  <c r="BB52" i="31"/>
  <c r="BC49" i="31"/>
  <c r="BB43" i="31"/>
  <c r="BC39" i="31"/>
  <c r="BB37" i="31"/>
  <c r="BC18" i="31"/>
  <c r="BC15" i="31"/>
  <c r="BB9" i="31"/>
  <c r="BI49" i="31"/>
  <c r="BH44" i="31"/>
  <c r="BI33" i="31"/>
  <c r="BI27" i="31"/>
  <c r="BI13" i="31"/>
  <c r="BD52" i="31"/>
  <c r="BD49" i="31"/>
  <c r="BD48" i="31"/>
  <c r="BD43" i="31"/>
  <c r="BD42" i="31"/>
  <c r="BD41" i="31"/>
  <c r="BD35" i="31"/>
  <c r="BD31" i="31"/>
  <c r="BI42" i="31"/>
  <c r="BI48" i="31"/>
  <c r="AS30" i="31"/>
  <c r="AS18" i="31"/>
  <c r="AS10" i="31"/>
  <c r="AW35" i="31"/>
  <c r="AW31" i="31"/>
  <c r="AW27" i="31"/>
  <c r="AV24" i="31"/>
  <c r="AV20" i="31"/>
  <c r="AV16" i="31"/>
  <c r="BD47" i="31"/>
  <c r="BD39" i="31"/>
  <c r="BD15" i="31"/>
  <c r="BD9" i="31"/>
  <c r="BI52" i="31"/>
  <c r="BI28" i="31"/>
  <c r="AG45" i="31"/>
  <c r="AS34" i="31"/>
  <c r="AV7" i="31"/>
  <c r="BB7" i="31"/>
  <c r="BH9" i="31"/>
  <c r="AT50" i="31"/>
  <c r="AT46" i="31"/>
  <c r="AT39" i="31"/>
  <c r="AT36" i="31"/>
  <c r="AT32" i="31"/>
  <c r="AT29" i="31"/>
  <c r="AT25" i="31"/>
  <c r="AT22" i="31"/>
  <c r="AT19" i="31"/>
  <c r="AT12" i="31"/>
  <c r="AT53" i="31"/>
  <c r="AT49" i="31"/>
  <c r="AT42" i="31"/>
  <c r="AT35" i="31"/>
  <c r="AT28" i="31"/>
  <c r="AT24" i="31"/>
  <c r="AT18" i="31"/>
  <c r="AT15" i="31"/>
  <c r="AT11" i="31"/>
  <c r="AT10" i="31"/>
  <c r="AT48" i="31"/>
  <c r="AT44" i="31"/>
  <c r="AT34" i="31"/>
  <c r="AT31" i="31"/>
  <c r="AT20" i="31"/>
  <c r="AT9" i="31"/>
  <c r="AY7" i="31"/>
  <c r="AT47" i="31"/>
  <c r="AC55" i="31"/>
  <c r="I50" i="31"/>
  <c r="BC50" i="31"/>
  <c r="AE30" i="31"/>
  <c r="AE22" i="31"/>
  <c r="K25" i="31"/>
  <c r="BC24" i="31"/>
  <c r="AV26" i="31"/>
  <c r="AV10" i="31"/>
  <c r="BC8" i="31"/>
  <c r="B46" i="31"/>
  <c r="E24" i="31"/>
  <c r="E8" i="31"/>
  <c r="H49" i="31"/>
  <c r="AD8" i="31"/>
  <c r="AI11" i="31"/>
  <c r="D48" i="31"/>
  <c r="F8" i="31"/>
  <c r="AG54" i="31"/>
  <c r="AS48" i="31"/>
  <c r="AE40" i="31"/>
  <c r="AI7" i="31"/>
  <c r="AE46" i="31"/>
  <c r="AE14" i="31"/>
  <c r="AE10" i="31"/>
  <c r="AD55" i="31"/>
  <c r="AD54" i="31"/>
  <c r="AD51" i="31"/>
  <c r="AD50" i="31"/>
  <c r="AD47" i="31"/>
  <c r="AD43" i="31"/>
  <c r="AD39" i="31"/>
  <c r="AD38" i="31"/>
  <c r="AD35" i="31"/>
  <c r="AD34" i="31"/>
  <c r="AD31" i="31"/>
  <c r="AD27" i="31"/>
  <c r="AD23" i="31"/>
  <c r="AD22" i="31"/>
  <c r="AD19" i="31"/>
  <c r="AD18" i="31"/>
  <c r="AD11" i="31"/>
  <c r="AD10" i="31"/>
  <c r="BJ43" i="31" l="1"/>
  <c r="BJ50" i="31"/>
  <c r="BJ18" i="31"/>
  <c r="AE15" i="31"/>
  <c r="AI12" i="31"/>
  <c r="AI16" i="31"/>
  <c r="AE42" i="31"/>
  <c r="AI54" i="31"/>
  <c r="F42" i="31"/>
  <c r="K7" i="31"/>
  <c r="K9" i="31"/>
  <c r="AI48" i="31"/>
  <c r="K38" i="31"/>
  <c r="AE47" i="31"/>
  <c r="K49" i="31"/>
  <c r="AE52" i="31"/>
  <c r="AI28" i="31"/>
  <c r="F38" i="31"/>
  <c r="K46" i="31"/>
  <c r="AE24" i="31"/>
  <c r="AK17" i="31"/>
  <c r="AE36" i="31"/>
  <c r="AE54" i="31"/>
  <c r="AY8" i="31"/>
  <c r="AY48" i="31"/>
  <c r="AE20" i="31"/>
  <c r="K35" i="31"/>
  <c r="K11" i="31"/>
  <c r="AE38" i="31"/>
  <c r="AI24" i="31"/>
  <c r="F37" i="31"/>
  <c r="BJ16" i="31"/>
  <c r="AE26" i="31"/>
  <c r="BJ10" i="31"/>
  <c r="BJ38" i="31"/>
  <c r="F29" i="31"/>
  <c r="AY46" i="31"/>
  <c r="AE31" i="31"/>
  <c r="F24" i="31"/>
  <c r="AI27" i="31"/>
  <c r="AI38" i="31"/>
  <c r="AE9" i="31"/>
  <c r="F11" i="31"/>
  <c r="F27" i="31"/>
  <c r="BE26" i="31"/>
  <c r="BE37" i="31"/>
  <c r="BJ23" i="31"/>
  <c r="BJ17" i="31"/>
  <c r="K17" i="31"/>
  <c r="F21" i="31"/>
  <c r="BJ26" i="31"/>
  <c r="K12" i="31"/>
  <c r="BJ28" i="31"/>
  <c r="BJ12" i="31"/>
  <c r="AE21" i="31"/>
  <c r="F23" i="31"/>
  <c r="F39" i="31"/>
  <c r="BE9" i="31"/>
  <c r="BE41" i="31"/>
  <c r="BJ45" i="31"/>
  <c r="AI51" i="31"/>
  <c r="BE7" i="31"/>
  <c r="BJ20" i="31"/>
  <c r="AI10" i="31"/>
  <c r="AE29" i="31"/>
  <c r="F15" i="31"/>
  <c r="F31" i="31"/>
  <c r="F16" i="31"/>
  <c r="BJ19" i="31"/>
  <c r="BE27" i="31"/>
  <c r="F26" i="31"/>
  <c r="AI19" i="31"/>
  <c r="AI43" i="31"/>
  <c r="AI47" i="31"/>
  <c r="AI25" i="31"/>
  <c r="AK25" i="31"/>
  <c r="AI13" i="31"/>
  <c r="AI21" i="31"/>
  <c r="AI34" i="31"/>
  <c r="F9" i="31"/>
  <c r="BE19" i="31"/>
  <c r="BE35" i="31"/>
  <c r="BJ27" i="31"/>
  <c r="BJ15" i="31"/>
  <c r="AK16" i="31"/>
  <c r="K16" i="31"/>
  <c r="K40" i="31"/>
  <c r="AK36" i="31"/>
  <c r="BJ42" i="31"/>
  <c r="BJ40" i="31"/>
  <c r="BJ24" i="31"/>
  <c r="F19" i="31"/>
  <c r="F35" i="31"/>
  <c r="BE45" i="31"/>
  <c r="BE10" i="31"/>
  <c r="BE14" i="31"/>
  <c r="BE21" i="31"/>
  <c r="BE42" i="31"/>
  <c r="BE48" i="31"/>
  <c r="BJ47" i="31"/>
  <c r="BJ37" i="31"/>
  <c r="BJ31" i="31"/>
  <c r="BJ11" i="31"/>
  <c r="AI39" i="31"/>
  <c r="AI29" i="31"/>
  <c r="AK29" i="31"/>
  <c r="AY15" i="31"/>
  <c r="AY23" i="31"/>
  <c r="AY38" i="31"/>
  <c r="AY27" i="31"/>
  <c r="AY42" i="31"/>
  <c r="AY31" i="31"/>
  <c r="AK14" i="31"/>
  <c r="M14" i="31"/>
  <c r="K31" i="31"/>
  <c r="K42" i="31"/>
  <c r="K51" i="31"/>
  <c r="K54" i="31"/>
  <c r="AI33" i="31"/>
  <c r="BJ54" i="31"/>
  <c r="K52" i="31"/>
  <c r="BJ13" i="31"/>
  <c r="AI15" i="31"/>
  <c r="BJ36" i="31"/>
  <c r="BE50" i="31"/>
  <c r="BE11" i="31"/>
  <c r="K18" i="31"/>
  <c r="BE32" i="31"/>
  <c r="K43" i="31"/>
  <c r="BE23" i="31"/>
  <c r="K29" i="31"/>
  <c r="BJ39" i="31"/>
  <c r="BJ41" i="31"/>
  <c r="AE49" i="31"/>
  <c r="K23" i="31"/>
  <c r="K47" i="31"/>
  <c r="AY50" i="31"/>
  <c r="BE54" i="31"/>
  <c r="BE15" i="31"/>
  <c r="BJ32" i="31"/>
  <c r="BE40" i="31"/>
  <c r="AY54" i="31"/>
  <c r="AI18" i="31"/>
  <c r="F25" i="31"/>
  <c r="K28" i="31"/>
  <c r="BJ22" i="31"/>
  <c r="BJ29" i="31"/>
  <c r="F36" i="31"/>
  <c r="AK52" i="31"/>
  <c r="M35" i="31"/>
  <c r="AE12" i="31"/>
  <c r="BE17" i="31"/>
  <c r="K22" i="31"/>
  <c r="K30" i="31"/>
  <c r="BE38" i="31"/>
  <c r="AI46" i="31"/>
  <c r="BJ48" i="31"/>
  <c r="AI52" i="31"/>
  <c r="F13" i="31"/>
  <c r="K20" i="31"/>
  <c r="AE25" i="31"/>
  <c r="F32" i="31"/>
  <c r="K34" i="31"/>
  <c r="BE36" i="31"/>
  <c r="AK20" i="31"/>
  <c r="AE28" i="31"/>
  <c r="BJ30" i="31"/>
  <c r="BE34" i="31"/>
  <c r="AE37" i="31"/>
  <c r="K44" i="31"/>
  <c r="BE30" i="31"/>
  <c r="BE44" i="31"/>
  <c r="BJ51" i="31"/>
  <c r="BJ35" i="31"/>
  <c r="AI50" i="31"/>
  <c r="K50" i="31"/>
  <c r="K10" i="31"/>
  <c r="AE17" i="31"/>
  <c r="K24" i="31"/>
  <c r="K32" i="31"/>
  <c r="AI40" i="31"/>
  <c r="AK10" i="31"/>
  <c r="BE13" i="31"/>
  <c r="F30" i="31"/>
  <c r="AI9" i="31"/>
  <c r="AI14" i="31"/>
  <c r="BJ21" i="31"/>
  <c r="AI26" i="31"/>
  <c r="AI31" i="31"/>
  <c r="AY35" i="31"/>
  <c r="M39" i="31"/>
  <c r="M26" i="31"/>
  <c r="AY11" i="31"/>
  <c r="AK15" i="31"/>
  <c r="F12" i="31"/>
  <c r="BJ14" i="31"/>
  <c r="AI17" i="31"/>
  <c r="K48" i="31"/>
  <c r="F22" i="31"/>
  <c r="AK30" i="31"/>
  <c r="K33" i="31"/>
  <c r="K36" i="31"/>
  <c r="F20" i="31"/>
  <c r="F28" i="31"/>
  <c r="BE31" i="31"/>
  <c r="F34" i="31"/>
  <c r="AK7" i="31"/>
  <c r="AE8" i="31"/>
  <c r="BE53" i="31"/>
  <c r="K13" i="31"/>
  <c r="F17" i="31"/>
  <c r="AI22" i="31"/>
  <c r="AI30" i="31"/>
  <c r="AI35" i="31"/>
  <c r="AE45" i="31"/>
  <c r="BE52" i="31"/>
  <c r="F10" i="31"/>
  <c r="AE13" i="31"/>
  <c r="BE25" i="31"/>
  <c r="AE32" i="31"/>
  <c r="AE41" i="31"/>
  <c r="K14" i="31"/>
  <c r="F18" i="31"/>
  <c r="K21" i="31"/>
  <c r="AI23" i="31"/>
  <c r="K26" i="31"/>
  <c r="BE28" i="31"/>
  <c r="F33" i="31"/>
  <c r="K39" i="31"/>
  <c r="F41" i="31"/>
  <c r="AI42" i="31"/>
  <c r="BJ44" i="31"/>
  <c r="BE46" i="31"/>
  <c r="BE49" i="31"/>
  <c r="AI32" i="31"/>
  <c r="BJ46" i="31"/>
  <c r="K19" i="31"/>
  <c r="AK42" i="31"/>
  <c r="AI8" i="31"/>
  <c r="BJ8" i="31"/>
  <c r="AY21" i="31"/>
  <c r="AK37" i="31"/>
  <c r="AY39" i="31"/>
  <c r="AY45" i="31"/>
  <c r="AY44" i="31"/>
  <c r="AY10" i="31"/>
  <c r="AY18" i="31"/>
  <c r="AY26" i="31"/>
  <c r="M23" i="31"/>
  <c r="BE20" i="31"/>
  <c r="BE39" i="31"/>
  <c r="AE53" i="31"/>
  <c r="AY43" i="31"/>
  <c r="AY49" i="31"/>
  <c r="AI37" i="31"/>
  <c r="K41" i="31"/>
  <c r="K8" i="31"/>
  <c r="AY12" i="31"/>
  <c r="AY16" i="31"/>
  <c r="AY20" i="31"/>
  <c r="AY24" i="31"/>
  <c r="AY28" i="31"/>
  <c r="AY32" i="31"/>
  <c r="AY9" i="31"/>
  <c r="AY17" i="31"/>
  <c r="AY25" i="31"/>
  <c r="AE33" i="31"/>
  <c r="BE51" i="31"/>
  <c r="AY37" i="31"/>
  <c r="AY47" i="31"/>
  <c r="K45" i="31"/>
  <c r="AY36" i="31"/>
  <c r="AI49" i="31"/>
  <c r="K53" i="31"/>
  <c r="AK9" i="31"/>
  <c r="AK21" i="31"/>
  <c r="AY13" i="31"/>
  <c r="AY29" i="31"/>
  <c r="BE43" i="31"/>
  <c r="AI53" i="31"/>
  <c r="M34" i="31"/>
  <c r="AE48" i="31"/>
  <c r="AI41" i="31"/>
  <c r="AY53" i="31"/>
  <c r="AY34" i="31"/>
  <c r="K37" i="31"/>
  <c r="AY52" i="31"/>
  <c r="AY14" i="31"/>
  <c r="AY22" i="31"/>
  <c r="AY30" i="31"/>
  <c r="M15" i="31"/>
  <c r="M31" i="31"/>
  <c r="BE12" i="31"/>
  <c r="BE33" i="31"/>
  <c r="F40" i="31"/>
  <c r="BJ9" i="31"/>
  <c r="BJ25" i="31"/>
  <c r="M9" i="31"/>
  <c r="M13" i="31"/>
  <c r="M17" i="31"/>
  <c r="M21" i="31"/>
  <c r="M25" i="31"/>
  <c r="M29" i="31"/>
  <c r="M33" i="31"/>
  <c r="M11" i="31"/>
  <c r="M19" i="31"/>
  <c r="M27" i="31"/>
  <c r="BJ33" i="31"/>
  <c r="BE8" i="31"/>
  <c r="BE16" i="31"/>
  <c r="BE47" i="31"/>
  <c r="AY33" i="31"/>
  <c r="AY41" i="31"/>
  <c r="AE44" i="31"/>
  <c r="AY51" i="31"/>
  <c r="AI45" i="31"/>
  <c r="AY40" i="31"/>
  <c r="BE24" i="31"/>
  <c r="AE11" i="31"/>
  <c r="AE23" i="31"/>
  <c r="AE55" i="31"/>
  <c r="AE19" i="31"/>
  <c r="AE43" i="31"/>
  <c r="AE27" i="31"/>
  <c r="AE34" i="31"/>
  <c r="AE35" i="31"/>
  <c r="AK46" i="31"/>
  <c r="AE39" i="31"/>
  <c r="AK26" i="31"/>
  <c r="AE51" i="31"/>
  <c r="AE18" i="31"/>
  <c r="AE50" i="31"/>
  <c r="AK47" i="31"/>
  <c r="AK54" i="31"/>
  <c r="M7" i="31"/>
  <c r="AK45" i="31" l="1"/>
  <c r="M38" i="31"/>
  <c r="AK38" i="31"/>
  <c r="M24" i="31"/>
  <c r="AK22" i="31"/>
  <c r="AK8" i="31"/>
  <c r="M42" i="31"/>
  <c r="AK31" i="31"/>
  <c r="M16" i="31"/>
  <c r="AK24" i="31"/>
  <c r="AK13" i="31"/>
  <c r="M22" i="31"/>
  <c r="AK49" i="31"/>
  <c r="AK32" i="31"/>
  <c r="M28" i="31"/>
  <c r="M30" i="31"/>
  <c r="AK12" i="31"/>
  <c r="M36" i="31"/>
  <c r="M32" i="31"/>
  <c r="M18" i="31"/>
  <c r="M20" i="31"/>
  <c r="M10" i="31"/>
  <c r="M12" i="31"/>
  <c r="AK28" i="31"/>
  <c r="AK33" i="31"/>
  <c r="AK53" i="31"/>
  <c r="M37" i="31"/>
  <c r="M40" i="31"/>
  <c r="AK48" i="31"/>
  <c r="AK40" i="31"/>
  <c r="M41" i="31"/>
  <c r="M8" i="31"/>
  <c r="AK44" i="31"/>
  <c r="AK41" i="31"/>
  <c r="AK18" i="31"/>
  <c r="AK39" i="31"/>
  <c r="AK50" i="31"/>
  <c r="AK35" i="31"/>
  <c r="AK23" i="31"/>
  <c r="AK34" i="31"/>
  <c r="AK43" i="31"/>
  <c r="AK11" i="31"/>
  <c r="AK51" i="31"/>
  <c r="AK27" i="31"/>
  <c r="AK19" i="31"/>
  <c r="W54" i="31" l="1"/>
  <c r="W52" i="31"/>
  <c r="W50" i="31"/>
  <c r="W48" i="31"/>
  <c r="W45" i="31"/>
  <c r="W43" i="31"/>
  <c r="W41" i="31"/>
  <c r="W39" i="31"/>
  <c r="W36" i="31"/>
  <c r="W34" i="31"/>
  <c r="W32" i="31"/>
  <c r="W29" i="31"/>
  <c r="W27" i="31"/>
  <c r="W25" i="31"/>
  <c r="W23" i="31"/>
  <c r="W20" i="31"/>
  <c r="W18" i="31"/>
  <c r="W16" i="31"/>
  <c r="W14" i="31"/>
  <c r="W12" i="31"/>
  <c r="W10" i="31"/>
  <c r="W8" i="31"/>
  <c r="W7" i="31"/>
  <c r="AN7" i="31"/>
  <c r="AM54" i="31"/>
  <c r="AM52" i="31"/>
  <c r="AM49" i="31"/>
  <c r="AM47" i="31"/>
  <c r="AM45" i="31"/>
  <c r="AM42" i="31"/>
  <c r="AM40" i="31"/>
  <c r="AM38" i="31"/>
  <c r="AM35" i="31"/>
  <c r="AM33" i="31"/>
  <c r="AM31" i="31"/>
  <c r="AM28" i="31"/>
  <c r="AM26" i="31"/>
  <c r="AM24" i="31"/>
  <c r="AM22" i="31"/>
  <c r="AM20" i="31"/>
  <c r="AM17" i="31"/>
  <c r="AM15" i="31"/>
  <c r="AM13" i="31"/>
  <c r="AM11" i="31"/>
  <c r="AM9" i="31"/>
  <c r="AW55" i="31"/>
  <c r="V54" i="31"/>
  <c r="V52" i="31"/>
  <c r="V50" i="31"/>
  <c r="V48" i="31"/>
  <c r="V45" i="31"/>
  <c r="V43" i="31"/>
  <c r="V41" i="31"/>
  <c r="V39" i="31"/>
  <c r="V36" i="31"/>
  <c r="V34" i="31"/>
  <c r="V32" i="31"/>
  <c r="V30" i="31"/>
  <c r="V28" i="31"/>
  <c r="V26" i="31"/>
  <c r="V23" i="31"/>
  <c r="V21" i="31"/>
  <c r="V19" i="31"/>
  <c r="V17" i="31"/>
  <c r="V15" i="31"/>
  <c r="V12" i="31"/>
  <c r="V10" i="31"/>
  <c r="V8" i="31"/>
  <c r="AP55" i="31"/>
  <c r="AP53" i="31"/>
  <c r="AP50" i="31"/>
  <c r="AP48" i="31"/>
  <c r="AP46" i="31"/>
  <c r="AP44" i="31"/>
  <c r="AP41" i="31"/>
  <c r="AP39" i="31"/>
  <c r="AP37" i="31"/>
  <c r="AP35" i="31"/>
  <c r="AP32" i="31"/>
  <c r="AP30" i="31"/>
  <c r="AP28" i="31"/>
  <c r="AP25" i="31"/>
  <c r="AP23" i="31"/>
  <c r="AP21" i="31"/>
  <c r="AP18" i="31"/>
  <c r="AP16" i="31"/>
  <c r="AP14" i="31"/>
  <c r="AP11" i="31"/>
  <c r="AS55" i="31"/>
  <c r="BC55" i="31"/>
  <c r="U54" i="31"/>
  <c r="U52" i="31"/>
  <c r="U50" i="31"/>
  <c r="U47" i="31"/>
  <c r="U45" i="31"/>
  <c r="U43" i="31"/>
  <c r="U42" i="31"/>
  <c r="U41" i="31"/>
  <c r="U40" i="31"/>
  <c r="U39" i="31"/>
  <c r="U38" i="31"/>
  <c r="U37" i="31"/>
  <c r="U36" i="31"/>
  <c r="U35" i="31"/>
  <c r="U34" i="31"/>
  <c r="U33" i="31"/>
  <c r="U32" i="31"/>
  <c r="U31" i="31"/>
  <c r="U30" i="31"/>
  <c r="U29" i="31"/>
  <c r="U28" i="31"/>
  <c r="U27" i="31"/>
  <c r="U26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U7" i="31"/>
  <c r="AP7" i="31"/>
  <c r="AO55" i="31"/>
  <c r="AO54" i="31"/>
  <c r="AO53" i="31"/>
  <c r="AO52" i="31"/>
  <c r="AO51" i="31"/>
  <c r="AO50" i="31"/>
  <c r="AO49" i="31"/>
  <c r="AO48" i="31"/>
  <c r="AO47" i="31"/>
  <c r="AO46" i="31"/>
  <c r="AO45" i="31"/>
  <c r="AO44" i="31"/>
  <c r="AO43" i="31"/>
  <c r="AO42" i="31"/>
  <c r="AO41" i="31"/>
  <c r="AO40" i="31"/>
  <c r="AO39" i="31"/>
  <c r="AO38" i="31"/>
  <c r="AO37" i="31"/>
  <c r="AO36" i="31"/>
  <c r="AO35" i="31"/>
  <c r="AO34" i="31"/>
  <c r="AO33" i="31"/>
  <c r="AO32" i="31"/>
  <c r="AO31" i="31"/>
  <c r="AO30" i="31"/>
  <c r="AO29" i="31"/>
  <c r="AO28" i="31"/>
  <c r="AO27" i="31"/>
  <c r="AO26" i="31"/>
  <c r="AO25" i="31"/>
  <c r="AO24" i="31"/>
  <c r="AO23" i="31"/>
  <c r="AO22" i="31"/>
  <c r="AO21" i="31"/>
  <c r="AO20" i="31"/>
  <c r="AO19" i="31"/>
  <c r="AO18" i="31"/>
  <c r="AO17" i="31"/>
  <c r="AO16" i="31"/>
  <c r="AO15" i="31"/>
  <c r="AO14" i="31"/>
  <c r="AO13" i="31"/>
  <c r="AO12" i="31"/>
  <c r="AO11" i="31"/>
  <c r="AO10" i="31"/>
  <c r="AO9" i="31"/>
  <c r="AO8" i="31"/>
  <c r="BA55" i="31"/>
  <c r="BH55" i="31"/>
  <c r="X55" i="31"/>
  <c r="W53" i="31"/>
  <c r="W51" i="31"/>
  <c r="W49" i="31"/>
  <c r="W47" i="31"/>
  <c r="W46" i="31"/>
  <c r="W44" i="31"/>
  <c r="W42" i="31"/>
  <c r="W40" i="31"/>
  <c r="W38" i="31"/>
  <c r="W37" i="31"/>
  <c r="W35" i="31"/>
  <c r="W33" i="31"/>
  <c r="W31" i="31"/>
  <c r="W30" i="31"/>
  <c r="W28" i="31"/>
  <c r="W26" i="31"/>
  <c r="W24" i="31"/>
  <c r="W22" i="31"/>
  <c r="W21" i="31"/>
  <c r="W19" i="31"/>
  <c r="W17" i="31"/>
  <c r="W15" i="31"/>
  <c r="W13" i="31"/>
  <c r="W11" i="31"/>
  <c r="W9" i="31"/>
  <c r="AH55" i="31"/>
  <c r="AM55" i="31"/>
  <c r="AM53" i="31"/>
  <c r="AM51" i="31"/>
  <c r="AM50" i="31"/>
  <c r="AM48" i="31"/>
  <c r="AM46" i="31"/>
  <c r="AM44" i="31"/>
  <c r="AM43" i="31"/>
  <c r="AM41" i="31"/>
  <c r="AM39" i="31"/>
  <c r="AM37" i="31"/>
  <c r="AM36" i="31"/>
  <c r="AM34" i="31"/>
  <c r="AM32" i="31"/>
  <c r="AM30" i="31"/>
  <c r="AM29" i="31"/>
  <c r="AM27" i="31"/>
  <c r="AM25" i="31"/>
  <c r="AM23" i="31"/>
  <c r="AM21" i="31"/>
  <c r="AM19" i="31"/>
  <c r="AM18" i="31"/>
  <c r="AM16" i="31"/>
  <c r="AM14" i="31"/>
  <c r="AM12" i="31"/>
  <c r="AM10" i="31"/>
  <c r="AM8" i="31"/>
  <c r="BD55" i="31"/>
  <c r="W55" i="31"/>
  <c r="V53" i="31"/>
  <c r="V51" i="31"/>
  <c r="V49" i="31"/>
  <c r="V47" i="31"/>
  <c r="V46" i="31"/>
  <c r="V44" i="31"/>
  <c r="V42" i="31"/>
  <c r="V40" i="31"/>
  <c r="V38" i="31"/>
  <c r="V37" i="31"/>
  <c r="V35" i="31"/>
  <c r="V33" i="31"/>
  <c r="V31" i="31"/>
  <c r="V29" i="31"/>
  <c r="V27" i="31"/>
  <c r="V25" i="31"/>
  <c r="V24" i="31"/>
  <c r="V22" i="31"/>
  <c r="V20" i="31"/>
  <c r="V18" i="31"/>
  <c r="V16" i="31"/>
  <c r="V14" i="31"/>
  <c r="V13" i="31"/>
  <c r="V11" i="31"/>
  <c r="V9" i="31"/>
  <c r="V7" i="31"/>
  <c r="AM7" i="31"/>
  <c r="AP54" i="31"/>
  <c r="AP52" i="31"/>
  <c r="AP51" i="31"/>
  <c r="AP49" i="31"/>
  <c r="AP47" i="31"/>
  <c r="AP45" i="31"/>
  <c r="AP43" i="31"/>
  <c r="AP42" i="31"/>
  <c r="AP40" i="31"/>
  <c r="AP38" i="31"/>
  <c r="AP36" i="31"/>
  <c r="AP34" i="31"/>
  <c r="AP33" i="31"/>
  <c r="AP31" i="31"/>
  <c r="AP29" i="31"/>
  <c r="AP27" i="31"/>
  <c r="AP26" i="31"/>
  <c r="AP24" i="31"/>
  <c r="AP22" i="31"/>
  <c r="AP20" i="31"/>
  <c r="AP19" i="31"/>
  <c r="AP17" i="31"/>
  <c r="AP15" i="31"/>
  <c r="AP13" i="31"/>
  <c r="AP12" i="31"/>
  <c r="AP10" i="31"/>
  <c r="AP9" i="31"/>
  <c r="AP8" i="31"/>
  <c r="AV55" i="31"/>
  <c r="V55" i="31"/>
  <c r="U53" i="31"/>
  <c r="U51" i="31"/>
  <c r="U49" i="31"/>
  <c r="U48" i="31"/>
  <c r="U46" i="31"/>
  <c r="U44" i="31"/>
  <c r="U55" i="31"/>
  <c r="X54" i="31"/>
  <c r="X53" i="31"/>
  <c r="X52" i="31"/>
  <c r="X51" i="31"/>
  <c r="X50" i="31"/>
  <c r="X49" i="31"/>
  <c r="X48" i="31"/>
  <c r="X47" i="31"/>
  <c r="X46" i="31"/>
  <c r="X45" i="31"/>
  <c r="X44" i="31"/>
  <c r="X43" i="31"/>
  <c r="X42" i="31"/>
  <c r="X41" i="31"/>
  <c r="X40" i="31"/>
  <c r="X39" i="31"/>
  <c r="X38" i="31"/>
  <c r="X37" i="31"/>
  <c r="X36" i="31"/>
  <c r="X35" i="31"/>
  <c r="X34" i="31"/>
  <c r="X33" i="31"/>
  <c r="X32" i="31"/>
  <c r="X31" i="31"/>
  <c r="X30" i="31"/>
  <c r="X29" i="31"/>
  <c r="X28" i="31"/>
  <c r="X27" i="31"/>
  <c r="X26" i="31"/>
  <c r="X25" i="31"/>
  <c r="X24" i="31"/>
  <c r="X23" i="31"/>
  <c r="X22" i="31"/>
  <c r="X21" i="31"/>
  <c r="X20" i="31"/>
  <c r="X19" i="31"/>
  <c r="X18" i="31"/>
  <c r="X17" i="31"/>
  <c r="X16" i="31"/>
  <c r="X15" i="31"/>
  <c r="X14" i="31"/>
  <c r="X13" i="31"/>
  <c r="X12" i="31"/>
  <c r="X11" i="31"/>
  <c r="X10" i="31"/>
  <c r="X9" i="31"/>
  <c r="X8" i="31"/>
  <c r="X7" i="31"/>
  <c r="AG55" i="31"/>
  <c r="AO7" i="31"/>
  <c r="AN55" i="31"/>
  <c r="AN54" i="31"/>
  <c r="AN53" i="31"/>
  <c r="AN52" i="31"/>
  <c r="AN51" i="31"/>
  <c r="AN50" i="31"/>
  <c r="AN49" i="31"/>
  <c r="AN48" i="31"/>
  <c r="AN47" i="31"/>
  <c r="AN46" i="31"/>
  <c r="AN45" i="31"/>
  <c r="AN44" i="31"/>
  <c r="AN43" i="31"/>
  <c r="AN42" i="31"/>
  <c r="AN41" i="31"/>
  <c r="AN40" i="31"/>
  <c r="AN39" i="31"/>
  <c r="AN38" i="31"/>
  <c r="AN37" i="31"/>
  <c r="AN36" i="31"/>
  <c r="AN35" i="31"/>
  <c r="AN34" i="31"/>
  <c r="AN33" i="31"/>
  <c r="AN32" i="31"/>
  <c r="AN31" i="31"/>
  <c r="AN30" i="31"/>
  <c r="AN29" i="31"/>
  <c r="AN28" i="31"/>
  <c r="AN27" i="31"/>
  <c r="AN26" i="31"/>
  <c r="AN25" i="31"/>
  <c r="AN24" i="31"/>
  <c r="AN23" i="31"/>
  <c r="AN22" i="31"/>
  <c r="AN21" i="31"/>
  <c r="AN20" i="31"/>
  <c r="AN19" i="31"/>
  <c r="AN18" i="31"/>
  <c r="AN17" i="31"/>
  <c r="AN16" i="31"/>
  <c r="AN15" i="31"/>
  <c r="AN14" i="31"/>
  <c r="AN13" i="31"/>
  <c r="AN12" i="31"/>
  <c r="AN11" i="31"/>
  <c r="AN10" i="31"/>
  <c r="AN9" i="31"/>
  <c r="AN8" i="31"/>
  <c r="AX55" i="31"/>
  <c r="BB55" i="31"/>
  <c r="BI55" i="31"/>
  <c r="AT55" i="31"/>
  <c r="Y46" i="31" l="1"/>
  <c r="Y53" i="31"/>
  <c r="AQ41" i="31"/>
  <c r="Y16" i="31"/>
  <c r="Y28" i="31"/>
  <c r="Y32" i="31"/>
  <c r="Y40" i="31"/>
  <c r="Y45" i="31"/>
  <c r="AQ20" i="31"/>
  <c r="AQ22" i="31"/>
  <c r="AQ28" i="31"/>
  <c r="AQ47" i="31"/>
  <c r="AQ34" i="31"/>
  <c r="AQ46" i="31"/>
  <c r="BE55" i="31"/>
  <c r="Y15" i="31"/>
  <c r="Y19" i="31"/>
  <c r="Y35" i="31"/>
  <c r="Y39" i="31"/>
  <c r="Y54" i="31"/>
  <c r="AQ35" i="31"/>
  <c r="AQ45" i="31"/>
  <c r="Y49" i="31"/>
  <c r="AQ8" i="31"/>
  <c r="AQ16" i="31"/>
  <c r="AQ23" i="31"/>
  <c r="AQ25" i="31"/>
  <c r="AQ30" i="31"/>
  <c r="AQ37" i="31"/>
  <c r="AQ39" i="31"/>
  <c r="AQ44" i="31"/>
  <c r="AQ51" i="31"/>
  <c r="Y8" i="31"/>
  <c r="Y22" i="31"/>
  <c r="Y24" i="31"/>
  <c r="Y26" i="31"/>
  <c r="Y27" i="31"/>
  <c r="Y34" i="31"/>
  <c r="Y38" i="31"/>
  <c r="Y43" i="31"/>
  <c r="Y50" i="31"/>
  <c r="Y52" i="31"/>
  <c r="AQ9" i="31"/>
  <c r="AQ17" i="31"/>
  <c r="AQ24" i="31"/>
  <c r="AQ33" i="31"/>
  <c r="AQ42" i="31"/>
  <c r="AQ52" i="31"/>
  <c r="AQ12" i="31"/>
  <c r="AQ19" i="31"/>
  <c r="AQ21" i="31"/>
  <c r="AQ27" i="31"/>
  <c r="AQ48" i="31"/>
  <c r="Y20" i="31"/>
  <c r="Y36" i="31"/>
  <c r="Y47" i="31"/>
  <c r="AQ11" i="31"/>
  <c r="Y44" i="31"/>
  <c r="AQ18" i="31"/>
  <c r="AQ32" i="31"/>
  <c r="AQ53" i="31"/>
  <c r="AQ55" i="31"/>
  <c r="Y7" i="31"/>
  <c r="Y11" i="31"/>
  <c r="Y12" i="31"/>
  <c r="Y23" i="31"/>
  <c r="Y31" i="31"/>
  <c r="AQ38" i="31"/>
  <c r="AQ54" i="31"/>
  <c r="AI55" i="31"/>
  <c r="Y55" i="31"/>
  <c r="Y48" i="31"/>
  <c r="Y51" i="31"/>
  <c r="AQ7" i="31"/>
  <c r="AQ10" i="31"/>
  <c r="AQ14" i="31"/>
  <c r="AQ29" i="31"/>
  <c r="AQ36" i="31"/>
  <c r="AQ43" i="31"/>
  <c r="AQ50" i="31"/>
  <c r="BJ55" i="31"/>
  <c r="Y9" i="31"/>
  <c r="Y10" i="31"/>
  <c r="Y13" i="31"/>
  <c r="Y14" i="31"/>
  <c r="Y17" i="31"/>
  <c r="Y18" i="31"/>
  <c r="Y21" i="31"/>
  <c r="Y25" i="31"/>
  <c r="Y29" i="31"/>
  <c r="Y30" i="31"/>
  <c r="Y33" i="31"/>
  <c r="Y37" i="31"/>
  <c r="Y41" i="31"/>
  <c r="Y42" i="31"/>
  <c r="AQ13" i="31"/>
  <c r="AQ15" i="31"/>
  <c r="AQ26" i="31"/>
  <c r="AQ31" i="31"/>
  <c r="AQ40" i="31"/>
  <c r="AQ49" i="31"/>
  <c r="AY55" i="31"/>
  <c r="Q54" i="31" l="1"/>
  <c r="Q52" i="31"/>
  <c r="Q48" i="31"/>
  <c r="Q45" i="31"/>
  <c r="Q41" i="31"/>
  <c r="Q39" i="31"/>
  <c r="Q34" i="31"/>
  <c r="Q32" i="31"/>
  <c r="Q28" i="31"/>
  <c r="Q25" i="31"/>
  <c r="Q21" i="31"/>
  <c r="Q19" i="31"/>
  <c r="Q16" i="31"/>
  <c r="Q13" i="31"/>
  <c r="Q8" i="31"/>
  <c r="P55" i="31"/>
  <c r="P52" i="31"/>
  <c r="P48" i="31"/>
  <c r="P45" i="31"/>
  <c r="P41" i="31"/>
  <c r="P38" i="31"/>
  <c r="P35" i="31"/>
  <c r="P31" i="31"/>
  <c r="P28" i="31"/>
  <c r="P25" i="31"/>
  <c r="P21" i="31"/>
  <c r="P18" i="31"/>
  <c r="P14" i="31"/>
  <c r="P10" i="31"/>
  <c r="Q55" i="31"/>
  <c r="Q51" i="31"/>
  <c r="Q47" i="31"/>
  <c r="Q44" i="31"/>
  <c r="Q42" i="31"/>
  <c r="Q38" i="31"/>
  <c r="Q35" i="31"/>
  <c r="Q31" i="31"/>
  <c r="Q29" i="31"/>
  <c r="Q26" i="31"/>
  <c r="Q22" i="31"/>
  <c r="Q18" i="31"/>
  <c r="Q15" i="31"/>
  <c r="Q12" i="31"/>
  <c r="Q10" i="31"/>
  <c r="Q7" i="31"/>
  <c r="P53" i="31"/>
  <c r="P50" i="31"/>
  <c r="P46" i="31"/>
  <c r="P43" i="31"/>
  <c r="P39" i="31"/>
  <c r="P36" i="31"/>
  <c r="P33" i="31"/>
  <c r="P30" i="31"/>
  <c r="P26" i="31"/>
  <c r="P23" i="31"/>
  <c r="P19" i="31"/>
  <c r="P16" i="31"/>
  <c r="P13" i="31"/>
  <c r="P9" i="31"/>
  <c r="AK55" i="31"/>
  <c r="O55" i="31"/>
  <c r="O53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J55" i="31"/>
  <c r="R7" i="31"/>
  <c r="Q53" i="31"/>
  <c r="Q50" i="31"/>
  <c r="Q49" i="31"/>
  <c r="Q46" i="31"/>
  <c r="Q43" i="31"/>
  <c r="Q40" i="31"/>
  <c r="Q37" i="31"/>
  <c r="Q36" i="31"/>
  <c r="Q33" i="31"/>
  <c r="Q30" i="31"/>
  <c r="Q27" i="31"/>
  <c r="Q24" i="31"/>
  <c r="Q23" i="31"/>
  <c r="Q20" i="31"/>
  <c r="Q17" i="31"/>
  <c r="Q14" i="31"/>
  <c r="Q11" i="31"/>
  <c r="Q9" i="31"/>
  <c r="I55" i="31"/>
  <c r="P54" i="31"/>
  <c r="P51" i="31"/>
  <c r="P49" i="31"/>
  <c r="P47" i="31"/>
  <c r="P44" i="31"/>
  <c r="P42" i="31"/>
  <c r="P40" i="31"/>
  <c r="P37" i="31"/>
  <c r="P34" i="31"/>
  <c r="P32" i="31"/>
  <c r="P29" i="31"/>
  <c r="P27" i="31"/>
  <c r="P24" i="31"/>
  <c r="P22" i="31"/>
  <c r="P20" i="31"/>
  <c r="P17" i="31"/>
  <c r="P15" i="31"/>
  <c r="P12" i="31"/>
  <c r="P11" i="31"/>
  <c r="P8" i="31"/>
  <c r="H55" i="31"/>
  <c r="P7" i="31"/>
  <c r="O54" i="31"/>
  <c r="O52" i="31"/>
  <c r="O7" i="31"/>
  <c r="R55" i="31"/>
  <c r="R54" i="31"/>
  <c r="R53" i="31"/>
  <c r="R52" i="31"/>
  <c r="R51" i="31"/>
  <c r="R50" i="31"/>
  <c r="R49" i="31"/>
  <c r="R48" i="31"/>
  <c r="R47" i="31"/>
  <c r="R46" i="31"/>
  <c r="R45" i="31"/>
  <c r="R44" i="31"/>
  <c r="R43" i="31"/>
  <c r="R42" i="31"/>
  <c r="R41" i="31"/>
  <c r="R40" i="31"/>
  <c r="R39" i="31"/>
  <c r="R38" i="31"/>
  <c r="R37" i="31"/>
  <c r="R36" i="31"/>
  <c r="R35" i="31"/>
  <c r="R34" i="31"/>
  <c r="R33" i="31"/>
  <c r="R32" i="31"/>
  <c r="R31" i="31"/>
  <c r="R30" i="31"/>
  <c r="R29" i="31"/>
  <c r="R28" i="31"/>
  <c r="R27" i="31"/>
  <c r="R26" i="31"/>
  <c r="R25" i="31"/>
  <c r="R24" i="31"/>
  <c r="R23" i="31"/>
  <c r="R22" i="31"/>
  <c r="R21" i="31"/>
  <c r="R20" i="31"/>
  <c r="R19" i="31"/>
  <c r="R18" i="31"/>
  <c r="R17" i="31"/>
  <c r="R16" i="31"/>
  <c r="R15" i="31"/>
  <c r="R14" i="31"/>
  <c r="R13" i="31"/>
  <c r="R12" i="31"/>
  <c r="R11" i="31"/>
  <c r="R10" i="31"/>
  <c r="R9" i="31"/>
  <c r="R8" i="31"/>
  <c r="S12" i="31" l="1"/>
  <c r="S24" i="31"/>
  <c r="S36" i="31"/>
  <c r="S48" i="31"/>
  <c r="F43" i="31"/>
  <c r="F44" i="31"/>
  <c r="F45" i="31"/>
  <c r="S9" i="31"/>
  <c r="S13" i="31"/>
  <c r="S17" i="31"/>
  <c r="S21" i="31"/>
  <c r="S25" i="31"/>
  <c r="S29" i="31"/>
  <c r="S33" i="31"/>
  <c r="S37" i="31"/>
  <c r="S41" i="31"/>
  <c r="S45" i="31"/>
  <c r="S49" i="31"/>
  <c r="S53" i="31"/>
  <c r="S55" i="31"/>
  <c r="S7" i="31"/>
  <c r="S16" i="31"/>
  <c r="S28" i="31"/>
  <c r="S40" i="31"/>
  <c r="S52" i="31"/>
  <c r="S54" i="31"/>
  <c r="F47" i="31"/>
  <c r="F49" i="31"/>
  <c r="S10" i="31"/>
  <c r="S14" i="31"/>
  <c r="S18" i="31"/>
  <c r="S22" i="31"/>
  <c r="S26" i="31"/>
  <c r="S30" i="31"/>
  <c r="S34" i="31"/>
  <c r="S38" i="31"/>
  <c r="S42" i="31"/>
  <c r="S46" i="31"/>
  <c r="S50" i="31"/>
  <c r="F46" i="31"/>
  <c r="F50" i="31"/>
  <c r="F55" i="31"/>
  <c r="S8" i="31"/>
  <c r="S20" i="31"/>
  <c r="S32" i="31"/>
  <c r="S44" i="31"/>
  <c r="F48" i="31"/>
  <c r="F51" i="31"/>
  <c r="F52" i="31"/>
  <c r="F53" i="31"/>
  <c r="S11" i="31"/>
  <c r="S15" i="31"/>
  <c r="S19" i="31"/>
  <c r="S23" i="31"/>
  <c r="S27" i="31"/>
  <c r="S31" i="31"/>
  <c r="S35" i="31"/>
  <c r="S39" i="31"/>
  <c r="S43" i="31"/>
  <c r="S47" i="31"/>
  <c r="S51" i="31"/>
  <c r="F54" i="31"/>
  <c r="K55" i="31"/>
  <c r="Z68" i="1"/>
  <c r="Z66" i="1"/>
  <c r="Z65" i="1"/>
  <c r="M51" i="31" l="1"/>
  <c r="M46" i="31"/>
  <c r="M47" i="31"/>
  <c r="M44" i="31"/>
  <c r="M48" i="31"/>
  <c r="M54" i="31"/>
  <c r="M52" i="31"/>
  <c r="M50" i="31"/>
  <c r="M49" i="31"/>
  <c r="M45" i="31"/>
  <c r="M53" i="31"/>
  <c r="M55" i="31"/>
  <c r="Z72" i="1"/>
  <c r="AA65" i="1"/>
  <c r="AA66" i="1"/>
  <c r="Y69" i="1"/>
  <c r="Z67" i="1" l="1"/>
  <c r="AA67" i="1" s="1"/>
  <c r="Z69" i="1" l="1"/>
  <c r="M43" i="31" l="1"/>
</calcChain>
</file>

<file path=xl/sharedStrings.xml><?xml version="1.0" encoding="utf-8"?>
<sst xmlns="http://schemas.openxmlformats.org/spreadsheetml/2006/main" count="4760" uniqueCount="195">
  <si>
    <t>Return to Title</t>
  </si>
  <si>
    <t>NON DIRECTIONAL LIGHT</t>
  </si>
  <si>
    <t>DIRECTIONAL LIGHT</t>
  </si>
  <si>
    <t>COLD</t>
  </si>
  <si>
    <t>WET</t>
  </si>
  <si>
    <t>PRIMARY TV</t>
  </si>
  <si>
    <t>SECONDARY TV</t>
  </si>
  <si>
    <t>COMPUTERS</t>
  </si>
  <si>
    <t>OTHER</t>
  </si>
  <si>
    <t>General Lamp Shape</t>
  </si>
  <si>
    <t>Halogen</t>
  </si>
  <si>
    <t>Compact Flourescent Lamp</t>
  </si>
  <si>
    <t>LED</t>
  </si>
  <si>
    <t>Fridges</t>
  </si>
  <si>
    <t>Washing Machine</t>
  </si>
  <si>
    <t>Washer-dryer</t>
  </si>
  <si>
    <t>Dishwasher</t>
  </si>
  <si>
    <t>Tumble Dryer</t>
  </si>
  <si>
    <t>LCD</t>
  </si>
  <si>
    <t>PDP</t>
  </si>
  <si>
    <t>OLED</t>
  </si>
  <si>
    <t>Desktop</t>
  </si>
  <si>
    <t>Notebook</t>
  </si>
  <si>
    <t>Electric Oven</t>
  </si>
  <si>
    <t>Electric Hob</t>
  </si>
  <si>
    <t>Vaccum cleaners</t>
  </si>
  <si>
    <t xml:space="preserve">Notes: </t>
  </si>
  <si>
    <r>
      <t xml:space="preserve">. </t>
    </r>
    <r>
      <rPr>
        <sz val="10"/>
        <color theme="1"/>
        <rFont val="Arial"/>
        <family val="2"/>
      </rPr>
      <t>Indicates data is not available</t>
    </r>
  </si>
  <si>
    <t>Displays</t>
  </si>
  <si>
    <t>Games consoles</t>
  </si>
  <si>
    <t>Home audio</t>
  </si>
  <si>
    <t>Printers</t>
  </si>
  <si>
    <t>Set top boxes</t>
  </si>
  <si>
    <t>Small kitchen appliances</t>
  </si>
  <si>
    <t>Televisons</t>
  </si>
  <si>
    <t>Video players</t>
  </si>
  <si>
    <t>Kilowatt hours per year</t>
  </si>
  <si>
    <t>LIGHT</t>
  </si>
  <si>
    <t>CONSUMER ELECTRONICS</t>
  </si>
  <si>
    <t>HOME COMPUTING</t>
  </si>
  <si>
    <r>
      <t>COOKING</t>
    </r>
    <r>
      <rPr>
        <vertAlign val="superscript"/>
        <sz val="10"/>
        <rFont val="Arial"/>
        <family val="2"/>
      </rPr>
      <t>4</t>
    </r>
  </si>
  <si>
    <t>Fluorescent Strip Lighting</t>
  </si>
  <si>
    <t>Energy Saving Light Bulb</t>
  </si>
  <si>
    <t>Chest Freezer</t>
  </si>
  <si>
    <t>Fridge-freezer</t>
  </si>
  <si>
    <t>Refrigerator</t>
  </si>
  <si>
    <t>Upright Freezer</t>
  </si>
  <si>
    <t>TV</t>
  </si>
  <si>
    <t>Set Top Box</t>
  </si>
  <si>
    <r>
      <t>DVD/VCR</t>
    </r>
    <r>
      <rPr>
        <vertAlign val="superscript"/>
        <sz val="10"/>
        <rFont val="Arial"/>
        <family val="2"/>
      </rPr>
      <t>2</t>
    </r>
  </si>
  <si>
    <r>
      <t>Games Consoles</t>
    </r>
    <r>
      <rPr>
        <vertAlign val="superscript"/>
        <sz val="10"/>
        <rFont val="Arial"/>
        <family val="2"/>
      </rPr>
      <t>3</t>
    </r>
  </si>
  <si>
    <t>Power Supply Units</t>
  </si>
  <si>
    <t>Desktops</t>
  </si>
  <si>
    <t>Laptops</t>
  </si>
  <si>
    <t>Monitors</t>
  </si>
  <si>
    <t>Microwave</t>
  </si>
  <si>
    <t>Total</t>
  </si>
  <si>
    <t>1. LED lights have index=2003 and Set Top Boxes have index=1998, these being the first comparable years.</t>
  </si>
  <si>
    <t>2. In 2003 DVD recorders with hard disk drive were introduced increasing both the power rating and hours usage of DVD players</t>
  </si>
  <si>
    <t>3. In 2006 the Xbox360 was launched which consumed increasing the average power rating of game consoles between 2005 and 2006 by a factor of 5.</t>
  </si>
  <si>
    <t>4. Assumptions about the consumption of new electric hobs and microwaves were developed in the 1990s and have not been revised.</t>
  </si>
  <si>
    <t>Source</t>
  </si>
  <si>
    <t>Market Transformation Programme</t>
  </si>
  <si>
    <t>Thousands</t>
  </si>
  <si>
    <t>COOKING</t>
  </si>
  <si>
    <t>Washing machines</t>
  </si>
  <si>
    <t>Tumble dryer</t>
  </si>
  <si>
    <t>Washer dryer</t>
  </si>
  <si>
    <t>Electric ovens</t>
  </si>
  <si>
    <t>A+++</t>
  </si>
  <si>
    <t>A++</t>
  </si>
  <si>
    <t>A+</t>
  </si>
  <si>
    <t>A</t>
  </si>
  <si>
    <t>B</t>
  </si>
  <si>
    <t>C</t>
  </si>
  <si>
    <t>D</t>
  </si>
  <si>
    <t>E</t>
  </si>
  <si>
    <t>F</t>
  </si>
  <si>
    <t>Other</t>
  </si>
  <si>
    <t>G</t>
  </si>
  <si>
    <t xml:space="preserve">Other </t>
  </si>
  <si>
    <t>. Indicates data is not available</t>
  </si>
  <si>
    <t>37 to 132kW</t>
  </si>
  <si>
    <t>15 to 30kW</t>
  </si>
  <si>
    <t>5 to 11 kW</t>
  </si>
  <si>
    <t>3 to 4kW</t>
  </si>
  <si>
    <t>0.7 to 2kW</t>
  </si>
  <si>
    <t>Non-directional lighting</t>
  </si>
  <si>
    <t>Directional lighting</t>
  </si>
  <si>
    <t>Street lighting</t>
  </si>
  <si>
    <t>COMMERCIAL MOTORS</t>
  </si>
  <si>
    <t>TERTIARY LIGHTING</t>
  </si>
  <si>
    <t>Return to Title page</t>
  </si>
  <si>
    <t>Energy Consumption in the UK</t>
  </si>
  <si>
    <t>Links library</t>
  </si>
  <si>
    <t>The data tables contained in this chapter use the following symbols:</t>
  </si>
  <si>
    <t>..  denotes no data available.</t>
  </si>
  <si>
    <t>-   denotes a zero or negligible value.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</si>
  <si>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</si>
  <si>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In addition to the data tables, the ECUK webpage </t>
    </r>
    <r>
      <rPr>
        <u/>
        <sz val="10"/>
        <color indexed="12"/>
        <rFont val="Arial"/>
        <family val="2"/>
      </rPr>
      <t/>
    </r>
  </si>
  <si>
    <r>
      <t>An accompanying</t>
    </r>
    <r>
      <rPr>
        <b/>
        <sz val="10"/>
        <rFont val="Arial"/>
        <family val="2"/>
      </rPr>
      <t xml:space="preserve"> factsheet</t>
    </r>
    <r>
      <rPr>
        <sz val="10"/>
        <color theme="1"/>
        <rFont val="Arial"/>
        <family val="2"/>
      </rPr>
      <t xml:space="preserve"> for each chapter which provides an interpretation of the key data series.</t>
    </r>
  </si>
  <si>
    <r>
      <t xml:space="preserve">A </t>
    </r>
    <r>
      <rPr>
        <b/>
        <sz val="10"/>
        <rFont val="Arial"/>
        <family val="2"/>
      </rPr>
      <t>User Guide</t>
    </r>
    <r>
      <rPr>
        <sz val="10"/>
        <color theme="1"/>
        <rFont val="Arial"/>
        <family val="2"/>
      </rPr>
      <t xml:space="preserve"> which provides an explanation of technical concepts and vocabulary.</t>
    </r>
  </si>
  <si>
    <t>Table A1</t>
  </si>
  <si>
    <t>Table A2</t>
  </si>
  <si>
    <t>Table A3</t>
  </si>
  <si>
    <t>Table A4</t>
  </si>
  <si>
    <t>Table A5</t>
  </si>
  <si>
    <t>Table A6</t>
  </si>
  <si>
    <t>Table A7</t>
  </si>
  <si>
    <t>Table A6; consumption by non-domestic appliances</t>
  </si>
  <si>
    <t>Table A7; stock of non-domestic appliances</t>
  </si>
  <si>
    <t>Non-domestic appliances</t>
  </si>
  <si>
    <t>Domestic appliances</t>
  </si>
  <si>
    <r>
      <t xml:space="preserve">. </t>
    </r>
    <r>
      <rPr>
        <sz val="10"/>
        <color theme="1"/>
        <rFont val="Arial"/>
        <family val="2"/>
      </rPr>
      <t>Indicates data unavailable</t>
    </r>
  </si>
  <si>
    <t>Games Consoles</t>
  </si>
  <si>
    <t>Mobile power supply unit</t>
  </si>
  <si>
    <t>Other power supply unit</t>
  </si>
  <si>
    <t>Organic Light Emitting Diode (OLED)</t>
  </si>
  <si>
    <t>Plasma Display Panel (PDP)</t>
  </si>
  <si>
    <t>Liquid Chrystal Display (LCD)</t>
  </si>
  <si>
    <t>Light Emitting Diode (LED)</t>
  </si>
  <si>
    <t>DUKES</t>
  </si>
  <si>
    <t>Comparison with DUKES</t>
  </si>
  <si>
    <t>Cooking</t>
  </si>
  <si>
    <t>Lighting</t>
  </si>
  <si>
    <t>Appliances</t>
  </si>
  <si>
    <t>DVD / VCR</t>
  </si>
  <si>
    <t>New appliances</t>
  </si>
  <si>
    <t>GWh</t>
  </si>
  <si>
    <t>LCD (2)</t>
  </si>
  <si>
    <t>Number of appliances (000's)</t>
  </si>
  <si>
    <t>Total electricity Consumption (GWh)</t>
  </si>
  <si>
    <t>thousands</t>
  </si>
  <si>
    <t>Central hot air heating</t>
  </si>
  <si>
    <t>Central hot air heating (can supply multiple homes)</t>
  </si>
  <si>
    <t>Average consumption of appliances</t>
  </si>
  <si>
    <t>Average consumption (MWh / year)</t>
  </si>
  <si>
    <t>kWh/ year</t>
  </si>
  <si>
    <t xml:space="preserve">Energy Consumption in the UK (ECUK); </t>
  </si>
  <si>
    <t>Final Energy ConsumptionTables</t>
  </si>
  <si>
    <t xml:space="preserve">Publication date: </t>
  </si>
  <si>
    <t>Data period:</t>
  </si>
  <si>
    <t>Next Update</t>
  </si>
  <si>
    <t>Background</t>
  </si>
  <si>
    <t>Contents</t>
  </si>
  <si>
    <t>Further Information</t>
  </si>
  <si>
    <t>Publication</t>
  </si>
  <si>
    <t>Revisions policy</t>
  </si>
  <si>
    <t>Energy statistics revisions policy</t>
  </si>
  <si>
    <t>Contacts</t>
  </si>
  <si>
    <t>Responsible Statistician, Liz Waters</t>
  </si>
  <si>
    <t>energy.stats@beis.gov.uk</t>
  </si>
  <si>
    <t>BEIS Press Office (media enquiries)</t>
  </si>
  <si>
    <t>tel: 020 7215 6140 / 020 7215 8931</t>
  </si>
  <si>
    <t>Non-domestic</t>
  </si>
  <si>
    <t>Domestic</t>
  </si>
  <si>
    <t>They are independently modelled and not compatible with DUKES electricity consumption</t>
  </si>
  <si>
    <t>These tables provide the number of electrical products and electricity consumed</t>
  </si>
  <si>
    <t>TOTAL LIGHTING</t>
  </si>
  <si>
    <t xml:space="preserve">Total </t>
  </si>
  <si>
    <t>TOTAL TV</t>
  </si>
  <si>
    <t>DVD/VCR</t>
  </si>
  <si>
    <t>Multifunction devices</t>
  </si>
  <si>
    <t>Kettle</t>
  </si>
  <si>
    <t>Other TV</t>
  </si>
  <si>
    <t>Consumer electronics</t>
  </si>
  <si>
    <t>Dir General Lamp Shape</t>
  </si>
  <si>
    <t>OLED (2)</t>
  </si>
  <si>
    <t>Dir Halogen</t>
  </si>
  <si>
    <t>Dir LED</t>
  </si>
  <si>
    <t>Last updated</t>
  </si>
  <si>
    <t>.</t>
  </si>
  <si>
    <t>Table A4; consumption by appliances in standby mode</t>
  </si>
  <si>
    <t>Table A5; consumption by new electrical appliances purchased in reference year</t>
  </si>
  <si>
    <t>General Lamp Shape (Incandescent)</t>
  </si>
  <si>
    <t>Tables A1, and A2; Electricity consumption and number of appliances respectively.  Table A3 is calculated using data in tables A1, and A2.</t>
  </si>
  <si>
    <t>Table A6; number of appliances by efficiency banding</t>
  </si>
  <si>
    <t>Total energy consumption of new appliances 1990 to 2016 (not updated)</t>
  </si>
  <si>
    <t>Laptops (including notebooks)</t>
  </si>
  <si>
    <t>Other TV (2)</t>
  </si>
  <si>
    <t>Total (2)</t>
  </si>
  <si>
    <t>Average consumption of appliances 1970 to 2019)</t>
  </si>
  <si>
    <t>Number of appliances owned by households in the UK 1970 to 2019</t>
  </si>
  <si>
    <t>Electricity consumption by domestic appliances 1970 to 2019 (GWh)</t>
  </si>
  <si>
    <t>1970 to 2019</t>
  </si>
  <si>
    <t>Electricity consumption by domestic appliances 1970 to 2019</t>
  </si>
  <si>
    <t>Average consumption by household electrical appliances 1970 to 2019</t>
  </si>
  <si>
    <t>Electricity consumption by household domestic appliances on standby 2000 to 2019</t>
  </si>
  <si>
    <t>Stock by energy rating in the UK 1970 to 2019</t>
  </si>
  <si>
    <t>Electricity consumption by non-domestic appliances 1970 to 2019</t>
  </si>
  <si>
    <t>Stock of certain non-domestic appliances 1970-2019</t>
  </si>
  <si>
    <t>July 2021</t>
  </si>
  <si>
    <t>Stock of certain non-domestic appliances 1970 to 2019</t>
  </si>
  <si>
    <t>Table A8</t>
  </si>
  <si>
    <t>2020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</si>
</sst>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[&gt;=0.5]#,##0;[&lt;0.5]&quot;-&quot;;General"/>
    <numFmt numFmtId="166" formatCode="#,##0.0"/>
    <numFmt numFmtId="167" formatCode="0.0"/>
    <numFmt numFmtId="168" formatCode="dd\-mmm\-yyyy"/>
    <numFmt numFmtId="169" formatCode="[$-F800]dddd\,\ mmmm\ dd\,\ yyyy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rgb="FF3333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u/>
      <sz val="9"/>
      <color indexed="12"/>
      <name val="Arial"/>
      <family val="2"/>
    </font>
    <font>
      <sz val="16"/>
      <color rgb="FF0000FF"/>
      <name val="Arial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3" fillId="0" borderId="0" xfId="2" applyFont="1" applyFill="1" applyBorder="1"/>
    <xf numFmtId="3" fontId="5" fillId="0" borderId="1" xfId="2" applyNumberFormat="1" applyFont="1" applyFill="1" applyBorder="1"/>
    <xf numFmtId="3" fontId="5" fillId="0" borderId="1" xfId="7" applyNumberFormat="1" applyFont="1" applyFill="1" applyBorder="1"/>
    <xf numFmtId="3" fontId="5" fillId="0" borderId="1" xfId="10" applyNumberFormat="1" applyFont="1" applyFill="1" applyBorder="1"/>
    <xf numFmtId="3" fontId="5" fillId="0" borderId="1" xfId="10" applyNumberFormat="1" applyFont="1" applyFill="1" applyBorder="1" applyAlignment="1">
      <alignment horizontal="right"/>
    </xf>
    <xf numFmtId="3" fontId="3" fillId="0" borderId="0" xfId="2" applyNumberFormat="1" applyFont="1" applyFill="1" applyBorder="1"/>
    <xf numFmtId="3" fontId="3" fillId="0" borderId="0" xfId="7" applyNumberFormat="1" applyFont="1" applyFill="1" applyBorder="1"/>
    <xf numFmtId="3" fontId="3" fillId="0" borderId="0" xfId="10" applyNumberFormat="1" applyFont="1" applyFill="1" applyBorder="1"/>
    <xf numFmtId="0" fontId="5" fillId="0" borderId="0" xfId="2" applyFont="1" applyFill="1" applyBorder="1" applyAlignment="1">
      <alignment horizontal="left"/>
    </xf>
    <xf numFmtId="3" fontId="5" fillId="0" borderId="0" xfId="2" applyNumberFormat="1" applyFont="1" applyFill="1" applyBorder="1"/>
    <xf numFmtId="3" fontId="5" fillId="0" borderId="0" xfId="7" applyNumberFormat="1" applyFont="1" applyFill="1" applyBorder="1"/>
    <xf numFmtId="3" fontId="5" fillId="0" borderId="0" xfId="10" applyNumberFormat="1" applyFont="1" applyFill="1" applyBorder="1"/>
    <xf numFmtId="0" fontId="22" fillId="0" borderId="0" xfId="2" applyFont="1" applyFill="1"/>
    <xf numFmtId="0" fontId="5" fillId="0" borderId="0" xfId="2" applyFont="1" applyFill="1" applyAlignment="1">
      <alignment vertical="center"/>
    </xf>
    <xf numFmtId="2" fontId="5" fillId="0" borderId="0" xfId="2" applyNumberFormat="1" applyFont="1" applyFill="1" applyAlignment="1">
      <alignment horizontal="left" vertical="center"/>
    </xf>
    <xf numFmtId="0" fontId="5" fillId="0" borderId="0" xfId="2" applyFont="1" applyFill="1" applyAlignment="1">
      <alignment horizontal="right"/>
    </xf>
    <xf numFmtId="0" fontId="5" fillId="0" borderId="0" xfId="2" applyFont="1" applyFill="1"/>
    <xf numFmtId="0" fontId="3" fillId="0" borderId="0" xfId="2" applyFont="1" applyFill="1"/>
    <xf numFmtId="168" fontId="5" fillId="0" borderId="0" xfId="2" quotePrefix="1" applyNumberFormat="1" applyFont="1" applyFill="1" applyAlignment="1">
      <alignment horizontal="right"/>
    </xf>
    <xf numFmtId="168" fontId="11" fillId="0" borderId="0" xfId="2" quotePrefix="1" applyNumberFormat="1" applyFont="1" applyFill="1" applyAlignment="1">
      <alignment horizontal="right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2" fillId="0" borderId="0" xfId="7" applyFont="1" applyFill="1"/>
    <xf numFmtId="0" fontId="4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5" fillId="0" borderId="0" xfId="7" applyFont="1" applyFill="1"/>
    <xf numFmtId="2" fontId="5" fillId="0" borderId="0" xfId="1" applyNumberFormat="1" applyFont="1" applyFill="1" applyAlignment="1" applyProtection="1">
      <alignment horizontal="left"/>
    </xf>
    <xf numFmtId="2" fontId="5" fillId="0" borderId="0" xfId="2" applyNumberFormat="1" applyFont="1" applyFill="1" applyAlignment="1">
      <alignment horizontal="left"/>
    </xf>
    <xf numFmtId="0" fontId="23" fillId="0" borderId="0" xfId="1" applyFont="1" applyFill="1" applyAlignment="1" applyProtection="1"/>
    <xf numFmtId="2" fontId="23" fillId="0" borderId="9" xfId="12" applyNumberFormat="1" applyFont="1" applyFill="1" applyBorder="1" applyAlignment="1" applyProtection="1">
      <alignment horizontal="left"/>
    </xf>
    <xf numFmtId="0" fontId="5" fillId="0" borderId="5" xfId="7" applyFont="1" applyFill="1" applyBorder="1"/>
    <xf numFmtId="0" fontId="5" fillId="0" borderId="0" xfId="7" applyFont="1" applyFill="1" applyAlignment="1">
      <alignment horizontal="right"/>
    </xf>
    <xf numFmtId="2" fontId="5" fillId="0" borderId="10" xfId="7" applyNumberFormat="1" applyFont="1" applyFill="1" applyBorder="1" applyAlignment="1">
      <alignment horizontal="left"/>
    </xf>
    <xf numFmtId="0" fontId="5" fillId="0" borderId="0" xfId="7" applyFont="1" applyFill="1" applyBorder="1"/>
    <xf numFmtId="2" fontId="5" fillId="0" borderId="8" xfId="7" applyNumberFormat="1" applyFont="1" applyFill="1" applyBorder="1" applyAlignment="1">
      <alignment horizontal="left"/>
    </xf>
    <xf numFmtId="0" fontId="5" fillId="0" borderId="3" xfId="7" applyFont="1" applyFill="1" applyBorder="1"/>
    <xf numFmtId="2" fontId="5" fillId="0" borderId="0" xfId="7" applyNumberFormat="1" applyFont="1" applyFill="1" applyAlignment="1">
      <alignment horizontal="left"/>
    </xf>
    <xf numFmtId="2" fontId="23" fillId="0" borderId="0" xfId="12" applyNumberFormat="1" applyFont="1" applyFill="1" applyAlignment="1" applyProtection="1">
      <alignment horizontal="left"/>
    </xf>
    <xf numFmtId="0" fontId="5" fillId="0" borderId="0" xfId="2" applyFill="1" applyBorder="1"/>
    <xf numFmtId="0" fontId="7" fillId="0" borderId="1" xfId="1" applyFill="1" applyBorder="1" applyAlignment="1" applyProtection="1"/>
    <xf numFmtId="0" fontId="0" fillId="0" borderId="0" xfId="2" applyFont="1" applyFill="1" applyBorder="1" applyAlignment="1">
      <alignment horizontal="right"/>
    </xf>
    <xf numFmtId="0" fontId="5" fillId="0" borderId="0" xfId="2" applyFill="1"/>
    <xf numFmtId="0" fontId="5" fillId="0" borderId="3" xfId="2" applyFill="1" applyBorder="1"/>
    <xf numFmtId="0" fontId="0" fillId="0" borderId="3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left"/>
    </xf>
    <xf numFmtId="3" fontId="5" fillId="0" borderId="0" xfId="10" applyNumberFormat="1" applyFont="1" applyFill="1" applyBorder="1" applyAlignment="1">
      <alignment horizontal="right"/>
    </xf>
    <xf numFmtId="0" fontId="5" fillId="0" borderId="0" xfId="2" applyFill="1" applyBorder="1" applyAlignment="1"/>
    <xf numFmtId="0" fontId="5" fillId="0" borderId="0" xfId="2" applyFont="1" applyFill="1" applyBorder="1"/>
    <xf numFmtId="0" fontId="2" fillId="0" borderId="1" xfId="2" applyFont="1" applyFill="1" applyBorder="1" applyAlignment="1">
      <alignment horizontal="left"/>
    </xf>
    <xf numFmtId="3" fontId="2" fillId="0" borderId="1" xfId="2" applyNumberFormat="1" applyFont="1" applyFill="1" applyBorder="1"/>
    <xf numFmtId="3" fontId="2" fillId="0" borderId="1" xfId="10" applyNumberFormat="1" applyFont="1" applyFill="1" applyBorder="1"/>
    <xf numFmtId="0" fontId="10" fillId="0" borderId="0" xfId="5" quotePrefix="1" applyFont="1" applyFill="1" applyBorder="1" applyAlignment="1" applyProtection="1">
      <alignment horizontal="left"/>
    </xf>
    <xf numFmtId="0" fontId="10" fillId="0" borderId="0" xfId="5" applyFont="1" applyFill="1"/>
    <xf numFmtId="0" fontId="22" fillId="0" borderId="0" xfId="2" applyFont="1" applyFill="1" applyBorder="1"/>
    <xf numFmtId="0" fontId="8" fillId="0" borderId="0" xfId="2" applyFont="1" applyFill="1"/>
    <xf numFmtId="0" fontId="21" fillId="0" borderId="0" xfId="2" applyFont="1" applyFill="1"/>
    <xf numFmtId="0" fontId="5" fillId="0" borderId="0" xfId="2" applyFont="1" applyFill="1" applyBorder="1" applyAlignment="1">
      <alignment horizontal="right"/>
    </xf>
    <xf numFmtId="0" fontId="5" fillId="0" borderId="1" xfId="2" applyFont="1" applyFill="1" applyBorder="1" applyAlignment="1">
      <alignment horizontal="right"/>
    </xf>
    <xf numFmtId="0" fontId="5" fillId="0" borderId="3" xfId="2" applyFill="1" applyBorder="1" applyAlignment="1">
      <alignment horizontal="right" wrapText="1"/>
    </xf>
    <xf numFmtId="0" fontId="15" fillId="0" borderId="0" xfId="2" applyFont="1" applyFill="1"/>
    <xf numFmtId="0" fontId="5" fillId="0" borderId="0" xfId="7" applyFill="1"/>
    <xf numFmtId="0" fontId="5" fillId="0" borderId="0" xfId="7" applyFill="1" applyAlignment="1">
      <alignment horizontal="right"/>
    </xf>
    <xf numFmtId="0" fontId="5" fillId="0" borderId="3" xfId="6" applyFont="1" applyFill="1" applyBorder="1"/>
    <xf numFmtId="0" fontId="5" fillId="0" borderId="3" xfId="7" applyFill="1" applyBorder="1"/>
    <xf numFmtId="0" fontId="5" fillId="0" borderId="3" xfId="7" applyFill="1" applyBorder="1" applyAlignment="1">
      <alignment horizontal="right"/>
    </xf>
    <xf numFmtId="0" fontId="0" fillId="0" borderId="3" xfId="7" applyFont="1" applyFill="1" applyBorder="1" applyAlignment="1">
      <alignment horizontal="right"/>
    </xf>
    <xf numFmtId="0" fontId="5" fillId="0" borderId="7" xfId="7" applyFill="1" applyBorder="1"/>
    <xf numFmtId="0" fontId="5" fillId="0" borderId="0" xfId="7" applyFill="1" applyBorder="1" applyAlignment="1">
      <alignment horizontal="center"/>
    </xf>
    <xf numFmtId="0" fontId="5" fillId="0" borderId="0" xfId="7" applyFill="1" applyBorder="1" applyAlignment="1"/>
    <xf numFmtId="0" fontId="5" fillId="0" borderId="6" xfId="7" applyFill="1" applyBorder="1" applyAlignment="1">
      <alignment horizontal="right"/>
    </xf>
    <xf numFmtId="0" fontId="5" fillId="0" borderId="3" xfId="7" applyFont="1" applyFill="1" applyBorder="1" applyAlignment="1">
      <alignment horizontal="right"/>
    </xf>
    <xf numFmtId="0" fontId="5" fillId="0" borderId="7" xfId="7" applyFill="1" applyBorder="1" applyAlignment="1">
      <alignment horizontal="left"/>
    </xf>
    <xf numFmtId="165" fontId="5" fillId="0" borderId="0" xfId="3" applyNumberFormat="1" applyFont="1" applyFill="1" applyBorder="1" applyAlignment="1">
      <alignment horizontal="right" vertical="center"/>
    </xf>
    <xf numFmtId="0" fontId="5" fillId="0" borderId="0" xfId="7" applyFill="1" applyBorder="1" applyAlignment="1">
      <alignment horizontal="left"/>
    </xf>
    <xf numFmtId="0" fontId="5" fillId="0" borderId="1" xfId="7" applyFill="1" applyBorder="1" applyAlignment="1">
      <alignment horizontal="left"/>
    </xf>
    <xf numFmtId="3" fontId="5" fillId="0" borderId="1" xfId="7" applyNumberFormat="1" applyFill="1" applyBorder="1"/>
    <xf numFmtId="165" fontId="5" fillId="0" borderId="1" xfId="3" applyNumberFormat="1" applyFont="1" applyFill="1" applyBorder="1" applyAlignment="1">
      <alignment horizontal="right" vertical="center"/>
    </xf>
    <xf numFmtId="3" fontId="5" fillId="0" borderId="1" xfId="7" applyNumberFormat="1" applyFill="1" applyBorder="1" applyAlignment="1">
      <alignment horizontal="right"/>
    </xf>
    <xf numFmtId="3" fontId="10" fillId="0" borderId="1" xfId="7" applyNumberFormat="1" applyFont="1" applyFill="1" applyBorder="1" applyAlignment="1">
      <alignment horizontal="right"/>
    </xf>
    <xf numFmtId="0" fontId="5" fillId="0" borderId="1" xfId="7" applyFill="1" applyBorder="1" applyAlignment="1">
      <alignment horizontal="right"/>
    </xf>
    <xf numFmtId="0" fontId="5" fillId="0" borderId="1" xfId="7" applyFill="1" applyBorder="1"/>
    <xf numFmtId="3" fontId="5" fillId="0" borderId="0" xfId="7" applyNumberFormat="1" applyFill="1"/>
    <xf numFmtId="3" fontId="5" fillId="0" borderId="0" xfId="7" applyNumberFormat="1" applyFill="1" applyAlignment="1">
      <alignment horizontal="right"/>
    </xf>
    <xf numFmtId="0" fontId="10" fillId="0" borderId="0" xfId="7" applyFont="1" applyFill="1"/>
    <xf numFmtId="0" fontId="10" fillId="0" borderId="0" xfId="7" applyFont="1" applyFill="1" applyAlignment="1">
      <alignment horizontal="right"/>
    </xf>
    <xf numFmtId="0" fontId="5" fillId="0" borderId="3" xfId="2" applyFill="1" applyBorder="1" applyAlignment="1">
      <alignment horizontal="right"/>
    </xf>
    <xf numFmtId="0" fontId="13" fillId="0" borderId="0" xfId="2" applyFont="1" applyFill="1"/>
    <xf numFmtId="0" fontId="14" fillId="0" borderId="0" xfId="6" applyFont="1" applyFill="1" applyBorder="1"/>
    <xf numFmtId="0" fontId="5" fillId="0" borderId="1" xfId="2" applyFont="1" applyFill="1" applyBorder="1" applyAlignment="1"/>
    <xf numFmtId="0" fontId="5" fillId="0" borderId="2" xfId="2" applyFont="1" applyFill="1" applyBorder="1" applyAlignment="1">
      <alignment horizontal="right"/>
    </xf>
    <xf numFmtId="0" fontId="10" fillId="0" borderId="2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right"/>
    </xf>
    <xf numFmtId="0" fontId="10" fillId="0" borderId="3" xfId="2" applyFont="1" applyFill="1" applyBorder="1" applyAlignment="1">
      <alignment horizontal="right" wrapText="1"/>
    </xf>
    <xf numFmtId="0" fontId="5" fillId="0" borderId="0" xfId="2" applyFill="1" applyBorder="1" applyAlignment="1">
      <alignment horizontal="right" wrapText="1"/>
    </xf>
    <xf numFmtId="0" fontId="5" fillId="0" borderId="0" xfId="2" applyFont="1" applyFill="1" applyBorder="1" applyAlignment="1">
      <alignment horizontal="right" wrapText="1"/>
    </xf>
    <xf numFmtId="0" fontId="5" fillId="0" borderId="0" xfId="2" applyFont="1" applyFill="1" applyAlignment="1">
      <alignment horizontal="left"/>
    </xf>
    <xf numFmtId="1" fontId="5" fillId="0" borderId="5" xfId="2" applyNumberFormat="1" applyFont="1" applyFill="1" applyBorder="1"/>
    <xf numFmtId="164" fontId="5" fillId="0" borderId="0" xfId="3" applyNumberFormat="1" applyFont="1" applyFill="1" applyBorder="1"/>
    <xf numFmtId="164" fontId="5" fillId="0" borderId="5" xfId="3" applyNumberFormat="1" applyFont="1" applyFill="1" applyBorder="1"/>
    <xf numFmtId="1" fontId="5" fillId="0" borderId="0" xfId="2" applyNumberFormat="1" applyFont="1" applyFill="1" applyBorder="1"/>
    <xf numFmtId="164" fontId="5" fillId="0" borderId="0" xfId="3" applyNumberFormat="1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left"/>
    </xf>
    <xf numFmtId="3" fontId="5" fillId="0" borderId="0" xfId="2" applyNumberFormat="1" applyFont="1" applyFill="1"/>
    <xf numFmtId="166" fontId="5" fillId="0" borderId="0" xfId="2" applyNumberFormat="1" applyFont="1" applyFill="1" applyBorder="1"/>
    <xf numFmtId="1" fontId="5" fillId="0" borderId="1" xfId="2" applyNumberFormat="1" applyFont="1" applyFill="1" applyBorder="1" applyAlignment="1">
      <alignment horizontal="left"/>
    </xf>
    <xf numFmtId="9" fontId="5" fillId="0" borderId="1" xfId="2" applyNumberFormat="1" applyFont="1" applyFill="1" applyBorder="1"/>
    <xf numFmtId="164" fontId="5" fillId="0" borderId="1" xfId="3" applyNumberFormat="1" applyFont="1" applyFill="1" applyBorder="1"/>
    <xf numFmtId="164" fontId="5" fillId="0" borderId="1" xfId="3" applyNumberFormat="1" applyFont="1" applyFill="1" applyBorder="1" applyAlignment="1">
      <alignment horizontal="right"/>
    </xf>
    <xf numFmtId="1" fontId="5" fillId="0" borderId="0" xfId="2" applyNumberFormat="1" applyFont="1" applyFill="1" applyAlignment="1">
      <alignment horizontal="right"/>
    </xf>
    <xf numFmtId="167" fontId="5" fillId="0" borderId="0" xfId="2" applyNumberFormat="1" applyFont="1" applyFill="1" applyBorder="1"/>
    <xf numFmtId="1" fontId="15" fillId="0" borderId="0" xfId="2" applyNumberFormat="1" applyFont="1" applyFill="1"/>
    <xf numFmtId="167" fontId="15" fillId="0" borderId="0" xfId="2" applyNumberFormat="1" applyFont="1" applyFill="1"/>
    <xf numFmtId="0" fontId="15" fillId="0" borderId="0" xfId="2" applyFont="1" applyFill="1" applyAlignment="1">
      <alignment horizontal="right"/>
    </xf>
    <xf numFmtId="1" fontId="15" fillId="0" borderId="0" xfId="2" quotePrefix="1" applyNumberFormat="1" applyFont="1" applyFill="1" applyAlignment="1">
      <alignment horizontal="left"/>
    </xf>
    <xf numFmtId="0" fontId="16" fillId="0" borderId="0" xfId="2" applyFont="1" applyFill="1" applyBorder="1"/>
    <xf numFmtId="0" fontId="17" fillId="0" borderId="0" xfId="2" applyFont="1" applyFill="1"/>
    <xf numFmtId="3" fontId="5" fillId="0" borderId="0" xfId="2" applyNumberFormat="1" applyFill="1" applyBorder="1"/>
    <xf numFmtId="3" fontId="5" fillId="0" borderId="1" xfId="2" applyNumberFormat="1" applyFill="1" applyBorder="1"/>
    <xf numFmtId="0" fontId="25" fillId="0" borderId="0" xfId="7" applyFont="1"/>
    <xf numFmtId="2" fontId="5" fillId="2" borderId="0" xfId="1" applyNumberFormat="1" applyFont="1" applyFill="1" applyAlignment="1" applyProtection="1">
      <alignment horizontal="left" vertical="center"/>
    </xf>
    <xf numFmtId="3" fontId="5" fillId="0" borderId="0" xfId="9" applyNumberFormat="1" applyFont="1" applyFill="1" applyBorder="1" applyAlignment="1">
      <alignment vertical="center"/>
    </xf>
    <xf numFmtId="3" fontId="5" fillId="0" borderId="0" xfId="9" applyNumberFormat="1" applyFont="1" applyFill="1" applyBorder="1" applyAlignment="1"/>
    <xf numFmtId="3" fontId="5" fillId="0" borderId="0" xfId="10" applyNumberFormat="1" applyFont="1" applyFill="1" applyBorder="1" applyAlignment="1">
      <alignment horizontal="right" wrapText="1"/>
    </xf>
    <xf numFmtId="0" fontId="5" fillId="0" borderId="0" xfId="2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5" fillId="0" borderId="0" xfId="7" applyFont="1" applyFill="1" applyAlignment="1">
      <alignment vertical="top"/>
    </xf>
    <xf numFmtId="0" fontId="2" fillId="0" borderId="0" xfId="7" applyFont="1" applyFill="1" applyAlignment="1">
      <alignment vertical="top"/>
    </xf>
    <xf numFmtId="0" fontId="10" fillId="0" borderId="0" xfId="2" applyFont="1" applyFill="1" applyAlignment="1">
      <alignment vertical="top" wrapText="1"/>
    </xf>
    <xf numFmtId="3" fontId="5" fillId="0" borderId="0" xfId="2" applyNumberFormat="1" applyFill="1"/>
    <xf numFmtId="1" fontId="5" fillId="0" borderId="0" xfId="2" applyNumberFormat="1" applyFill="1"/>
    <xf numFmtId="3" fontId="6" fillId="0" borderId="0" xfId="2" applyNumberFormat="1" applyFont="1" applyFill="1"/>
    <xf numFmtId="3" fontId="5" fillId="0" borderId="0" xfId="2" applyNumberFormat="1" applyFont="1" applyFill="1" applyBorder="1" applyAlignment="1">
      <alignment horizontal="right"/>
    </xf>
    <xf numFmtId="3" fontId="7" fillId="0" borderId="1" xfId="1" applyNumberFormat="1" applyFill="1" applyBorder="1" applyAlignment="1" applyProtection="1"/>
    <xf numFmtId="3" fontId="3" fillId="0" borderId="1" xfId="2" applyNumberFormat="1" applyFont="1" applyFill="1" applyBorder="1"/>
    <xf numFmtId="3" fontId="3" fillId="0" borderId="1" xfId="2" applyNumberFormat="1" applyFont="1" applyFill="1" applyBorder="1" applyAlignment="1">
      <alignment horizontal="right"/>
    </xf>
    <xf numFmtId="3" fontId="8" fillId="0" borderId="1" xfId="2" applyNumberFormat="1" applyFont="1" applyFill="1" applyBorder="1"/>
    <xf numFmtId="3" fontId="5" fillId="0" borderId="1" xfId="2" applyNumberFormat="1" applyFill="1" applyBorder="1" applyAlignment="1">
      <alignment horizontal="right"/>
    </xf>
    <xf numFmtId="3" fontId="0" fillId="0" borderId="1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/>
    <xf numFmtId="3" fontId="5" fillId="0" borderId="0" xfId="2" applyNumberFormat="1" applyFont="1" applyFill="1" applyBorder="1" applyAlignment="1">
      <alignment horizontal="center"/>
    </xf>
    <xf numFmtId="3" fontId="5" fillId="0" borderId="3" xfId="2" applyNumberFormat="1" applyFill="1" applyBorder="1"/>
    <xf numFmtId="3" fontId="0" fillId="0" borderId="3" xfId="2" applyNumberFormat="1" applyFont="1" applyFill="1" applyBorder="1" applyAlignment="1">
      <alignment wrapText="1"/>
    </xf>
    <xf numFmtId="3" fontId="0" fillId="0" borderId="3" xfId="2" applyNumberFormat="1" applyFont="1" applyFill="1" applyBorder="1"/>
    <xf numFmtId="3" fontId="5" fillId="0" borderId="3" xfId="2" applyNumberFormat="1" applyFill="1" applyBorder="1" applyAlignment="1">
      <alignment horizontal="right" wrapText="1"/>
    </xf>
    <xf numFmtId="3" fontId="0" fillId="0" borderId="3" xfId="2" applyNumberFormat="1" applyFont="1" applyFill="1" applyBorder="1" applyAlignment="1">
      <alignment horizontal="right" wrapText="1"/>
    </xf>
    <xf numFmtId="3" fontId="5" fillId="0" borderId="3" xfId="2" applyNumberFormat="1" applyFont="1" applyFill="1" applyBorder="1" applyAlignment="1">
      <alignment horizontal="right" wrapText="1"/>
    </xf>
    <xf numFmtId="3" fontId="5" fillId="0" borderId="0" xfId="2" applyNumberFormat="1" applyFill="1" applyBorder="1" applyAlignment="1">
      <alignment horizontal="right" wrapText="1"/>
    </xf>
    <xf numFmtId="3" fontId="0" fillId="0" borderId="0" xfId="2" applyNumberFormat="1" applyFont="1" applyFill="1" applyBorder="1" applyAlignment="1">
      <alignment horizontal="right" wrapText="1"/>
    </xf>
    <xf numFmtId="3" fontId="5" fillId="0" borderId="4" xfId="2" applyNumberFormat="1" applyFill="1" applyBorder="1" applyAlignment="1">
      <alignment horizontal="right" wrapText="1"/>
    </xf>
    <xf numFmtId="3" fontId="0" fillId="0" borderId="0" xfId="2" applyNumberFormat="1" applyFont="1" applyFill="1" applyAlignment="1">
      <alignment horizontal="right"/>
    </xf>
    <xf numFmtId="3" fontId="5" fillId="0" borderId="0" xfId="3" applyNumberFormat="1" applyFont="1" applyFill="1" applyBorder="1"/>
    <xf numFmtId="3" fontId="5" fillId="0" borderId="0" xfId="2" applyNumberFormat="1" applyFill="1" applyBorder="1" applyAlignment="1">
      <alignment horizontal="left"/>
    </xf>
    <xf numFmtId="3" fontId="5" fillId="0" borderId="1" xfId="2" applyNumberFormat="1" applyFill="1" applyBorder="1" applyAlignment="1">
      <alignment horizontal="left"/>
    </xf>
    <xf numFmtId="3" fontId="10" fillId="0" borderId="0" xfId="5" quotePrefix="1" applyNumberFormat="1" applyFont="1" applyFill="1" applyBorder="1" applyAlignment="1" applyProtection="1">
      <alignment horizontal="left"/>
    </xf>
    <xf numFmtId="3" fontId="10" fillId="0" borderId="0" xfId="5" applyNumberFormat="1" applyFont="1" applyFill="1"/>
    <xf numFmtId="3" fontId="5" fillId="0" borderId="0" xfId="2" applyNumberFormat="1" applyFill="1" applyAlignment="1">
      <alignment horizontal="right"/>
    </xf>
    <xf numFmtId="1" fontId="25" fillId="0" borderId="0" xfId="7" applyNumberFormat="1" applyFont="1"/>
    <xf numFmtId="1" fontId="7" fillId="0" borderId="1" xfId="1" applyNumberFormat="1" applyFill="1" applyBorder="1" applyAlignment="1" applyProtection="1"/>
    <xf numFmtId="1" fontId="5" fillId="0" borderId="0" xfId="2" applyNumberFormat="1" applyFill="1" applyBorder="1"/>
    <xf numFmtId="1" fontId="5" fillId="0" borderId="3" xfId="2" applyNumberFormat="1" applyFill="1" applyBorder="1"/>
    <xf numFmtId="1" fontId="5" fillId="0" borderId="0" xfId="2" applyNumberFormat="1" applyFill="1" applyAlignment="1">
      <alignment horizontal="left"/>
    </xf>
    <xf numFmtId="1" fontId="5" fillId="0" borderId="0" xfId="2" applyNumberFormat="1" applyFill="1" applyBorder="1" applyAlignment="1">
      <alignment horizontal="left"/>
    </xf>
    <xf numFmtId="1" fontId="5" fillId="0" borderId="1" xfId="2" applyNumberFormat="1" applyFill="1" applyBorder="1" applyAlignment="1">
      <alignment horizontal="left"/>
    </xf>
    <xf numFmtId="1" fontId="10" fillId="0" borderId="0" xfId="5" quotePrefix="1" applyNumberFormat="1" applyFont="1" applyFill="1" applyBorder="1" applyAlignment="1" applyProtection="1">
      <alignment horizontal="left"/>
    </xf>
    <xf numFmtId="1" fontId="10" fillId="0" borderId="0" xfId="5" applyNumberFormat="1" applyFont="1" applyFill="1"/>
    <xf numFmtId="3" fontId="3" fillId="0" borderId="0" xfId="2" applyNumberFormat="1" applyFont="1" applyFill="1"/>
    <xf numFmtId="3" fontId="5" fillId="0" borderId="1" xfId="6" applyNumberFormat="1" applyFont="1" applyFill="1" applyBorder="1"/>
    <xf numFmtId="1" fontId="5" fillId="0" borderId="3" xfId="2" applyNumberFormat="1" applyFont="1" applyFill="1" applyBorder="1"/>
    <xf numFmtId="3" fontId="19" fillId="0" borderId="0" xfId="11" applyNumberFormat="1" applyFont="1" applyFill="1" applyAlignment="1">
      <alignment horizontal="right"/>
    </xf>
    <xf numFmtId="3" fontId="20" fillId="0" borderId="0" xfId="11" applyNumberFormat="1" applyFont="1" applyFill="1" applyAlignment="1">
      <alignment horizontal="right"/>
    </xf>
    <xf numFmtId="3" fontId="19" fillId="0" borderId="0" xfId="11" applyNumberFormat="1" applyFont="1" applyFill="1"/>
    <xf numFmtId="3" fontId="5" fillId="0" borderId="1" xfId="2" applyNumberFormat="1" applyFont="1" applyFill="1" applyBorder="1" applyAlignment="1">
      <alignment horizontal="right"/>
    </xf>
    <xf numFmtId="3" fontId="5" fillId="0" borderId="4" xfId="7" applyNumberFormat="1" applyFill="1" applyBorder="1" applyAlignment="1">
      <alignment horizontal="right"/>
    </xf>
    <xf numFmtId="3" fontId="3" fillId="0" borderId="0" xfId="9" applyNumberFormat="1" applyFont="1" applyFill="1" applyBorder="1" applyAlignment="1">
      <alignment vertical="center"/>
    </xf>
    <xf numFmtId="3" fontId="5" fillId="0" borderId="1" xfId="9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horizontal="right"/>
    </xf>
    <xf numFmtId="1" fontId="3" fillId="0" borderId="0" xfId="2" applyNumberFormat="1" applyFont="1" applyFill="1" applyBorder="1"/>
    <xf numFmtId="3" fontId="5" fillId="3" borderId="0" xfId="2" applyNumberFormat="1" applyFill="1"/>
    <xf numFmtId="3" fontId="5" fillId="3" borderId="0" xfId="2" applyNumberFormat="1" applyFill="1" applyAlignment="1">
      <alignment horizontal="right"/>
    </xf>
    <xf numFmtId="9" fontId="5" fillId="3" borderId="0" xfId="13" applyNumberFormat="1" applyFont="1" applyFill="1"/>
    <xf numFmtId="9" fontId="5" fillId="3" borderId="0" xfId="2" applyNumberFormat="1" applyFill="1"/>
    <xf numFmtId="3" fontId="6" fillId="0" borderId="0" xfId="2" applyNumberFormat="1" applyFont="1" applyFill="1" applyAlignment="1">
      <alignment horizontal="right"/>
    </xf>
    <xf numFmtId="3" fontId="7" fillId="0" borderId="1" xfId="1" applyNumberFormat="1" applyFill="1" applyBorder="1" applyAlignment="1" applyProtection="1">
      <alignment horizontal="right"/>
    </xf>
    <xf numFmtId="3" fontId="0" fillId="0" borderId="3" xfId="2" applyNumberFormat="1" applyFont="1" applyFill="1" applyBorder="1" applyAlignment="1">
      <alignment horizontal="right"/>
    </xf>
    <xf numFmtId="3" fontId="5" fillId="0" borderId="0" xfId="3" applyNumberFormat="1" applyFill="1" applyBorder="1" applyAlignment="1">
      <alignment horizontal="right"/>
    </xf>
    <xf numFmtId="3" fontId="5" fillId="0" borderId="0" xfId="2" applyNumberFormat="1" applyFill="1" applyBorder="1" applyAlignment="1">
      <alignment horizontal="right"/>
    </xf>
    <xf numFmtId="3" fontId="10" fillId="0" borderId="0" xfId="5" quotePrefix="1" applyNumberFormat="1" applyFont="1" applyFill="1" applyBorder="1" applyAlignment="1" applyProtection="1">
      <alignment horizontal="right"/>
    </xf>
    <xf numFmtId="3" fontId="10" fillId="0" borderId="0" xfId="5" applyNumberFormat="1" applyFont="1" applyFill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3" fontId="5" fillId="0" borderId="0" xfId="3" applyNumberFormat="1" applyFont="1" applyFill="1" applyBorder="1" applyAlignment="1">
      <alignment horizontal="right" vertical="center"/>
    </xf>
    <xf numFmtId="3" fontId="0" fillId="0" borderId="0" xfId="0" applyNumberFormat="1"/>
    <xf numFmtId="4" fontId="0" fillId="0" borderId="0" xfId="0" applyNumberFormat="1"/>
    <xf numFmtId="3" fontId="5" fillId="0" borderId="0" xfId="2" applyNumberFormat="1" applyFont="1" applyFill="1" applyBorder="1" applyAlignment="1">
      <alignment horizontal="center"/>
    </xf>
    <xf numFmtId="0" fontId="5" fillId="0" borderId="0" xfId="2" applyAlignment="1">
      <alignment vertical="center"/>
    </xf>
    <xf numFmtId="2" fontId="5" fillId="0" borderId="0" xfId="2" applyNumberFormat="1" applyAlignment="1">
      <alignment horizontal="right" vertical="center"/>
    </xf>
    <xf numFmtId="0" fontId="5" fillId="0" borderId="0" xfId="2" applyAlignment="1">
      <alignment horizontal="right"/>
    </xf>
    <xf numFmtId="0" fontId="5" fillId="0" borderId="0" xfId="2"/>
    <xf numFmtId="0" fontId="3" fillId="0" borderId="0" xfId="2" applyFont="1"/>
    <xf numFmtId="0" fontId="5" fillId="0" borderId="0" xfId="2" applyAlignment="1">
      <alignment horizontal="center" vertical="center"/>
    </xf>
    <xf numFmtId="0" fontId="5" fillId="0" borderId="0" xfId="2" applyAlignment="1">
      <alignment horizontal="right" vertical="center"/>
    </xf>
    <xf numFmtId="0" fontId="3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right"/>
    </xf>
    <xf numFmtId="0" fontId="6" fillId="4" borderId="0" xfId="14" applyFont="1" applyFill="1"/>
    <xf numFmtId="2" fontId="6" fillId="0" borderId="0" xfId="1" applyNumberFormat="1" applyFont="1" applyAlignment="1" applyProtection="1">
      <alignment horizontal="left"/>
    </xf>
    <xf numFmtId="2" fontId="10" fillId="0" borderId="0" xfId="1" applyNumberFormat="1" applyFont="1" applyAlignment="1" applyProtection="1">
      <alignment horizontal="left"/>
    </xf>
    <xf numFmtId="0" fontId="5" fillId="4" borderId="0" xfId="14" applyFont="1" applyFill="1"/>
    <xf numFmtId="169" fontId="5" fillId="4" borderId="0" xfId="14" applyNumberFormat="1" applyFont="1" applyFill="1" applyAlignment="1">
      <alignment horizontal="left"/>
    </xf>
    <xf numFmtId="0" fontId="5" fillId="0" borderId="0" xfId="2" applyAlignment="1">
      <alignment horizontal="left"/>
    </xf>
    <xf numFmtId="2" fontId="5" fillId="0" borderId="0" xfId="1" applyNumberFormat="1" applyFont="1" applyAlignment="1" applyProtection="1">
      <alignment horizontal="right"/>
    </xf>
    <xf numFmtId="0" fontId="23" fillId="4" borderId="0" xfId="14" applyFont="1" applyFill="1"/>
    <xf numFmtId="0" fontId="26" fillId="0" borderId="0" xfId="14"/>
    <xf numFmtId="2" fontId="5" fillId="0" borderId="0" xfId="1" applyNumberFormat="1" applyFont="1" applyAlignment="1" applyProtection="1">
      <alignment horizontal="left"/>
    </xf>
    <xf numFmtId="0" fontId="10" fillId="0" borderId="0" xfId="2" applyFont="1"/>
    <xf numFmtId="0" fontId="5" fillId="0" borderId="0" xfId="7"/>
    <xf numFmtId="0" fontId="2" fillId="0" borderId="0" xfId="7" applyFont="1"/>
    <xf numFmtId="1" fontId="5" fillId="0" borderId="0" xfId="2" applyNumberFormat="1"/>
    <xf numFmtId="0" fontId="7" fillId="0" borderId="0" xfId="1" applyAlignment="1" applyProtection="1">
      <alignment horizontal="left"/>
    </xf>
    <xf numFmtId="0" fontId="7" fillId="4" borderId="0" xfId="1" applyFill="1" applyAlignment="1" applyProtection="1"/>
    <xf numFmtId="0" fontId="5" fillId="4" borderId="0" xfId="0" applyFont="1" applyFill="1"/>
    <xf numFmtId="2" fontId="5" fillId="0" borderId="0" xfId="2" applyNumberFormat="1" applyAlignment="1">
      <alignment horizontal="right"/>
    </xf>
    <xf numFmtId="3" fontId="10" fillId="0" borderId="0" xfId="2" applyNumberFormat="1" applyFont="1"/>
    <xf numFmtId="0" fontId="5" fillId="0" borderId="0" xfId="2" applyFont="1"/>
    <xf numFmtId="0" fontId="0" fillId="0" borderId="0" xfId="0" applyBorder="1" applyAlignment="1">
      <alignment horizontal="center"/>
    </xf>
    <xf numFmtId="0" fontId="5" fillId="4" borderId="3" xfId="2" applyFill="1" applyBorder="1" applyAlignment="1">
      <alignment horizontal="right" wrapText="1"/>
    </xf>
    <xf numFmtId="3" fontId="0" fillId="5" borderId="0" xfId="2" applyNumberFormat="1" applyFont="1" applyFill="1" applyBorder="1" applyAlignment="1">
      <alignment horizontal="right" wrapText="1"/>
    </xf>
    <xf numFmtId="3" fontId="0" fillId="5" borderId="3" xfId="2" applyNumberFormat="1" applyFont="1" applyFill="1" applyBorder="1" applyAlignment="1">
      <alignment horizontal="right" wrapText="1"/>
    </xf>
    <xf numFmtId="3" fontId="5" fillId="5" borderId="3" xfId="2" applyNumberFormat="1" applyFill="1" applyBorder="1" applyAlignment="1">
      <alignment horizontal="right" wrapText="1"/>
    </xf>
    <xf numFmtId="164" fontId="5" fillId="0" borderId="0" xfId="15" applyNumberFormat="1" applyFont="1" applyFill="1"/>
    <xf numFmtId="3" fontId="10" fillId="0" borderId="0" xfId="2" applyNumberFormat="1" applyFont="1" applyFill="1"/>
    <xf numFmtId="1" fontId="10" fillId="0" borderId="0" xfId="2" applyNumberFormat="1" applyFont="1" applyFill="1"/>
    <xf numFmtId="4" fontId="10" fillId="0" borderId="0" xfId="2" applyNumberFormat="1" applyFont="1" applyFill="1"/>
    <xf numFmtId="1" fontId="5" fillId="0" borderId="0" xfId="2" applyNumberFormat="1" applyFont="1" applyFill="1"/>
    <xf numFmtId="3" fontId="0" fillId="0" borderId="0" xfId="2" applyNumberFormat="1" applyFont="1" applyFill="1" applyBorder="1" applyAlignment="1">
      <alignment horizontal="center" vertical="center"/>
    </xf>
    <xf numFmtId="164" fontId="0" fillId="0" borderId="0" xfId="15" applyNumberFormat="1" applyFont="1" applyFill="1" applyAlignment="1">
      <alignment horizontal="right"/>
    </xf>
    <xf numFmtId="3" fontId="5" fillId="0" borderId="0" xfId="2" applyNumberFormat="1" applyFont="1" applyFill="1" applyBorder="1" applyAlignment="1">
      <alignment horizontal="center"/>
    </xf>
    <xf numFmtId="3" fontId="0" fillId="0" borderId="2" xfId="2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" fontId="5" fillId="6" borderId="3" xfId="2" applyNumberFormat="1" applyFill="1" applyBorder="1"/>
    <xf numFmtId="3" fontId="5" fillId="0" borderId="3" xfId="2" applyNumberFormat="1" applyFont="1" applyFill="1" applyBorder="1" applyAlignment="1">
      <alignment horizontal="right"/>
    </xf>
    <xf numFmtId="2" fontId="7" fillId="0" borderId="0" xfId="1" applyNumberFormat="1" applyFill="1" applyAlignment="1" applyProtection="1">
      <alignment horizontal="left"/>
    </xf>
    <xf numFmtId="0" fontId="23" fillId="0" borderId="0" xfId="1" applyFont="1" applyAlignment="1" applyProtection="1"/>
    <xf numFmtId="169" fontId="5" fillId="4" borderId="0" xfId="14" quotePrefix="1" applyNumberFormat="1" applyFont="1" applyFill="1" applyAlignment="1">
      <alignment horizontal="left"/>
    </xf>
    <xf numFmtId="2" fontId="7" fillId="0" borderId="0" xfId="1" applyNumberFormat="1" applyAlignment="1" applyProtection="1">
      <alignment horizontal="left"/>
    </xf>
    <xf numFmtId="0" fontId="0" fillId="0" borderId="11" xfId="7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2" fontId="10" fillId="0" borderId="0" xfId="1" applyNumberFormat="1" applyFont="1" applyFill="1" applyAlignment="1" applyProtection="1">
      <alignment vertical="top" wrapText="1"/>
    </xf>
    <xf numFmtId="0" fontId="4" fillId="0" borderId="0" xfId="0" applyFont="1" applyAlignment="1">
      <alignment vertical="top"/>
    </xf>
    <xf numFmtId="0" fontId="10" fillId="0" borderId="0" xfId="2" applyFont="1" applyFill="1" applyAlignment="1">
      <alignment vertical="top" wrapText="1"/>
    </xf>
    <xf numFmtId="0" fontId="4" fillId="0" borderId="0" xfId="7" applyFont="1" applyFill="1" applyAlignment="1">
      <alignment vertical="top" wrapText="1"/>
    </xf>
    <xf numFmtId="0" fontId="2" fillId="2" borderId="0" xfId="7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2" fontId="5" fillId="2" borderId="0" xfId="1" applyNumberFormat="1" applyFont="1" applyFill="1" applyAlignment="1" applyProtection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2" applyFont="1" applyFill="1" applyAlignment="1">
      <alignment vertical="center" wrapText="1"/>
    </xf>
    <xf numFmtId="3" fontId="0" fillId="0" borderId="2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2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2" xfId="2" applyFill="1" applyBorder="1" applyAlignment="1">
      <alignment horizontal="center"/>
    </xf>
    <xf numFmtId="3" fontId="0" fillId="0" borderId="13" xfId="2" applyNumberFormat="1" applyFont="1" applyFill="1" applyBorder="1" applyAlignment="1">
      <alignment horizontal="center"/>
    </xf>
    <xf numFmtId="3" fontId="5" fillId="0" borderId="13" xfId="2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3" fontId="5" fillId="0" borderId="2" xfId="2" applyNumberForma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2" xfId="2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2" xfId="2" applyFill="1" applyBorder="1" applyAlignment="1"/>
    <xf numFmtId="0" fontId="0" fillId="0" borderId="3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6" fillId="0" borderId="5" xfId="7" applyFont="1" applyFill="1" applyBorder="1" applyAlignment="1">
      <alignment horizontal="center"/>
    </xf>
    <xf numFmtId="0" fontId="0" fillId="0" borderId="8" xfId="7" applyFont="1" applyFill="1" applyBorder="1" applyAlignment="1">
      <alignment horizontal="center"/>
    </xf>
    <xf numFmtId="0" fontId="5" fillId="0" borderId="3" xfId="7" applyFill="1" applyBorder="1" applyAlignment="1">
      <alignment horizontal="center"/>
    </xf>
    <xf numFmtId="3" fontId="0" fillId="0" borderId="3" xfId="2" applyNumberFormat="1" applyFont="1" applyFill="1" applyBorder="1" applyAlignment="1">
      <alignment horizontal="center"/>
    </xf>
    <xf numFmtId="3" fontId="5" fillId="0" borderId="3" xfId="2" applyNumberFormat="1" applyFill="1" applyBorder="1" applyAlignment="1">
      <alignment horizontal="center"/>
    </xf>
    <xf numFmtId="0" fontId="0" fillId="0" borderId="2" xfId="2" applyFont="1" applyFill="1" applyBorder="1" applyAlignment="1">
      <alignment horizontal="center"/>
    </xf>
  </cellXfs>
  <cellStyles count="19">
    <cellStyle name="Comma" xfId="15" builtinId="3"/>
    <cellStyle name="Comma 2" xfId="17" xr:uid="{2F6BF9F0-6FA7-4BBA-AB9A-D9F8F5C8847A}"/>
    <cellStyle name="Comma 2 2" xfId="10" xr:uid="{5C6AB6E0-A61C-4542-94AC-16B55BD3AC88}"/>
    <cellStyle name="Comma 3" xfId="3" xr:uid="{DEE2D9C2-D050-41EE-B0F9-6E819E55F6B9}"/>
    <cellStyle name="Hyperlink" xfId="1" builtinId="8"/>
    <cellStyle name="Hyperlink 2" xfId="12" xr:uid="{D72D9E6A-B8BF-4412-9BF9-7ECB432B2950}"/>
    <cellStyle name="Normal" xfId="0" builtinId="0"/>
    <cellStyle name="Normal 11" xfId="7" xr:uid="{3B1AF08C-3698-4C39-8461-F072F50F2FA4}"/>
    <cellStyle name="Normal 2" xfId="16" xr:uid="{2CD94DEC-3E38-4611-8D17-73641FD0350F}"/>
    <cellStyle name="Normal 2 3" xfId="2" xr:uid="{08A683D5-45D2-4125-9597-883D0091F871}"/>
    <cellStyle name="Normal 2 3 2" xfId="14" xr:uid="{D0633F1D-995F-43DC-8D41-5CA9F0AF67E1}"/>
    <cellStyle name="Normal 4 3" xfId="11" xr:uid="{0317EC1F-1E6E-4053-B2DA-677B10ECF0B0}"/>
    <cellStyle name="Normal 5" xfId="8" xr:uid="{E9FCDD89-F8AB-494F-AB32-C12FB6AE3B11}"/>
    <cellStyle name="Normal 8 2" xfId="5" xr:uid="{F88C701B-9C22-487A-9B30-B6E7DAD8AE56}"/>
    <cellStyle name="Normal_domestic data (PM)" xfId="6" xr:uid="{39245D7F-C3F9-464A-B105-C496F7023064}"/>
    <cellStyle name="Normal_service sector data 2" xfId="9" xr:uid="{1722B17E-587A-48F9-A083-885793666B5B}"/>
    <cellStyle name="Percent" xfId="13" builtinId="5"/>
    <cellStyle name="Percent 2" xfId="4" xr:uid="{48A5A83A-D1F9-4E34-8520-0BC5A06AC2CD}"/>
    <cellStyle name="Percent 3" xfId="18" xr:uid="{A566A454-D59A-43DE-8F4A-9769499C2BE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Non directional lighting 2006-2019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84492563429568"/>
          <c:y val="0.17171296296296296"/>
          <c:w val="0.8325995188101487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A1'!$B$5</c:f>
              <c:strCache>
                <c:ptCount val="1"/>
                <c:pt idx="0">
                  <c:v>General Lamp Shape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A1'!$B$43:$B$56</c:f>
              <c:numCache>
                <c:formatCode>#,##0</c:formatCode>
                <c:ptCount val="14"/>
                <c:pt idx="0">
                  <c:v>10394.68051</c:v>
                </c:pt>
                <c:pt idx="1">
                  <c:v>10823.31948</c:v>
                </c:pt>
                <c:pt idx="2">
                  <c:v>11100.20493</c:v>
                </c:pt>
                <c:pt idx="3">
                  <c:v>8370.4069</c:v>
                </c:pt>
                <c:pt idx="4">
                  <c:v>8377.9508499999993</c:v>
                </c:pt>
                <c:pt idx="5">
                  <c:v>8459.7015699999993</c:v>
                </c:pt>
                <c:pt idx="6">
                  <c:v>7752.5315499999997</c:v>
                </c:pt>
                <c:pt idx="7">
                  <c:v>3238.94965</c:v>
                </c:pt>
                <c:pt idx="8">
                  <c:v>2223.3268800000001</c:v>
                </c:pt>
                <c:pt idx="9">
                  <c:v>1844.1518599999999</c:v>
                </c:pt>
                <c:pt idx="10">
                  <c:v>1479.84655</c:v>
                </c:pt>
                <c:pt idx="11">
                  <c:v>976.58281999999997</c:v>
                </c:pt>
                <c:pt idx="12">
                  <c:v>502.17692</c:v>
                </c:pt>
                <c:pt idx="13">
                  <c:v>327.77217000000002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6-4884-AA5D-00512F89297A}"/>
            </c:ext>
          </c:extLst>
        </c:ser>
        <c:ser>
          <c:idx val="2"/>
          <c:order val="1"/>
          <c:tx>
            <c:strRef>
              <c:f>'Table A1'!$C$5</c:f>
              <c:strCache>
                <c:ptCount val="1"/>
                <c:pt idx="0">
                  <c:v>Halogen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A1'!$C$43:$C$56</c:f>
              <c:numCache>
                <c:formatCode>#,##0</c:formatCode>
                <c:ptCount val="14"/>
                <c:pt idx="0">
                  <c:v>534.04362000000003</c:v>
                </c:pt>
                <c:pt idx="1">
                  <c:v>561.60491999999999</c:v>
                </c:pt>
                <c:pt idx="2">
                  <c:v>603.54848000000004</c:v>
                </c:pt>
                <c:pt idx="3">
                  <c:v>913.74787000000003</c:v>
                </c:pt>
                <c:pt idx="4">
                  <c:v>985.27545999999995</c:v>
                </c:pt>
                <c:pt idx="5">
                  <c:v>1053.1247000000001</c:v>
                </c:pt>
                <c:pt idx="6">
                  <c:v>1277.1790100000001</c:v>
                </c:pt>
                <c:pt idx="7">
                  <c:v>2905.7823899999999</c:v>
                </c:pt>
                <c:pt idx="8">
                  <c:v>3266.9644600000001</c:v>
                </c:pt>
                <c:pt idx="9">
                  <c:v>3375.5769500000001</c:v>
                </c:pt>
                <c:pt idx="10">
                  <c:v>3507.4906900000001</c:v>
                </c:pt>
                <c:pt idx="11">
                  <c:v>3733.4758999999999</c:v>
                </c:pt>
                <c:pt idx="12">
                  <c:v>3977.8467700000001</c:v>
                </c:pt>
                <c:pt idx="13">
                  <c:v>3634.90924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6-4884-AA5D-00512F89297A}"/>
            </c:ext>
          </c:extLst>
        </c:ser>
        <c:ser>
          <c:idx val="3"/>
          <c:order val="2"/>
          <c:tx>
            <c:strRef>
              <c:f>'Table A1'!$D$5</c:f>
              <c:strCache>
                <c:ptCount val="1"/>
                <c:pt idx="0">
                  <c:v>Compact Flourescent Lamp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A1'!$D$43:$D$56</c:f>
              <c:numCache>
                <c:formatCode>#,##0</c:formatCode>
                <c:ptCount val="14"/>
                <c:pt idx="0">
                  <c:v>154.43558999999999</c:v>
                </c:pt>
                <c:pt idx="1">
                  <c:v>166.73921000000001</c:v>
                </c:pt>
                <c:pt idx="2">
                  <c:v>199.48490000000001</c:v>
                </c:pt>
                <c:pt idx="3">
                  <c:v>617.21376999999995</c:v>
                </c:pt>
                <c:pt idx="4">
                  <c:v>689.29718000000003</c:v>
                </c:pt>
                <c:pt idx="5">
                  <c:v>755.01215000000002</c:v>
                </c:pt>
                <c:pt idx="6">
                  <c:v>930.47362999999996</c:v>
                </c:pt>
                <c:pt idx="7">
                  <c:v>1410.96003</c:v>
                </c:pt>
                <c:pt idx="8">
                  <c:v>1463.3993800000001</c:v>
                </c:pt>
                <c:pt idx="9">
                  <c:v>1464.58052</c:v>
                </c:pt>
                <c:pt idx="10">
                  <c:v>1456.9296099999999</c:v>
                </c:pt>
                <c:pt idx="11">
                  <c:v>1421.7950499999999</c:v>
                </c:pt>
                <c:pt idx="12">
                  <c:v>1358.4628</c:v>
                </c:pt>
                <c:pt idx="13">
                  <c:v>1261.49477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76-4884-AA5D-00512F89297A}"/>
            </c:ext>
          </c:extLst>
        </c:ser>
        <c:ser>
          <c:idx val="4"/>
          <c:order val="3"/>
          <c:tx>
            <c:strRef>
              <c:f>'Table A1'!$E$5</c:f>
              <c:strCache>
                <c:ptCount val="1"/>
                <c:pt idx="0">
                  <c:v>LED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A1'!$E$43:$E$56</c:f>
              <c:numCache>
                <c:formatCode>#,##0</c:formatCode>
                <c:ptCount val="14"/>
                <c:pt idx="0">
                  <c:v>0.81808000000000003</c:v>
                </c:pt>
                <c:pt idx="1">
                  <c:v>0.96406000000000003</c:v>
                </c:pt>
                <c:pt idx="2">
                  <c:v>1.522</c:v>
                </c:pt>
                <c:pt idx="3">
                  <c:v>9.8521800000000006</c:v>
                </c:pt>
                <c:pt idx="4">
                  <c:v>11.19256</c:v>
                </c:pt>
                <c:pt idx="5">
                  <c:v>12.40028</c:v>
                </c:pt>
                <c:pt idx="6">
                  <c:v>15.92094</c:v>
                </c:pt>
                <c:pt idx="7">
                  <c:v>30.393820000000002</c:v>
                </c:pt>
                <c:pt idx="8">
                  <c:v>35.113610000000001</c:v>
                </c:pt>
                <c:pt idx="9">
                  <c:v>40.246459999999999</c:v>
                </c:pt>
                <c:pt idx="10">
                  <c:v>47.731110000000001</c:v>
                </c:pt>
                <c:pt idx="11">
                  <c:v>64.901960000000003</c:v>
                </c:pt>
                <c:pt idx="12">
                  <c:v>91.157039999999995</c:v>
                </c:pt>
                <c:pt idx="13">
                  <c:v>320.15852000000001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76-4884-AA5D-00512F892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7488334791484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Computers 1977-2019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strRef>
              <c:f>'Table A2'!$AS$5</c:f>
              <c:strCache>
                <c:ptCount val="1"/>
                <c:pt idx="0">
                  <c:v>Desktop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A2'!$A$14:$A$56</c:f>
              <c:numCache>
                <c:formatCode>0</c:formatCode>
                <c:ptCount val="43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</c:numCache>
            </c:numRef>
          </c:cat>
          <c:val>
            <c:numRef>
              <c:f>'Table A2'!$AS$14:$AS$56</c:f>
              <c:numCache>
                <c:formatCode>_-* #,##0_-;\-* #,##0_-;_-* "-"??_-;_-@_-</c:formatCode>
                <c:ptCount val="43"/>
                <c:pt idx="0">
                  <c:v>14.9528693454892</c:v>
                </c:pt>
                <c:pt idx="1">
                  <c:v>95.213845670082932</c:v>
                </c:pt>
                <c:pt idx="2">
                  <c:v>291.66422489072977</c:v>
                </c:pt>
                <c:pt idx="3">
                  <c:v>606.03161555241513</c:v>
                </c:pt>
                <c:pt idx="4">
                  <c:v>991.74347414821693</c:v>
                </c:pt>
                <c:pt idx="5">
                  <c:v>1409.7232307357444</c:v>
                </c:pt>
                <c:pt idx="6">
                  <c:v>1840.4006120396689</c:v>
                </c:pt>
                <c:pt idx="7">
                  <c:v>2277.7027149599344</c:v>
                </c:pt>
                <c:pt idx="8">
                  <c:v>2721.5944208689548</c:v>
                </c:pt>
                <c:pt idx="9">
                  <c:v>3174.0541014033029</c:v>
                </c:pt>
                <c:pt idx="10">
                  <c:v>3636.9567794307322</c:v>
                </c:pt>
                <c:pt idx="11">
                  <c:v>4110.765207539579</c:v>
                </c:pt>
                <c:pt idx="12">
                  <c:v>4593.7302289340669</c:v>
                </c:pt>
                <c:pt idx="13">
                  <c:v>5082.2200327230148</c:v>
                </c:pt>
                <c:pt idx="14">
                  <c:v>5573.2931009636604</c:v>
                </c:pt>
                <c:pt idx="15">
                  <c:v>6064.0628483266555</c:v>
                </c:pt>
                <c:pt idx="16">
                  <c:v>6555.8095462865331</c:v>
                </c:pt>
                <c:pt idx="17">
                  <c:v>7050.0425552863253</c:v>
                </c:pt>
                <c:pt idx="18">
                  <c:v>7547.3088338786411</c:v>
                </c:pt>
                <c:pt idx="19">
                  <c:v>8047.2422831584827</c:v>
                </c:pt>
                <c:pt idx="20">
                  <c:v>8551.054467667378</c:v>
                </c:pt>
                <c:pt idx="21">
                  <c:v>9064.0002226264332</c:v>
                </c:pt>
                <c:pt idx="22">
                  <c:v>9594.2495404769488</c:v>
                </c:pt>
                <c:pt idx="23">
                  <c:v>10152.586612559673</c:v>
                </c:pt>
                <c:pt idx="24">
                  <c:v>10749.16843993622</c:v>
                </c:pt>
                <c:pt idx="25">
                  <c:v>11387.527642037641</c:v>
                </c:pt>
                <c:pt idx="26">
                  <c:v>12079.444803150023</c:v>
                </c:pt>
                <c:pt idx="27">
                  <c:v>12807.606284618847</c:v>
                </c:pt>
                <c:pt idx="28">
                  <c:v>13452.748486019209</c:v>
                </c:pt>
                <c:pt idx="29">
                  <c:v>13853.386408220076</c:v>
                </c:pt>
                <c:pt idx="30">
                  <c:v>13892.121237549245</c:v>
                </c:pt>
                <c:pt idx="31">
                  <c:v>13515.002750449394</c:v>
                </c:pt>
                <c:pt idx="32">
                  <c:v>12714.370157964473</c:v>
                </c:pt>
                <c:pt idx="33">
                  <c:v>11503.601871607107</c:v>
                </c:pt>
                <c:pt idx="34">
                  <c:v>10076.791867847254</c:v>
                </c:pt>
                <c:pt idx="35">
                  <c:v>8620.5877424119481</c:v>
                </c:pt>
                <c:pt idx="36">
                  <c:v>7312.2551233067388</c:v>
                </c:pt>
                <c:pt idx="37">
                  <c:v>6248.676684870924</c:v>
                </c:pt>
                <c:pt idx="38">
                  <c:v>5462.9165576182768</c:v>
                </c:pt>
                <c:pt idx="39">
                  <c:v>4929.1272655859038</c:v>
                </c:pt>
                <c:pt idx="40">
                  <c:v>4585.461497138177</c:v>
                </c:pt>
                <c:pt idx="41">
                  <c:v>4362.653283415515</c:v>
                </c:pt>
                <c:pt idx="42">
                  <c:v>4204.5544834242055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98-4B70-B25A-963B6D97F23F}"/>
            </c:ext>
          </c:extLst>
        </c:ser>
        <c:ser>
          <c:idx val="3"/>
          <c:order val="1"/>
          <c:tx>
            <c:strRef>
              <c:f>'Table A2'!$AT$5</c:f>
              <c:strCache>
                <c:ptCount val="1"/>
                <c:pt idx="0">
                  <c:v>Laptops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A2'!$A$14:$A$56</c:f>
              <c:numCache>
                <c:formatCode>0</c:formatCode>
                <c:ptCount val="43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</c:numCache>
            </c:numRef>
          </c:cat>
          <c:val>
            <c:numRef>
              <c:f>'Table A2'!$AT$14:$AT$56</c:f>
              <c:numCache>
                <c:formatCode>_-* #,##0_-;\-* #,##0_-;_-* "-"??_-;_-@_-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10.800842103560601</c:v>
                </c:pt>
                <c:pt idx="13">
                  <c:v>54.577652559954146</c:v>
                </c:pt>
                <c:pt idx="14">
                  <c:v>150.48200516726914</c:v>
                </c:pt>
                <c:pt idx="15">
                  <c:v>282.91049738220045</c:v>
                </c:pt>
                <c:pt idx="16">
                  <c:v>432.99601167246681</c:v>
                </c:pt>
                <c:pt idx="17">
                  <c:v>588.88676792471711</c:v>
                </c:pt>
                <c:pt idx="18">
                  <c:v>745.82486193915452</c:v>
                </c:pt>
                <c:pt idx="19">
                  <c:v>902.58888382987118</c:v>
                </c:pt>
                <c:pt idx="20">
                  <c:v>1058.4816747786106</c:v>
                </c:pt>
                <c:pt idx="21">
                  <c:v>1211.6821857019422</c:v>
                </c:pt>
                <c:pt idx="22">
                  <c:v>1358.8953176331215</c:v>
                </c:pt>
                <c:pt idx="23">
                  <c:v>1498.4739209065401</c:v>
                </c:pt>
                <c:pt idx="24">
                  <c:v>1639.7091783516896</c:v>
                </c:pt>
                <c:pt idx="25">
                  <c:v>1820.7582301442922</c:v>
                </c:pt>
                <c:pt idx="26">
                  <c:v>2133.906247588578</c:v>
                </c:pt>
                <c:pt idx="27">
                  <c:v>2720.5858639210201</c:v>
                </c:pt>
                <c:pt idx="28">
                  <c:v>3675.2472891045268</c:v>
                </c:pt>
                <c:pt idx="29">
                  <c:v>5121.2237036681181</c:v>
                </c:pt>
                <c:pt idx="30">
                  <c:v>7165.6691610051239</c:v>
                </c:pt>
                <c:pt idx="31">
                  <c:v>9722.730772345416</c:v>
                </c:pt>
                <c:pt idx="32">
                  <c:v>12336.241711435057</c:v>
                </c:pt>
                <c:pt idx="33">
                  <c:v>14315.573286815601</c:v>
                </c:pt>
                <c:pt idx="34">
                  <c:v>15445.957359124839</c:v>
                </c:pt>
                <c:pt idx="35">
                  <c:v>16171.98461791567</c:v>
                </c:pt>
                <c:pt idx="36">
                  <c:v>17082.398647068232</c:v>
                </c:pt>
                <c:pt idx="37">
                  <c:v>18480.709542095967</c:v>
                </c:pt>
                <c:pt idx="38">
                  <c:v>20270.197813051574</c:v>
                </c:pt>
                <c:pt idx="39">
                  <c:v>22184.967383135088</c:v>
                </c:pt>
                <c:pt idx="40">
                  <c:v>24032.807251747108</c:v>
                </c:pt>
                <c:pt idx="41">
                  <c:v>25771.458457078923</c:v>
                </c:pt>
                <c:pt idx="42">
                  <c:v>27434.754322870169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98-4B70-B25A-963B6D97F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Cooking 1980-2019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strRef>
              <c:f>'Table A1'!$AZ$5</c:f>
              <c:strCache>
                <c:ptCount val="1"/>
                <c:pt idx="0">
                  <c:v>Electric Oven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A1'!$AZ$17:$AZ$56</c:f>
              <c:numCache>
                <c:formatCode>_-* #,##0_-;\-* #,##0_-;_-* "-"??_-;_-@_-</c:formatCode>
                <c:ptCount val="40"/>
                <c:pt idx="0">
                  <c:v>953</c:v>
                </c:pt>
                <c:pt idx="1">
                  <c:v>987</c:v>
                </c:pt>
                <c:pt idx="2">
                  <c:v>1011</c:v>
                </c:pt>
                <c:pt idx="3">
                  <c:v>1038</c:v>
                </c:pt>
                <c:pt idx="4">
                  <c:v>1067</c:v>
                </c:pt>
                <c:pt idx="5">
                  <c:v>1098</c:v>
                </c:pt>
                <c:pt idx="6">
                  <c:v>1129</c:v>
                </c:pt>
                <c:pt idx="7">
                  <c:v>1162</c:v>
                </c:pt>
                <c:pt idx="8">
                  <c:v>1195</c:v>
                </c:pt>
                <c:pt idx="9">
                  <c:v>1230</c:v>
                </c:pt>
                <c:pt idx="10">
                  <c:v>1262</c:v>
                </c:pt>
                <c:pt idx="11">
                  <c:v>1294</c:v>
                </c:pt>
                <c:pt idx="12">
                  <c:v>1323</c:v>
                </c:pt>
                <c:pt idx="13">
                  <c:v>1352</c:v>
                </c:pt>
                <c:pt idx="14">
                  <c:v>1380</c:v>
                </c:pt>
                <c:pt idx="15">
                  <c:v>1411</c:v>
                </c:pt>
                <c:pt idx="16">
                  <c:v>1441</c:v>
                </c:pt>
                <c:pt idx="17">
                  <c:v>1472</c:v>
                </c:pt>
                <c:pt idx="18">
                  <c:v>1503</c:v>
                </c:pt>
                <c:pt idx="19">
                  <c:v>1536</c:v>
                </c:pt>
                <c:pt idx="20">
                  <c:v>1571</c:v>
                </c:pt>
                <c:pt idx="21">
                  <c:v>1607</c:v>
                </c:pt>
                <c:pt idx="22">
                  <c:v>1639</c:v>
                </c:pt>
                <c:pt idx="23">
                  <c:v>1695</c:v>
                </c:pt>
                <c:pt idx="24">
                  <c:v>1745</c:v>
                </c:pt>
                <c:pt idx="25">
                  <c:v>1798</c:v>
                </c:pt>
                <c:pt idx="26">
                  <c:v>1847</c:v>
                </c:pt>
                <c:pt idx="27">
                  <c:v>1898</c:v>
                </c:pt>
                <c:pt idx="28">
                  <c:v>1942</c:v>
                </c:pt>
                <c:pt idx="29">
                  <c:v>1972</c:v>
                </c:pt>
                <c:pt idx="30">
                  <c:v>2046</c:v>
                </c:pt>
                <c:pt idx="31">
                  <c:v>2062</c:v>
                </c:pt>
                <c:pt idx="32">
                  <c:v>2132</c:v>
                </c:pt>
                <c:pt idx="33">
                  <c:v>2179</c:v>
                </c:pt>
                <c:pt idx="34">
                  <c:v>2229</c:v>
                </c:pt>
                <c:pt idx="35">
                  <c:v>2277</c:v>
                </c:pt>
                <c:pt idx="36">
                  <c:v>2325</c:v>
                </c:pt>
                <c:pt idx="37">
                  <c:v>2369</c:v>
                </c:pt>
                <c:pt idx="38">
                  <c:v>2411</c:v>
                </c:pt>
                <c:pt idx="39">
                  <c:v>2450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74-4F60-B427-7E216B850041}"/>
            </c:ext>
          </c:extLst>
        </c:ser>
        <c:ser>
          <c:idx val="3"/>
          <c:order val="1"/>
          <c:tx>
            <c:strRef>
              <c:f>'Table A1'!$BA$5</c:f>
              <c:strCache>
                <c:ptCount val="1"/>
                <c:pt idx="0">
                  <c:v>Electric Hob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A1'!$BA$17:$BA$56</c:f>
              <c:numCache>
                <c:formatCode>_-* #,##0_-;\-* #,##0_-;_-* "-"??_-;_-@_-</c:formatCode>
                <c:ptCount val="40"/>
                <c:pt idx="0">
                  <c:v>2048</c:v>
                </c:pt>
                <c:pt idx="1">
                  <c:v>2061</c:v>
                </c:pt>
                <c:pt idx="2">
                  <c:v>2066</c:v>
                </c:pt>
                <c:pt idx="3">
                  <c:v>2105</c:v>
                </c:pt>
                <c:pt idx="4">
                  <c:v>2157</c:v>
                </c:pt>
                <c:pt idx="5">
                  <c:v>2196</c:v>
                </c:pt>
                <c:pt idx="6">
                  <c:v>2230</c:v>
                </c:pt>
                <c:pt idx="7">
                  <c:v>2264</c:v>
                </c:pt>
                <c:pt idx="8">
                  <c:v>2307</c:v>
                </c:pt>
                <c:pt idx="9">
                  <c:v>2352</c:v>
                </c:pt>
                <c:pt idx="10">
                  <c:v>2392</c:v>
                </c:pt>
                <c:pt idx="11">
                  <c:v>2424</c:v>
                </c:pt>
                <c:pt idx="12">
                  <c:v>2438</c:v>
                </c:pt>
                <c:pt idx="13">
                  <c:v>2449</c:v>
                </c:pt>
                <c:pt idx="14">
                  <c:v>2467</c:v>
                </c:pt>
                <c:pt idx="15">
                  <c:v>2497</c:v>
                </c:pt>
                <c:pt idx="16">
                  <c:v>2523</c:v>
                </c:pt>
                <c:pt idx="17">
                  <c:v>2547</c:v>
                </c:pt>
                <c:pt idx="18">
                  <c:v>2570</c:v>
                </c:pt>
                <c:pt idx="19">
                  <c:v>2594</c:v>
                </c:pt>
                <c:pt idx="20">
                  <c:v>2618</c:v>
                </c:pt>
                <c:pt idx="21">
                  <c:v>2643</c:v>
                </c:pt>
                <c:pt idx="22">
                  <c:v>2659</c:v>
                </c:pt>
                <c:pt idx="23">
                  <c:v>2672</c:v>
                </c:pt>
                <c:pt idx="24">
                  <c:v>2683</c:v>
                </c:pt>
                <c:pt idx="25">
                  <c:v>2700</c:v>
                </c:pt>
                <c:pt idx="26">
                  <c:v>2712</c:v>
                </c:pt>
                <c:pt idx="27">
                  <c:v>2595</c:v>
                </c:pt>
                <c:pt idx="28">
                  <c:v>2560</c:v>
                </c:pt>
                <c:pt idx="29">
                  <c:v>2613</c:v>
                </c:pt>
                <c:pt idx="30">
                  <c:v>2676</c:v>
                </c:pt>
                <c:pt idx="31">
                  <c:v>2685</c:v>
                </c:pt>
                <c:pt idx="32">
                  <c:v>2872</c:v>
                </c:pt>
                <c:pt idx="33">
                  <c:v>2924</c:v>
                </c:pt>
                <c:pt idx="34">
                  <c:v>2976</c:v>
                </c:pt>
                <c:pt idx="35">
                  <c:v>3024</c:v>
                </c:pt>
                <c:pt idx="36">
                  <c:v>3068</c:v>
                </c:pt>
                <c:pt idx="37">
                  <c:v>3100</c:v>
                </c:pt>
                <c:pt idx="38">
                  <c:v>3127</c:v>
                </c:pt>
                <c:pt idx="39">
                  <c:v>3148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4-4F60-B427-7E216B85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Cooking 1980-2019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strRef>
              <c:f>'Table A2'!$AZ$5</c:f>
              <c:strCache>
                <c:ptCount val="1"/>
                <c:pt idx="0">
                  <c:v>Electric Oven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A2'!$AZ$17:$AZ$56</c:f>
              <c:numCache>
                <c:formatCode>_-* #,##0_-;\-* #,##0_-;_-* "-"??_-;_-@_-</c:formatCode>
                <c:ptCount val="40"/>
                <c:pt idx="0">
                  <c:v>8406.2170000000006</c:v>
                </c:pt>
                <c:pt idx="1">
                  <c:v>8701.8050000000003</c:v>
                </c:pt>
                <c:pt idx="2">
                  <c:v>8916.5390000000007</c:v>
                </c:pt>
                <c:pt idx="3">
                  <c:v>9151.2780000000002</c:v>
                </c:pt>
                <c:pt idx="4">
                  <c:v>9410.14</c:v>
                </c:pt>
                <c:pt idx="5">
                  <c:v>9685.9169999999995</c:v>
                </c:pt>
                <c:pt idx="6">
                  <c:v>9953.1589999999997</c:v>
                </c:pt>
                <c:pt idx="7">
                  <c:v>10247.155000000001</c:v>
                </c:pt>
                <c:pt idx="8">
                  <c:v>10539.745000000001</c:v>
                </c:pt>
                <c:pt idx="9">
                  <c:v>10842.302</c:v>
                </c:pt>
                <c:pt idx="10">
                  <c:v>11130.328</c:v>
                </c:pt>
                <c:pt idx="11">
                  <c:v>11413.562</c:v>
                </c:pt>
                <c:pt idx="12">
                  <c:v>11667.89</c:v>
                </c:pt>
                <c:pt idx="13">
                  <c:v>11919.727000000001</c:v>
                </c:pt>
                <c:pt idx="14">
                  <c:v>12171.904</c:v>
                </c:pt>
                <c:pt idx="15">
                  <c:v>12444.022999999999</c:v>
                </c:pt>
                <c:pt idx="16">
                  <c:v>12711.456</c:v>
                </c:pt>
                <c:pt idx="17">
                  <c:v>12977.624</c:v>
                </c:pt>
                <c:pt idx="18">
                  <c:v>13251.304</c:v>
                </c:pt>
                <c:pt idx="19">
                  <c:v>13541.99</c:v>
                </c:pt>
                <c:pt idx="20">
                  <c:v>13849.776</c:v>
                </c:pt>
                <c:pt idx="21">
                  <c:v>14168.843000000001</c:v>
                </c:pt>
                <c:pt idx="22">
                  <c:v>14453.014999999999</c:v>
                </c:pt>
                <c:pt idx="23">
                  <c:v>14736.703</c:v>
                </c:pt>
                <c:pt idx="24">
                  <c:v>15023.138999999999</c:v>
                </c:pt>
                <c:pt idx="25">
                  <c:v>15356.911</c:v>
                </c:pt>
                <c:pt idx="26">
                  <c:v>15674.798000000001</c:v>
                </c:pt>
                <c:pt idx="27">
                  <c:v>16020.992</c:v>
                </c:pt>
                <c:pt idx="28">
                  <c:v>16332.269</c:v>
                </c:pt>
                <c:pt idx="29">
                  <c:v>16537.052</c:v>
                </c:pt>
                <c:pt idx="30">
                  <c:v>17093.978999999999</c:v>
                </c:pt>
                <c:pt idx="31">
                  <c:v>17193.811000000002</c:v>
                </c:pt>
                <c:pt idx="32">
                  <c:v>17731.105</c:v>
                </c:pt>
                <c:pt idx="33">
                  <c:v>18086.123</c:v>
                </c:pt>
                <c:pt idx="34">
                  <c:v>18463.100999999999</c:v>
                </c:pt>
                <c:pt idx="35">
                  <c:v>18846.184000000001</c:v>
                </c:pt>
                <c:pt idx="36">
                  <c:v>19240.2</c:v>
                </c:pt>
                <c:pt idx="37">
                  <c:v>19634.112000000001</c:v>
                </c:pt>
                <c:pt idx="38">
                  <c:v>20030.95</c:v>
                </c:pt>
                <c:pt idx="39">
                  <c:v>20430.591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7-481E-AE7C-EF4789711CB9}"/>
            </c:ext>
          </c:extLst>
        </c:ser>
        <c:ser>
          <c:idx val="3"/>
          <c:order val="1"/>
          <c:tx>
            <c:strRef>
              <c:f>'Table A2'!$BA$5</c:f>
              <c:strCache>
                <c:ptCount val="1"/>
                <c:pt idx="0">
                  <c:v>Electric Hob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A2'!$BA$17:$BA$56</c:f>
              <c:numCache>
                <c:formatCode>_-* #,##0_-;\-* #,##0_-;_-* "-"??_-;_-@_-</c:formatCode>
                <c:ptCount val="40"/>
                <c:pt idx="0">
                  <c:v>8782.8060000000005</c:v>
                </c:pt>
                <c:pt idx="1">
                  <c:v>8837.8639999999996</c:v>
                </c:pt>
                <c:pt idx="2">
                  <c:v>8857.6309999999994</c:v>
                </c:pt>
                <c:pt idx="3">
                  <c:v>9026.5490000000009</c:v>
                </c:pt>
                <c:pt idx="4">
                  <c:v>9250.2060000000001</c:v>
                </c:pt>
                <c:pt idx="5">
                  <c:v>9418.5040000000008</c:v>
                </c:pt>
                <c:pt idx="6">
                  <c:v>9560.5879999999997</c:v>
                </c:pt>
                <c:pt idx="7">
                  <c:v>9708.857</c:v>
                </c:pt>
                <c:pt idx="8">
                  <c:v>9890.6730000000007</c:v>
                </c:pt>
                <c:pt idx="9">
                  <c:v>10087.403</c:v>
                </c:pt>
                <c:pt idx="10">
                  <c:v>10259.290000000001</c:v>
                </c:pt>
                <c:pt idx="11">
                  <c:v>10395.634</c:v>
                </c:pt>
                <c:pt idx="12">
                  <c:v>10454.305</c:v>
                </c:pt>
                <c:pt idx="13">
                  <c:v>10500.227999999999</c:v>
                </c:pt>
                <c:pt idx="14">
                  <c:v>10577.486000000001</c:v>
                </c:pt>
                <c:pt idx="15">
                  <c:v>10705.757</c:v>
                </c:pt>
                <c:pt idx="16">
                  <c:v>10819.224</c:v>
                </c:pt>
                <c:pt idx="17">
                  <c:v>10921.218000000001</c:v>
                </c:pt>
                <c:pt idx="18">
                  <c:v>11019.405000000001</c:v>
                </c:pt>
                <c:pt idx="19">
                  <c:v>11121.688</c:v>
                </c:pt>
                <c:pt idx="20">
                  <c:v>11227.938</c:v>
                </c:pt>
                <c:pt idx="21">
                  <c:v>11333.272000000001</c:v>
                </c:pt>
                <c:pt idx="22">
                  <c:v>11401.217000000001</c:v>
                </c:pt>
                <c:pt idx="23">
                  <c:v>11460.35</c:v>
                </c:pt>
                <c:pt idx="24">
                  <c:v>11512.99</c:v>
                </c:pt>
                <c:pt idx="25">
                  <c:v>11593.21</c:v>
                </c:pt>
                <c:pt idx="26">
                  <c:v>11652.762000000001</c:v>
                </c:pt>
                <c:pt idx="27">
                  <c:v>11138.188</c:v>
                </c:pt>
                <c:pt idx="28">
                  <c:v>10988.708000000001</c:v>
                </c:pt>
                <c:pt idx="29">
                  <c:v>11231.486999999999</c:v>
                </c:pt>
                <c:pt idx="30">
                  <c:v>11522.745000000001</c:v>
                </c:pt>
                <c:pt idx="31">
                  <c:v>11576.63</c:v>
                </c:pt>
                <c:pt idx="32">
                  <c:v>12441.531999999999</c:v>
                </c:pt>
                <c:pt idx="33">
                  <c:v>12702.808999999999</c:v>
                </c:pt>
                <c:pt idx="34">
                  <c:v>12979.664000000001</c:v>
                </c:pt>
                <c:pt idx="35">
                  <c:v>13260.955</c:v>
                </c:pt>
                <c:pt idx="36">
                  <c:v>13550.065000000001</c:v>
                </c:pt>
                <c:pt idx="37">
                  <c:v>13839.209000000001</c:v>
                </c:pt>
                <c:pt idx="38">
                  <c:v>14130.51</c:v>
                </c:pt>
                <c:pt idx="39">
                  <c:v>14424.755999999999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7-481E-AE7C-EF4789711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Vacuum cleaners 1980-2019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strRef>
              <c:f>'Table A2'!$BG$5</c:f>
              <c:strCache>
                <c:ptCount val="1"/>
                <c:pt idx="0">
                  <c:v>Vaccum cleaners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A2'!$BG$17:$BG$56</c:f>
              <c:numCache>
                <c:formatCode>_-* #,##0_-;\-* #,##0_-;_-* "-"??_-;_-@_-</c:formatCode>
                <c:ptCount val="40"/>
                <c:pt idx="0">
                  <c:v>18501.352770598081</c:v>
                </c:pt>
                <c:pt idx="1">
                  <c:v>18654.3</c:v>
                </c:pt>
                <c:pt idx="2">
                  <c:v>18755.55</c:v>
                </c:pt>
                <c:pt idx="3">
                  <c:v>18899.099999999999</c:v>
                </c:pt>
                <c:pt idx="4">
                  <c:v>19088.55</c:v>
                </c:pt>
                <c:pt idx="5">
                  <c:v>19287</c:v>
                </c:pt>
                <c:pt idx="6">
                  <c:v>19491.75</c:v>
                </c:pt>
                <c:pt idx="7">
                  <c:v>19709.099999999999</c:v>
                </c:pt>
                <c:pt idx="8">
                  <c:v>19942.650000000001</c:v>
                </c:pt>
                <c:pt idx="9">
                  <c:v>20186.099999999999</c:v>
                </c:pt>
                <c:pt idx="10">
                  <c:v>20392.650000000001</c:v>
                </c:pt>
                <c:pt idx="11">
                  <c:v>20576.7</c:v>
                </c:pt>
                <c:pt idx="12">
                  <c:v>20714.940000000002</c:v>
                </c:pt>
                <c:pt idx="13">
                  <c:v>20843.28</c:v>
                </c:pt>
                <c:pt idx="14">
                  <c:v>20968.919999999998</c:v>
                </c:pt>
                <c:pt idx="15">
                  <c:v>21123.360000000001</c:v>
                </c:pt>
                <c:pt idx="16">
                  <c:v>21265.200000000001</c:v>
                </c:pt>
                <c:pt idx="17">
                  <c:v>21637.616000000002</c:v>
                </c:pt>
                <c:pt idx="18">
                  <c:v>22022.223999999995</c:v>
                </c:pt>
                <c:pt idx="19">
                  <c:v>22435.133999999998</c:v>
                </c:pt>
                <c:pt idx="20">
                  <c:v>22872.456000000002</c:v>
                </c:pt>
                <c:pt idx="21">
                  <c:v>23329.150000000005</c:v>
                </c:pt>
                <c:pt idx="22">
                  <c:v>23771.712</c:v>
                </c:pt>
                <c:pt idx="23">
                  <c:v>24193.157999999999</c:v>
                </c:pt>
                <c:pt idx="24">
                  <c:v>24619.168000000001</c:v>
                </c:pt>
                <c:pt idx="25">
                  <c:v>25096.797000000002</c:v>
                </c:pt>
                <c:pt idx="26">
                  <c:v>25323.210000000003</c:v>
                </c:pt>
                <c:pt idx="27">
                  <c:v>25547.94</c:v>
                </c:pt>
                <c:pt idx="28">
                  <c:v>25787.519999999997</c:v>
                </c:pt>
                <c:pt idx="29">
                  <c:v>26056.601999999999</c:v>
                </c:pt>
                <c:pt idx="30">
                  <c:v>26325.684000000005</c:v>
                </c:pt>
                <c:pt idx="31">
                  <c:v>26594.766000000003</c:v>
                </c:pt>
                <c:pt idx="32">
                  <c:v>26863.740244906352</c:v>
                </c:pt>
                <c:pt idx="33">
                  <c:v>27132.721293265156</c:v>
                </c:pt>
                <c:pt idx="34">
                  <c:v>27422.293313512444</c:v>
                </c:pt>
                <c:pt idx="35">
                  <c:v>27711.967425790808</c:v>
                </c:pt>
                <c:pt idx="36">
                  <c:v>28001.642550842658</c:v>
                </c:pt>
                <c:pt idx="37">
                  <c:v>28291.323151673678</c:v>
                </c:pt>
                <c:pt idx="38">
                  <c:v>28581.020435055718</c:v>
                </c:pt>
                <c:pt idx="39">
                  <c:v>28861.043802327637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0-48EB-BECC-812CC01CB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8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Consumption</a:t>
            </a:r>
            <a:r>
              <a:rPr lang="en-GB" baseline="0"/>
              <a:t> (TWh)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A1'!$B$4:$F$4</c:f>
              <c:strCache>
                <c:ptCount val="1"/>
                <c:pt idx="0">
                  <c:v>NON DIRECTIONAL LIGHT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A1'!$F$44:$F$56</c:f>
              <c:numCache>
                <c:formatCode>#,##0</c:formatCode>
                <c:ptCount val="13"/>
                <c:pt idx="0">
                  <c:v>11552.62767</c:v>
                </c:pt>
                <c:pt idx="1">
                  <c:v>11904.76031</c:v>
                </c:pt>
                <c:pt idx="2">
                  <c:v>9911.2207199999993</c:v>
                </c:pt>
                <c:pt idx="3">
                  <c:v>10063.716049999999</c:v>
                </c:pt>
                <c:pt idx="4">
                  <c:v>10280.2387</c:v>
                </c:pt>
                <c:pt idx="5">
                  <c:v>9976.1051299999999</c:v>
                </c:pt>
                <c:pt idx="6">
                  <c:v>7586.0858900000003</c:v>
                </c:pt>
                <c:pt idx="7">
                  <c:v>6988.8043299999999</c:v>
                </c:pt>
                <c:pt idx="8">
                  <c:v>6724.5557900000003</c:v>
                </c:pt>
                <c:pt idx="9">
                  <c:v>6491.9979599999997</c:v>
                </c:pt>
                <c:pt idx="10">
                  <c:v>6196.7557299999999</c:v>
                </c:pt>
                <c:pt idx="11">
                  <c:v>5929.6435300000003</c:v>
                </c:pt>
                <c:pt idx="12">
                  <c:v>5544.3347000000003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D-4B24-9AEE-F33A30EFD979}"/>
            </c:ext>
          </c:extLst>
        </c:ser>
        <c:ser>
          <c:idx val="1"/>
          <c:order val="1"/>
          <c:tx>
            <c:strRef>
              <c:f>'Table A1'!$H$4:$K$4</c:f>
              <c:strCache>
                <c:ptCount val="1"/>
                <c:pt idx="0">
                  <c:v>DIRECTIONAL LIGHT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A1'!$K$44:$K$56</c:f>
              <c:numCache>
                <c:formatCode>#,##0</c:formatCode>
                <c:ptCount val="13"/>
                <c:pt idx="0">
                  <c:v>3034.9438799999998</c:v>
                </c:pt>
                <c:pt idx="1">
                  <c:v>3401.1892800000001</c:v>
                </c:pt>
                <c:pt idx="2">
                  <c:v>3693.4231300000001</c:v>
                </c:pt>
                <c:pt idx="3">
                  <c:v>4007.8130500000002</c:v>
                </c:pt>
                <c:pt idx="4">
                  <c:v>4428.5206200000002</c:v>
                </c:pt>
                <c:pt idx="5">
                  <c:v>4884.4526000000005</c:v>
                </c:pt>
                <c:pt idx="6">
                  <c:v>5102.1636499999995</c:v>
                </c:pt>
                <c:pt idx="7">
                  <c:v>5251.0992099999994</c:v>
                </c:pt>
                <c:pt idx="8">
                  <c:v>5210.1710299999995</c:v>
                </c:pt>
                <c:pt idx="9">
                  <c:v>5062.2448000000004</c:v>
                </c:pt>
                <c:pt idx="10">
                  <c:v>4910.2254899999998</c:v>
                </c:pt>
                <c:pt idx="11">
                  <c:v>4887.5968999999996</c:v>
                </c:pt>
                <c:pt idx="12">
                  <c:v>4963.8946599999999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D-4B24-9AEE-F33A30EFD979}"/>
            </c:ext>
          </c:extLst>
        </c:ser>
        <c:ser>
          <c:idx val="2"/>
          <c:order val="2"/>
          <c:tx>
            <c:strRef>
              <c:f>'Table A1'!$O$5</c:f>
              <c:strCache>
                <c:ptCount val="1"/>
                <c:pt idx="0">
                  <c:v>Chest Freezer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A1'!$O$44:$O$56</c:f>
              <c:numCache>
                <c:formatCode>_-* #,##0_-;\-* #,##0_-;_-* "-"??_-;_-@_-</c:formatCode>
                <c:ptCount val="13"/>
                <c:pt idx="0">
                  <c:v>2713</c:v>
                </c:pt>
                <c:pt idx="1">
                  <c:v>2628</c:v>
                </c:pt>
                <c:pt idx="2">
                  <c:v>2523</c:v>
                </c:pt>
                <c:pt idx="3">
                  <c:v>2480</c:v>
                </c:pt>
                <c:pt idx="4">
                  <c:v>2374</c:v>
                </c:pt>
                <c:pt idx="5">
                  <c:v>2269</c:v>
                </c:pt>
                <c:pt idx="6">
                  <c:v>2160</c:v>
                </c:pt>
                <c:pt idx="7">
                  <c:v>2051</c:v>
                </c:pt>
                <c:pt idx="8">
                  <c:v>1945</c:v>
                </c:pt>
                <c:pt idx="9">
                  <c:v>1850</c:v>
                </c:pt>
                <c:pt idx="10">
                  <c:v>1695</c:v>
                </c:pt>
                <c:pt idx="11">
                  <c:v>1547</c:v>
                </c:pt>
                <c:pt idx="12">
                  <c:v>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FD-4B24-9AEE-F33A30EFD979}"/>
            </c:ext>
          </c:extLst>
        </c:ser>
        <c:ser>
          <c:idx val="3"/>
          <c:order val="3"/>
          <c:tx>
            <c:strRef>
              <c:f>'Table A1'!$U$4:$Y$4</c:f>
              <c:strCache>
                <c:ptCount val="1"/>
                <c:pt idx="0">
                  <c:v>WET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A1'!$Y$44:$Y$56</c:f>
              <c:numCache>
                <c:formatCode>#,##0</c:formatCode>
                <c:ptCount val="13"/>
                <c:pt idx="0">
                  <c:v>14580.308766814293</c:v>
                </c:pt>
                <c:pt idx="1">
                  <c:v>14497.653187662052</c:v>
                </c:pt>
                <c:pt idx="2">
                  <c:v>14543.975710136201</c:v>
                </c:pt>
                <c:pt idx="3">
                  <c:v>14495.475679256249</c:v>
                </c:pt>
                <c:pt idx="4">
                  <c:v>14525.018273142603</c:v>
                </c:pt>
                <c:pt idx="5">
                  <c:v>14442.890848222663</c:v>
                </c:pt>
                <c:pt idx="6">
                  <c:v>14331.221297660031</c:v>
                </c:pt>
                <c:pt idx="7">
                  <c:v>14363.251242628627</c:v>
                </c:pt>
                <c:pt idx="8">
                  <c:v>14354.945591334184</c:v>
                </c:pt>
                <c:pt idx="9">
                  <c:v>14300.629419319956</c:v>
                </c:pt>
                <c:pt idx="10">
                  <c:v>14260.155401850028</c:v>
                </c:pt>
                <c:pt idx="11">
                  <c:v>14224.405752372581</c:v>
                </c:pt>
                <c:pt idx="12">
                  <c:v>14189.130345014133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FD-4B24-9AEE-F33A30EFD979}"/>
            </c:ext>
          </c:extLst>
        </c:ser>
        <c:ser>
          <c:idx val="4"/>
          <c:order val="4"/>
          <c:tx>
            <c:strRef>
              <c:f>'Table A1'!$AA$4:$AE$4</c:f>
              <c:strCache>
                <c:ptCount val="1"/>
                <c:pt idx="0">
                  <c:v>PRIMARY TV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A1'!$AE$44:$AE$56</c:f>
              <c:numCache>
                <c:formatCode>#,##0</c:formatCode>
                <c:ptCount val="13"/>
                <c:pt idx="0">
                  <c:v>3164.9874399999999</c:v>
                </c:pt>
                <c:pt idx="1">
                  <c:v>3438.5355199999999</c:v>
                </c:pt>
                <c:pt idx="2">
                  <c:v>3468.0908400000003</c:v>
                </c:pt>
                <c:pt idx="3">
                  <c:v>3681.69542</c:v>
                </c:pt>
                <c:pt idx="4">
                  <c:v>3432.3107499999996</c:v>
                </c:pt>
                <c:pt idx="5">
                  <c:v>3061.2554700000001</c:v>
                </c:pt>
                <c:pt idx="6">
                  <c:v>2590.7536400000004</c:v>
                </c:pt>
                <c:pt idx="7">
                  <c:v>2161.11816</c:v>
                </c:pt>
                <c:pt idx="8">
                  <c:v>1894.6685700000003</c:v>
                </c:pt>
                <c:pt idx="9">
                  <c:v>1731.2237</c:v>
                </c:pt>
                <c:pt idx="10">
                  <c:v>1572.93085</c:v>
                </c:pt>
                <c:pt idx="11">
                  <c:v>1511.1521500000001</c:v>
                </c:pt>
                <c:pt idx="12">
                  <c:v>1436.1016300000001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FD-4B24-9AEE-F33A30EFD979}"/>
            </c:ext>
          </c:extLst>
        </c:ser>
        <c:ser>
          <c:idx val="5"/>
          <c:order val="5"/>
          <c:tx>
            <c:strRef>
              <c:f>'Table A1'!$AG$4:$AI$4</c:f>
              <c:strCache>
                <c:ptCount val="1"/>
                <c:pt idx="0">
                  <c:v>SECONDARY TV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A1'!$AI$44:$AI$56</c:f>
              <c:numCache>
                <c:formatCode>#,##0</c:formatCode>
                <c:ptCount val="13"/>
                <c:pt idx="0">
                  <c:v>124.83629000000001</c:v>
                </c:pt>
                <c:pt idx="1">
                  <c:v>94.780320000000003</c:v>
                </c:pt>
                <c:pt idx="2">
                  <c:v>66.303039999999996</c:v>
                </c:pt>
                <c:pt idx="3">
                  <c:v>45.553570000000001</c:v>
                </c:pt>
                <c:pt idx="4">
                  <c:v>27.19087</c:v>
                </c:pt>
                <c:pt idx="5">
                  <c:v>14.5389</c:v>
                </c:pt>
                <c:pt idx="6">
                  <c:v>6.5766400000000003</c:v>
                </c:pt>
                <c:pt idx="7">
                  <c:v>2.47532</c:v>
                </c:pt>
                <c:pt idx="8">
                  <c:v>0.77373999999999998</c:v>
                </c:pt>
                <c:pt idx="9">
                  <c:v>0.18884999999999999</c:v>
                </c:pt>
                <c:pt idx="10">
                  <c:v>3.4509999999999999E-2</c:v>
                </c:pt>
                <c:pt idx="11">
                  <c:v>4.81E-3</c:v>
                </c:pt>
                <c:pt idx="12">
                  <c:v>4.8000000000000001E-4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FD-4B24-9AEE-F33A30EFD979}"/>
            </c:ext>
          </c:extLst>
        </c:ser>
        <c:ser>
          <c:idx val="6"/>
          <c:order val="6"/>
          <c:tx>
            <c:strRef>
              <c:f>'Table A1'!$AS$4:$AY$4</c:f>
              <c:strCache>
                <c:ptCount val="1"/>
                <c:pt idx="0">
                  <c:v>COMPUTERS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A1'!$AX$44:$AX$56</c:f>
              <c:numCache>
                <c:formatCode>#,##0</c:formatCode>
                <c:ptCount val="13"/>
                <c:pt idx="0">
                  <c:v>4533.0211316966597</c:v>
                </c:pt>
                <c:pt idx="1">
                  <c:v>4680.8974467779499</c:v>
                </c:pt>
                <c:pt idx="2">
                  <c:v>4532.0885318665532</c:v>
                </c:pt>
                <c:pt idx="3">
                  <c:v>4913.2593565505849</c:v>
                </c:pt>
                <c:pt idx="4">
                  <c:v>4394.4654751466724</c:v>
                </c:pt>
                <c:pt idx="5">
                  <c:v>3712.186381092567</c:v>
                </c:pt>
                <c:pt idx="6">
                  <c:v>3264.7466485149898</c:v>
                </c:pt>
                <c:pt idx="7">
                  <c:v>2960.8165771227191</c:v>
                </c:pt>
                <c:pt idx="8">
                  <c:v>2825.0176062488154</c:v>
                </c:pt>
                <c:pt idx="9">
                  <c:v>2727.0131482147353</c:v>
                </c:pt>
                <c:pt idx="10">
                  <c:v>2678.4275612651313</c:v>
                </c:pt>
                <c:pt idx="11">
                  <c:v>2737.2885720857607</c:v>
                </c:pt>
                <c:pt idx="12">
                  <c:v>2878.2445779545033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FD-4B24-9AEE-F33A30EFD979}"/>
            </c:ext>
          </c:extLst>
        </c:ser>
        <c:ser>
          <c:idx val="7"/>
          <c:order val="7"/>
          <c:tx>
            <c:strRef>
              <c:f>'Table A1'!$AZ$4:$BE$4</c:f>
              <c:strCache>
                <c:ptCount val="1"/>
                <c:pt idx="0">
                  <c:v>COOKING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A1'!$BD$44:$BD$56</c:f>
              <c:numCache>
                <c:formatCode>#,##0</c:formatCode>
                <c:ptCount val="13"/>
                <c:pt idx="0">
                  <c:v>11160</c:v>
                </c:pt>
                <c:pt idx="1">
                  <c:v>11231</c:v>
                </c:pt>
                <c:pt idx="2">
                  <c:v>11368</c:v>
                </c:pt>
                <c:pt idx="3">
                  <c:v>11544</c:v>
                </c:pt>
                <c:pt idx="4">
                  <c:v>11607</c:v>
                </c:pt>
                <c:pt idx="5">
                  <c:v>11907</c:v>
                </c:pt>
                <c:pt idx="6">
                  <c:v>12031</c:v>
                </c:pt>
                <c:pt idx="7">
                  <c:v>12162</c:v>
                </c:pt>
                <c:pt idx="8">
                  <c:v>12289</c:v>
                </c:pt>
                <c:pt idx="9">
                  <c:v>12417</c:v>
                </c:pt>
                <c:pt idx="10">
                  <c:v>12530</c:v>
                </c:pt>
                <c:pt idx="11">
                  <c:v>12639</c:v>
                </c:pt>
                <c:pt idx="12">
                  <c:v>12743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FD-4B24-9AEE-F33A30EFD979}"/>
            </c:ext>
          </c:extLst>
        </c:ser>
        <c:ser>
          <c:idx val="8"/>
          <c:order val="8"/>
          <c:tx>
            <c:strRef>
              <c:f>'Table A1'!$BG$4:$BJ$4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A1'!$BI$44:$BI$56</c:f>
              <c:numCache>
                <c:formatCode>#,##0</c:formatCode>
                <c:ptCount val="13"/>
                <c:pt idx="0">
                  <c:v>5823.224612539997</c:v>
                </c:pt>
                <c:pt idx="1">
                  <c:v>5777.9135543199973</c:v>
                </c:pt>
                <c:pt idx="2">
                  <c:v>5723.7857858335419</c:v>
                </c:pt>
                <c:pt idx="3">
                  <c:v>5672.8985448318144</c:v>
                </c:pt>
                <c:pt idx="4">
                  <c:v>5626.8058215969832</c:v>
                </c:pt>
                <c:pt idx="5">
                  <c:v>5582.164219592376</c:v>
                </c:pt>
                <c:pt idx="6">
                  <c:v>5541.2231863356546</c:v>
                </c:pt>
                <c:pt idx="7">
                  <c:v>5504.2007158713441</c:v>
                </c:pt>
                <c:pt idx="8">
                  <c:v>5455.6873964507668</c:v>
                </c:pt>
                <c:pt idx="9">
                  <c:v>5405.3663404297477</c:v>
                </c:pt>
                <c:pt idx="10">
                  <c:v>5353.374967710336</c:v>
                </c:pt>
                <c:pt idx="11">
                  <c:v>5265.3961037306581</c:v>
                </c:pt>
                <c:pt idx="12">
                  <c:v>5180.5608761150852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FD-4B24-9AEE-F33A30EFD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088032"/>
        <c:axId val="1021090984"/>
      </c:lineChart>
      <c:catAx>
        <c:axId val="102108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90984"/>
        <c:crosses val="autoZero"/>
        <c:auto val="1"/>
        <c:lblAlgn val="ctr"/>
        <c:lblOffset val="100"/>
        <c:noMultiLvlLbl val="0"/>
      </c:catAx>
      <c:valAx>
        <c:axId val="102109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8803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 of appliances (millions)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A2'!$B$4:$F$4</c:f>
              <c:strCache>
                <c:ptCount val="1"/>
                <c:pt idx="0">
                  <c:v>NON DIRECTIONAL LIGHT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A2'!$F$44:$F$56</c:f>
              <c:numCache>
                <c:formatCode>#,##0</c:formatCode>
                <c:ptCount val="13"/>
                <c:pt idx="0">
                  <c:v>510210.13165356999</c:v>
                </c:pt>
                <c:pt idx="1">
                  <c:v>528426.89709042013</c:v>
                </c:pt>
                <c:pt idx="2">
                  <c:v>546655.66509297001</c:v>
                </c:pt>
                <c:pt idx="3">
                  <c:v>565725.1309347701</c:v>
                </c:pt>
                <c:pt idx="4">
                  <c:v>584504.80885237001</c:v>
                </c:pt>
                <c:pt idx="5">
                  <c:v>604599.61700949003</c:v>
                </c:pt>
                <c:pt idx="6">
                  <c:v>595764.50775801006</c:v>
                </c:pt>
                <c:pt idx="7">
                  <c:v>587313.80880919995</c:v>
                </c:pt>
                <c:pt idx="8">
                  <c:v>578812.97421354998</c:v>
                </c:pt>
                <c:pt idx="9">
                  <c:v>570542.45036550006</c:v>
                </c:pt>
                <c:pt idx="10">
                  <c:v>562336.37035024993</c:v>
                </c:pt>
                <c:pt idx="11">
                  <c:v>554483.1687553901</c:v>
                </c:pt>
                <c:pt idx="12">
                  <c:v>547217.88137402001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8-40B5-9565-8DC55007DA0D}"/>
            </c:ext>
          </c:extLst>
        </c:ser>
        <c:ser>
          <c:idx val="1"/>
          <c:order val="1"/>
          <c:tx>
            <c:strRef>
              <c:f>'Table A2'!$H$4:$K$4</c:f>
              <c:strCache>
                <c:ptCount val="1"/>
                <c:pt idx="0">
                  <c:v>DIRECTIONAL LIGHT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A2'!$K$44:$K$56</c:f>
              <c:numCache>
                <c:formatCode>#,##0</c:formatCode>
                <c:ptCount val="13"/>
                <c:pt idx="0">
                  <c:v>167846.73041285999</c:v>
                </c:pt>
                <c:pt idx="1">
                  <c:v>188895.99518108999</c:v>
                </c:pt>
                <c:pt idx="2">
                  <c:v>211278.82341366998</c:v>
                </c:pt>
                <c:pt idx="3">
                  <c:v>235597.42483182997</c:v>
                </c:pt>
                <c:pt idx="4">
                  <c:v>261815.50571153997</c:v>
                </c:pt>
                <c:pt idx="5">
                  <c:v>290808.85149050999</c:v>
                </c:pt>
                <c:pt idx="6">
                  <c:v>307255.06024199002</c:v>
                </c:pt>
                <c:pt idx="7">
                  <c:v>324226.71869079</c:v>
                </c:pt>
                <c:pt idx="8">
                  <c:v>341352.69778645004</c:v>
                </c:pt>
                <c:pt idx="9">
                  <c:v>358567.86384935002</c:v>
                </c:pt>
                <c:pt idx="10">
                  <c:v>375511.84414702997</c:v>
                </c:pt>
                <c:pt idx="11">
                  <c:v>392048.34665496001</c:v>
                </c:pt>
                <c:pt idx="12">
                  <c:v>407996.90019197005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8-40B5-9565-8DC55007DA0D}"/>
            </c:ext>
          </c:extLst>
        </c:ser>
        <c:ser>
          <c:idx val="2"/>
          <c:order val="2"/>
          <c:tx>
            <c:strRef>
              <c:f>'Table A2'!$R$5</c:f>
              <c:strCache>
                <c:ptCount val="1"/>
                <c:pt idx="0">
                  <c:v>Upright Freezer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A2'!$R$44:$R$56</c:f>
              <c:numCache>
                <c:formatCode>_-* #,##0_-;\-* #,##0_-;_-* "-"??_-;_-@_-</c:formatCode>
                <c:ptCount val="13"/>
                <c:pt idx="0">
                  <c:v>7230.0410000000002</c:v>
                </c:pt>
                <c:pt idx="1">
                  <c:v>7309.5959999999995</c:v>
                </c:pt>
                <c:pt idx="2">
                  <c:v>7301.1329999999998</c:v>
                </c:pt>
                <c:pt idx="3">
                  <c:v>7606.1809999999996</c:v>
                </c:pt>
                <c:pt idx="4">
                  <c:v>7611.268</c:v>
                </c:pt>
                <c:pt idx="5">
                  <c:v>7629.6480000000001</c:v>
                </c:pt>
                <c:pt idx="6">
                  <c:v>7644.9629999999997</c:v>
                </c:pt>
                <c:pt idx="7">
                  <c:v>7670.7669999999998</c:v>
                </c:pt>
                <c:pt idx="8">
                  <c:v>7695.5959999999995</c:v>
                </c:pt>
                <c:pt idx="9">
                  <c:v>6940.4719999999998</c:v>
                </c:pt>
                <c:pt idx="10">
                  <c:v>7848.35</c:v>
                </c:pt>
                <c:pt idx="11">
                  <c:v>7073.6880000000001</c:v>
                </c:pt>
                <c:pt idx="12">
                  <c:v>7049.39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8-40B5-9565-8DC55007DA0D}"/>
            </c:ext>
          </c:extLst>
        </c:ser>
        <c:ser>
          <c:idx val="3"/>
          <c:order val="3"/>
          <c:tx>
            <c:strRef>
              <c:f>'Table A2'!$U$4:$Y$4</c:f>
              <c:strCache>
                <c:ptCount val="1"/>
                <c:pt idx="0">
                  <c:v>WET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A2'!$Y$44:$Y$56</c:f>
              <c:numCache>
                <c:formatCode>#,##0</c:formatCode>
                <c:ptCount val="13"/>
                <c:pt idx="0">
                  <c:v>46992.632755580984</c:v>
                </c:pt>
                <c:pt idx="1">
                  <c:v>47574.670719825663</c:v>
                </c:pt>
                <c:pt idx="2">
                  <c:v>48604.538248534751</c:v>
                </c:pt>
                <c:pt idx="3">
                  <c:v>49379.364441137644</c:v>
                </c:pt>
                <c:pt idx="4">
                  <c:v>50306.383818181821</c:v>
                </c:pt>
                <c:pt idx="5">
                  <c:v>51024.606599999999</c:v>
                </c:pt>
                <c:pt idx="6">
                  <c:v>51463.390600000006</c:v>
                </c:pt>
                <c:pt idx="7">
                  <c:v>52523.3442</c:v>
                </c:pt>
                <c:pt idx="8">
                  <c:v>53319.483999999997</c:v>
                </c:pt>
                <c:pt idx="9">
                  <c:v>54135.6826</c:v>
                </c:pt>
                <c:pt idx="10">
                  <c:v>54943.948199999999</c:v>
                </c:pt>
                <c:pt idx="11">
                  <c:v>55758.149399999995</c:v>
                </c:pt>
                <c:pt idx="12">
                  <c:v>56577.732200000006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8-40B5-9565-8DC55007DA0D}"/>
            </c:ext>
          </c:extLst>
        </c:ser>
        <c:ser>
          <c:idx val="4"/>
          <c:order val="4"/>
          <c:tx>
            <c:strRef>
              <c:f>'Table A2'!$AA$4:$AE$4</c:f>
              <c:strCache>
                <c:ptCount val="1"/>
                <c:pt idx="0">
                  <c:v>PRIMARY TV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A2'!$AE$44:$AE$56</c:f>
              <c:numCache>
                <c:formatCode>#,##0</c:formatCode>
                <c:ptCount val="13"/>
                <c:pt idx="0">
                  <c:v>24885.760593610001</c:v>
                </c:pt>
                <c:pt idx="1">
                  <c:v>25078.184534250002</c:v>
                </c:pt>
                <c:pt idx="2">
                  <c:v>25122.126250669997</c:v>
                </c:pt>
                <c:pt idx="3">
                  <c:v>25717.72716455</c:v>
                </c:pt>
                <c:pt idx="4">
                  <c:v>25872.774563430001</c:v>
                </c:pt>
                <c:pt idx="5">
                  <c:v>25855.41935891</c:v>
                </c:pt>
                <c:pt idx="6">
                  <c:v>25747.935105600001</c:v>
                </c:pt>
                <c:pt idx="7">
                  <c:v>25627.726832460005</c:v>
                </c:pt>
                <c:pt idx="8">
                  <c:v>25758.73965992</c:v>
                </c:pt>
                <c:pt idx="9">
                  <c:v>26545.216634699998</c:v>
                </c:pt>
                <c:pt idx="10">
                  <c:v>26839.592251169997</c:v>
                </c:pt>
                <c:pt idx="11">
                  <c:v>27023.573271049994</c:v>
                </c:pt>
                <c:pt idx="12">
                  <c:v>26674.385626359999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8-40B5-9565-8DC55007DA0D}"/>
            </c:ext>
          </c:extLst>
        </c:ser>
        <c:ser>
          <c:idx val="5"/>
          <c:order val="5"/>
          <c:tx>
            <c:strRef>
              <c:f>'Table A2'!$AG$4:$AI$4</c:f>
              <c:strCache>
                <c:ptCount val="1"/>
                <c:pt idx="0">
                  <c:v>SECONDARY TV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A2'!$AI$44:$AI$56</c:f>
              <c:numCache>
                <c:formatCode>#,##0</c:formatCode>
                <c:ptCount val="13"/>
                <c:pt idx="0">
                  <c:v>12259.59317142</c:v>
                </c:pt>
                <c:pt idx="1">
                  <c:v>9501.3341209600003</c:v>
                </c:pt>
                <c:pt idx="2">
                  <c:v>6850.4074995700003</c:v>
                </c:pt>
                <c:pt idx="3">
                  <c:v>4565.1945457800002</c:v>
                </c:pt>
                <c:pt idx="4">
                  <c:v>2792.4867952</c:v>
                </c:pt>
                <c:pt idx="5">
                  <c:v>1524.25086502</c:v>
                </c:pt>
                <c:pt idx="6">
                  <c:v>718.88084102000005</c:v>
                </c:pt>
                <c:pt idx="7">
                  <c:v>283.29140094000002</c:v>
                </c:pt>
                <c:pt idx="8">
                  <c:v>90.239322599999994</c:v>
                </c:pt>
                <c:pt idx="9">
                  <c:v>22.496942950000001</c:v>
                </c:pt>
                <c:pt idx="10">
                  <c:v>4.2556460500000002</c:v>
                </c:pt>
                <c:pt idx="11">
                  <c:v>0.59364751999999998</c:v>
                </c:pt>
                <c:pt idx="12">
                  <c:v>5.957142E-2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C8-40B5-9565-8DC55007DA0D}"/>
            </c:ext>
          </c:extLst>
        </c:ser>
        <c:ser>
          <c:idx val="6"/>
          <c:order val="6"/>
          <c:tx>
            <c:strRef>
              <c:f>'Table A2'!$AS$4:$AY$4</c:f>
              <c:strCache>
                <c:ptCount val="1"/>
                <c:pt idx="0">
                  <c:v>COMPUTERS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A2'!$AX$44:$AX$56</c:f>
              <c:numCache>
                <c:formatCode>#,##0</c:formatCode>
                <c:ptCount val="13"/>
                <c:pt idx="0">
                  <c:v>42008.752385884363</c:v>
                </c:pt>
                <c:pt idx="1">
                  <c:v>45235.134620014811</c:v>
                </c:pt>
                <c:pt idx="2">
                  <c:v>47935.20233709953</c:v>
                </c:pt>
                <c:pt idx="3">
                  <c:v>75606.554975462714</c:v>
                </c:pt>
                <c:pt idx="4">
                  <c:v>76761.231217522087</c:v>
                </c:pt>
                <c:pt idx="5">
                  <c:v>77744.075626597623</c:v>
                </c:pt>
                <c:pt idx="6">
                  <c:v>78289.140953054972</c:v>
                </c:pt>
                <c:pt idx="7">
                  <c:v>79535.823746186885</c:v>
                </c:pt>
                <c:pt idx="8">
                  <c:v>81275.799294789846</c:v>
                </c:pt>
                <c:pt idx="9">
                  <c:v>83188.163116361</c:v>
                </c:pt>
                <c:pt idx="10">
                  <c:v>84999.844974905282</c:v>
                </c:pt>
                <c:pt idx="11">
                  <c:v>86625.237868054435</c:v>
                </c:pt>
                <c:pt idx="12">
                  <c:v>88068.564991564373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C8-40B5-9565-8DC55007DA0D}"/>
            </c:ext>
          </c:extLst>
        </c:ser>
        <c:ser>
          <c:idx val="7"/>
          <c:order val="7"/>
          <c:tx>
            <c:strRef>
              <c:f>'Table A2'!$AZ$4:$BE$4</c:f>
              <c:strCache>
                <c:ptCount val="1"/>
                <c:pt idx="0">
                  <c:v>COOKING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A2'!$BD$44:$BD$56</c:f>
              <c:numCache>
                <c:formatCode>#,##0</c:formatCode>
                <c:ptCount val="13"/>
                <c:pt idx="0">
                  <c:v>74308.231</c:v>
                </c:pt>
                <c:pt idx="1">
                  <c:v>74905.238000000012</c:v>
                </c:pt>
                <c:pt idx="2">
                  <c:v>75784.096999999994</c:v>
                </c:pt>
                <c:pt idx="3">
                  <c:v>77061.554000000004</c:v>
                </c:pt>
                <c:pt idx="4">
                  <c:v>77643.741999999998</c:v>
                </c:pt>
                <c:pt idx="5">
                  <c:v>79498.900999999998</c:v>
                </c:pt>
                <c:pt idx="6">
                  <c:v>80570.502000000008</c:v>
                </c:pt>
                <c:pt idx="7">
                  <c:v>81683.589000000007</c:v>
                </c:pt>
                <c:pt idx="8">
                  <c:v>82813.014999999999</c:v>
                </c:pt>
                <c:pt idx="9">
                  <c:v>83969.266000000003</c:v>
                </c:pt>
                <c:pt idx="10">
                  <c:v>85107.062000000005</c:v>
                </c:pt>
                <c:pt idx="11">
                  <c:v>86256.207999999999</c:v>
                </c:pt>
                <c:pt idx="12">
                  <c:v>87413.781000000003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C8-40B5-9565-8DC55007DA0D}"/>
            </c:ext>
          </c:extLst>
        </c:ser>
        <c:ser>
          <c:idx val="8"/>
          <c:order val="8"/>
          <c:tx>
            <c:strRef>
              <c:f>'Table A2'!$BG$4:$BJ$4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A2'!$BI$44:$BI$56</c:f>
              <c:numCache>
                <c:formatCode>#,##0</c:formatCode>
                <c:ptCount val="13"/>
                <c:pt idx="0">
                  <c:v>25656.314034529998</c:v>
                </c:pt>
                <c:pt idx="1">
                  <c:v>25894.810390699997</c:v>
                </c:pt>
                <c:pt idx="2">
                  <c:v>26162.819502079998</c:v>
                </c:pt>
                <c:pt idx="3">
                  <c:v>26430.893329130005</c:v>
                </c:pt>
                <c:pt idx="4">
                  <c:v>26699.031236080002</c:v>
                </c:pt>
                <c:pt idx="5">
                  <c:v>26967.124828646352</c:v>
                </c:pt>
                <c:pt idx="6">
                  <c:v>27235.288031175158</c:v>
                </c:pt>
                <c:pt idx="7">
                  <c:v>27524.104384042443</c:v>
                </c:pt>
                <c:pt idx="8">
                  <c:v>27813.08438559081</c:v>
                </c:pt>
                <c:pt idx="9">
                  <c:v>28102.126340912659</c:v>
                </c:pt>
                <c:pt idx="10">
                  <c:v>28391.234102993676</c:v>
                </c:pt>
                <c:pt idx="11">
                  <c:v>28680.418272105719</c:v>
                </c:pt>
                <c:pt idx="12">
                  <c:v>28959.592103837636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C8-40B5-9565-8DC55007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088032"/>
        <c:axId val="1021090984"/>
      </c:lineChart>
      <c:catAx>
        <c:axId val="102108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90984"/>
        <c:crosses val="autoZero"/>
        <c:auto val="1"/>
        <c:lblAlgn val="ctr"/>
        <c:lblOffset val="100"/>
        <c:noMultiLvlLbl val="0"/>
      </c:catAx>
      <c:valAx>
        <c:axId val="1021090984"/>
        <c:scaling>
          <c:orientation val="minMax"/>
          <c:max val="8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88032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Average consumption</a:t>
            </a:r>
            <a:r>
              <a:rPr lang="en-GB" baseline="0"/>
              <a:t> (kWh)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A3'!$B$4:$F$4</c:f>
              <c:strCache>
                <c:ptCount val="1"/>
                <c:pt idx="0">
                  <c:v>NON DIRECTIONAL LIGHT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A3'!$F$44:$F$56</c:f>
              <c:numCache>
                <c:formatCode>#,##0</c:formatCode>
                <c:ptCount val="13"/>
                <c:pt idx="0">
                  <c:v>22.642881732980115</c:v>
                </c:pt>
                <c:pt idx="1">
                  <c:v>22.52867970110718</c:v>
                </c:pt>
                <c:pt idx="2">
                  <c:v>18.130646681059076</c:v>
                </c:pt>
                <c:pt idx="3">
                  <c:v>17.78905602685764</c:v>
                </c:pt>
                <c:pt idx="4">
                  <c:v>17.587945461363187</c:v>
                </c:pt>
                <c:pt idx="5">
                  <c:v>16.500349734497782</c:v>
                </c:pt>
                <c:pt idx="6">
                  <c:v>12.733363252114618</c:v>
                </c:pt>
                <c:pt idx="7">
                  <c:v>11.899608395331372</c:v>
                </c:pt>
                <c:pt idx="8">
                  <c:v>11.61783873130496</c:v>
                </c:pt>
                <c:pt idx="9">
                  <c:v>11.378641424211477</c:v>
                </c:pt>
                <c:pt idx="10">
                  <c:v>11.019660218919087</c:v>
                </c:pt>
                <c:pt idx="11">
                  <c:v>10.694000943815588</c:v>
                </c:pt>
                <c:pt idx="12">
                  <c:v>10.131859518330472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B-4C5C-8ADF-B997F0EB8E7F}"/>
            </c:ext>
          </c:extLst>
        </c:ser>
        <c:ser>
          <c:idx val="1"/>
          <c:order val="1"/>
          <c:tx>
            <c:strRef>
              <c:f>'Table A3'!$H$4:$K$4</c:f>
              <c:strCache>
                <c:ptCount val="1"/>
                <c:pt idx="0">
                  <c:v>DIRECTIONAL LIGHT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A3'!$K$44:$K$56</c:f>
              <c:numCache>
                <c:formatCode>#,##0</c:formatCode>
                <c:ptCount val="13"/>
                <c:pt idx="0">
                  <c:v>6.384528604992683</c:v>
                </c:pt>
                <c:pt idx="1">
                  <c:v>18.005618789002714</c:v>
                </c:pt>
                <c:pt idx="2">
                  <c:v>17.481274603505916</c:v>
                </c:pt>
                <c:pt idx="3">
                  <c:v>17.011276981744544</c:v>
                </c:pt>
                <c:pt idx="4">
                  <c:v>16.914661367990956</c:v>
                </c:pt>
                <c:pt idx="5">
                  <c:v>16.796093292777218</c:v>
                </c:pt>
                <c:pt idx="6">
                  <c:v>16.60562936207333</c:v>
                </c:pt>
                <c:pt idx="7">
                  <c:v>16.195763357207742</c:v>
                </c:pt>
                <c:pt idx="8">
                  <c:v>15.263307024629048</c:v>
                </c:pt>
                <c:pt idx="9">
                  <c:v>14.117954536290709</c:v>
                </c:pt>
                <c:pt idx="10">
                  <c:v>13.07608685726947</c:v>
                </c:pt>
                <c:pt idx="11">
                  <c:v>12.466821864451202</c:v>
                </c:pt>
                <c:pt idx="12">
                  <c:v>12.166500916218718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B-4C5C-8ADF-B997F0EB8E7F}"/>
            </c:ext>
          </c:extLst>
        </c:ser>
        <c:ser>
          <c:idx val="2"/>
          <c:order val="2"/>
          <c:tx>
            <c:strRef>
              <c:f>'Table A3'!$M$4</c:f>
              <c:strCache>
                <c:ptCount val="1"/>
                <c:pt idx="0">
                  <c:v>TOTAL LIGHTING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A3'!$M$44:$M$56</c:f>
              <c:numCache>
                <c:formatCode>#,##0</c:formatCode>
                <c:ptCount val="13"/>
                <c:pt idx="0">
                  <c:v>21.513787952153841</c:v>
                </c:pt>
                <c:pt idx="1">
                  <c:v>21.337600897597767</c:v>
                </c:pt>
                <c:pt idx="2">
                  <c:v>17.949630286392249</c:v>
                </c:pt>
                <c:pt idx="3">
                  <c:v>17.560380646640116</c:v>
                </c:pt>
                <c:pt idx="4">
                  <c:v>17.379660002110548</c:v>
                </c:pt>
                <c:pt idx="5">
                  <c:v>16.596400696203602</c:v>
                </c:pt>
                <c:pt idx="6">
                  <c:v>14.050913169137436</c:v>
                </c:pt>
                <c:pt idx="7">
                  <c:v>13.427711846854921</c:v>
                </c:pt>
                <c:pt idx="8">
                  <c:v>12.97019350228488</c:v>
                </c:pt>
                <c:pt idx="9">
                  <c:v>12.435813684582739</c:v>
                </c:pt>
                <c:pt idx="10">
                  <c:v>11.843047785673653</c:v>
                </c:pt>
                <c:pt idx="11">
                  <c:v>11.428293991151893</c:v>
                </c:pt>
                <c:pt idx="12">
                  <c:v>11.000907400922637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B-4C5C-8ADF-B997F0EB8E7F}"/>
            </c:ext>
          </c:extLst>
        </c:ser>
        <c:ser>
          <c:idx val="3"/>
          <c:order val="3"/>
          <c:tx>
            <c:strRef>
              <c:f>'Table A3'!$O$4:$S$4</c:f>
              <c:strCache>
                <c:ptCount val="1"/>
                <c:pt idx="0">
                  <c:v>COLD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A3'!$S$44:$S$56</c:f>
              <c:numCache>
                <c:formatCode>#,##0</c:formatCode>
                <c:ptCount val="13"/>
                <c:pt idx="0">
                  <c:v>417.16198891854219</c:v>
                </c:pt>
                <c:pt idx="1">
                  <c:v>399.20150121984892</c:v>
                </c:pt>
                <c:pt idx="2">
                  <c:v>383.2196320512395</c:v>
                </c:pt>
                <c:pt idx="3">
                  <c:v>365.72174393586954</c:v>
                </c:pt>
                <c:pt idx="4">
                  <c:v>358.54524052499141</c:v>
                </c:pt>
                <c:pt idx="5">
                  <c:v>351.02010550977741</c:v>
                </c:pt>
                <c:pt idx="6">
                  <c:v>343.47365656203726</c:v>
                </c:pt>
                <c:pt idx="7">
                  <c:v>335.73340733014504</c:v>
                </c:pt>
                <c:pt idx="8">
                  <c:v>328.36319193382081</c:v>
                </c:pt>
                <c:pt idx="9">
                  <c:v>319.0471999423458</c:v>
                </c:pt>
                <c:pt idx="10">
                  <c:v>301.57847830316297</c:v>
                </c:pt>
                <c:pt idx="11">
                  <c:v>295.89164482511552</c:v>
                </c:pt>
                <c:pt idx="12">
                  <c:v>285.63360194330716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B-4C5C-8ADF-B997F0EB8E7F}"/>
            </c:ext>
          </c:extLst>
        </c:ser>
        <c:ser>
          <c:idx val="4"/>
          <c:order val="4"/>
          <c:tx>
            <c:strRef>
              <c:f>'Table A3'!$U$4:$X$4</c:f>
              <c:strCache>
                <c:ptCount val="1"/>
                <c:pt idx="0">
                  <c:v>WET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A3'!$Y$44:$Y$56</c:f>
              <c:numCache>
                <c:formatCode>#,##0</c:formatCode>
                <c:ptCount val="13"/>
                <c:pt idx="0">
                  <c:v>310.26796993157808</c:v>
                </c:pt>
                <c:pt idx="1">
                  <c:v>304.73470374689288</c:v>
                </c:pt>
                <c:pt idx="2">
                  <c:v>299.23081741394077</c:v>
                </c:pt>
                <c:pt idx="3">
                  <c:v>293.55330598747355</c:v>
                </c:pt>
                <c:pt idx="4">
                  <c:v>288.73111463624912</c:v>
                </c:pt>
                <c:pt idx="5">
                  <c:v>283.05736801550688</c:v>
                </c:pt>
                <c:pt idx="6">
                  <c:v>278.47409839452024</c:v>
                </c:pt>
                <c:pt idx="7">
                  <c:v>273.46414173354611</c:v>
                </c:pt>
                <c:pt idx="8">
                  <c:v>269.22514087597295</c:v>
                </c:pt>
                <c:pt idx="9">
                  <c:v>264.16272470387133</c:v>
                </c:pt>
                <c:pt idx="10">
                  <c:v>259.54005616673226</c:v>
                </c:pt>
                <c:pt idx="11">
                  <c:v>255.1090003064661</c:v>
                </c:pt>
                <c:pt idx="12">
                  <c:v>250.7900156700542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9B-4C5C-8ADF-B997F0EB8E7F}"/>
            </c:ext>
          </c:extLst>
        </c:ser>
        <c:ser>
          <c:idx val="5"/>
          <c:order val="5"/>
          <c:tx>
            <c:strRef>
              <c:f>'Table A3'!$AA$4:$AE$4</c:f>
              <c:strCache>
                <c:ptCount val="1"/>
                <c:pt idx="0">
                  <c:v>PRIMARY TV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A3'!$AE$45:$AE$56</c:f>
              <c:numCache>
                <c:formatCode>#,##0</c:formatCode>
                <c:ptCount val="12"/>
                <c:pt idx="0">
                  <c:v>137.11261735489236</c:v>
                </c:pt>
                <c:pt idx="1">
                  <c:v>138.04925607789698</c:v>
                </c:pt>
                <c:pt idx="2">
                  <c:v>143.15788469344008</c:v>
                </c:pt>
                <c:pt idx="3">
                  <c:v>132.66110063245463</c:v>
                </c:pt>
                <c:pt idx="4">
                  <c:v>118.39898736529543</c:v>
                </c:pt>
                <c:pt idx="5">
                  <c:v>100.61986055870278</c:v>
                </c:pt>
                <c:pt idx="6">
                  <c:v>84.327344915458283</c:v>
                </c:pt>
                <c:pt idx="7">
                  <c:v>73.554397265331289</c:v>
                </c:pt>
                <c:pt idx="8">
                  <c:v>65.217915672872621</c:v>
                </c:pt>
                <c:pt idx="9">
                  <c:v>58.60487131399816</c:v>
                </c:pt>
                <c:pt idx="10">
                  <c:v>55.919775480575616</c:v>
                </c:pt>
                <c:pt idx="11">
                  <c:v>53.838227058576543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9B-4C5C-8ADF-B997F0EB8E7F}"/>
            </c:ext>
          </c:extLst>
        </c:ser>
        <c:ser>
          <c:idx val="6"/>
          <c:order val="6"/>
          <c:tx>
            <c:strRef>
              <c:f>'Table A3'!$AG$4:$AI$4</c:f>
              <c:strCache>
                <c:ptCount val="1"/>
                <c:pt idx="0">
                  <c:v>SECONDARY TV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A3'!$AI$44:$AI$56</c:f>
              <c:numCache>
                <c:formatCode>#,##0</c:formatCode>
                <c:ptCount val="13"/>
                <c:pt idx="0">
                  <c:v>10.182743281483663</c:v>
                </c:pt>
                <c:pt idx="1">
                  <c:v>9.9754748957742727</c:v>
                </c:pt>
                <c:pt idx="2">
                  <c:v>9.6787001363293843</c:v>
                </c:pt>
                <c:pt idx="3">
                  <c:v>9.9784509823593517</c:v>
                </c:pt>
                <c:pt idx="4">
                  <c:v>9.7371525791055955</c:v>
                </c:pt>
                <c:pt idx="5">
                  <c:v>9.5383905193383196</c:v>
                </c:pt>
                <c:pt idx="6">
                  <c:v>9.1484424465514884</c:v>
                </c:pt>
                <c:pt idx="7">
                  <c:v>8.7377166824921133</c:v>
                </c:pt>
                <c:pt idx="8">
                  <c:v>8.5743108182418926</c:v>
                </c:pt>
                <c:pt idx="9">
                  <c:v>8.3944738811723738</c:v>
                </c:pt>
                <c:pt idx="10">
                  <c:v>8.1092270349880256</c:v>
                </c:pt>
                <c:pt idx="11">
                  <c:v>8.1024510975805981</c:v>
                </c:pt>
                <c:pt idx="12">
                  <c:v>8.0575551161949814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9B-4C5C-8ADF-B997F0EB8E7F}"/>
            </c:ext>
          </c:extLst>
        </c:ser>
        <c:ser>
          <c:idx val="7"/>
          <c:order val="7"/>
          <c:tx>
            <c:strRef>
              <c:f>'Table A3'!$AM$4:$AQ$4</c:f>
              <c:strCache>
                <c:ptCount val="1"/>
                <c:pt idx="0">
                  <c:v>Consumer electronics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A3'!$AQ$44:$AQ$56</c:f>
              <c:numCache>
                <c:formatCode>#,##0</c:formatCode>
                <c:ptCount val="13"/>
                <c:pt idx="0">
                  <c:v>32.599538320506056</c:v>
                </c:pt>
                <c:pt idx="1">
                  <c:v>30.098694183479694</c:v>
                </c:pt>
                <c:pt idx="2">
                  <c:v>28.083035944223113</c:v>
                </c:pt>
                <c:pt idx="3">
                  <c:v>26.2726903542953</c:v>
                </c:pt>
                <c:pt idx="4">
                  <c:v>23.635820891828892</c:v>
                </c:pt>
                <c:pt idx="5">
                  <c:v>20.905697520059029</c:v>
                </c:pt>
                <c:pt idx="6">
                  <c:v>18.790256228650378</c:v>
                </c:pt>
                <c:pt idx="7">
                  <c:v>17.005388107458245</c:v>
                </c:pt>
                <c:pt idx="8">
                  <c:v>15.479073706555702</c:v>
                </c:pt>
                <c:pt idx="9">
                  <c:v>14.574271516414422</c:v>
                </c:pt>
                <c:pt idx="10">
                  <c:v>14.235992094778149</c:v>
                </c:pt>
                <c:pt idx="11">
                  <c:v>13.992866392424366</c:v>
                </c:pt>
                <c:pt idx="12">
                  <c:v>13.851640607908992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9B-4C5C-8ADF-B997F0EB8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088032"/>
        <c:axId val="1021090984"/>
      </c:lineChart>
      <c:catAx>
        <c:axId val="102108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90984"/>
        <c:crosses val="autoZero"/>
        <c:auto val="1"/>
        <c:lblAlgn val="ctr"/>
        <c:lblOffset val="100"/>
        <c:noMultiLvlLbl val="0"/>
      </c:catAx>
      <c:valAx>
        <c:axId val="102109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0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Non directional lighting 2006-2019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84492563429568"/>
          <c:y val="0.17171296296296296"/>
          <c:w val="0.8325995188101487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A3'!$B$5</c:f>
              <c:strCache>
                <c:ptCount val="1"/>
                <c:pt idx="0">
                  <c:v>General Lamp Shape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A3'!$B$43:$B$56</c:f>
              <c:numCache>
                <c:formatCode>#,##0</c:formatCode>
                <c:ptCount val="14"/>
                <c:pt idx="0">
                  <c:v>24.45000237125539</c:v>
                </c:pt>
                <c:pt idx="1">
                  <c:v>24.605193552797182</c:v>
                </c:pt>
                <c:pt idx="2">
                  <c:v>24.720340829178312</c:v>
                </c:pt>
                <c:pt idx="3">
                  <c:v>23.221399944674786</c:v>
                </c:pt>
                <c:pt idx="4">
                  <c:v>23.159898378749002</c:v>
                </c:pt>
                <c:pt idx="5">
                  <c:v>23.184151105565661</c:v>
                </c:pt>
                <c:pt idx="6">
                  <c:v>22.877422018817988</c:v>
                </c:pt>
                <c:pt idx="7">
                  <c:v>21.815573535352996</c:v>
                </c:pt>
                <c:pt idx="8">
                  <c:v>20.8788899147787</c:v>
                </c:pt>
                <c:pt idx="9">
                  <c:v>20.516212240781996</c:v>
                </c:pt>
                <c:pt idx="10">
                  <c:v>20.262777508977859</c:v>
                </c:pt>
                <c:pt idx="11">
                  <c:v>19.870400376415972</c:v>
                </c:pt>
                <c:pt idx="12">
                  <c:v>19.238943973208883</c:v>
                </c:pt>
                <c:pt idx="13">
                  <c:v>20.348787900294123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0-40CF-BB3B-D875C3A67A5E}"/>
            </c:ext>
          </c:extLst>
        </c:ser>
        <c:ser>
          <c:idx val="2"/>
          <c:order val="1"/>
          <c:tx>
            <c:strRef>
              <c:f>'Table A3'!$C$5</c:f>
              <c:strCache>
                <c:ptCount val="1"/>
                <c:pt idx="0">
                  <c:v>Halogen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A3'!$C$43:$C$56</c:f>
              <c:numCache>
                <c:formatCode>#,##0</c:formatCode>
                <c:ptCount val="14"/>
                <c:pt idx="0">
                  <c:v>15.847223657284665</c:v>
                </c:pt>
                <c:pt idx="1">
                  <c:v>15.947810533228777</c:v>
                </c:pt>
                <c:pt idx="2">
                  <c:v>16.060786075903216</c:v>
                </c:pt>
                <c:pt idx="3">
                  <c:v>16.188588839241465</c:v>
                </c:pt>
                <c:pt idx="4">
                  <c:v>16.334343043317165</c:v>
                </c:pt>
                <c:pt idx="5">
                  <c:v>16.502116707156905</c:v>
                </c:pt>
                <c:pt idx="6">
                  <c:v>16.740533182833275</c:v>
                </c:pt>
                <c:pt idx="7">
                  <c:v>17.308391964548562</c:v>
                </c:pt>
                <c:pt idx="8">
                  <c:v>17.258982646161535</c:v>
                </c:pt>
                <c:pt idx="9">
                  <c:v>17.257378020650812</c:v>
                </c:pt>
                <c:pt idx="10">
                  <c:v>17.254962359670014</c:v>
                </c:pt>
                <c:pt idx="11">
                  <c:v>17.129796127475849</c:v>
                </c:pt>
                <c:pt idx="12">
                  <c:v>16.994447824632054</c:v>
                </c:pt>
                <c:pt idx="13">
                  <c:v>18.224821380189194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0-40CF-BB3B-D875C3A67A5E}"/>
            </c:ext>
          </c:extLst>
        </c:ser>
        <c:ser>
          <c:idx val="3"/>
          <c:order val="2"/>
          <c:tx>
            <c:strRef>
              <c:f>'Table A3'!$D$5</c:f>
              <c:strCache>
                <c:ptCount val="1"/>
                <c:pt idx="0">
                  <c:v>Compact Flourescent Lamp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A3'!$D$43:$D$56</c:f>
              <c:numCache>
                <c:formatCode>#,##0</c:formatCode>
                <c:ptCount val="14"/>
                <c:pt idx="0">
                  <c:v>4.7541671665905714</c:v>
                </c:pt>
                <c:pt idx="1">
                  <c:v>4.7843430545595345</c:v>
                </c:pt>
                <c:pt idx="2">
                  <c:v>4.8182358541942509</c:v>
                </c:pt>
                <c:pt idx="3">
                  <c:v>4.8565766559476664</c:v>
                </c:pt>
                <c:pt idx="4">
                  <c:v>4.9003029163971421</c:v>
                </c:pt>
                <c:pt idx="5">
                  <c:v>4.9506350321955992</c:v>
                </c:pt>
                <c:pt idx="6">
                  <c:v>5.022159973938809</c:v>
                </c:pt>
                <c:pt idx="7">
                  <c:v>5.1925175823523775</c:v>
                </c:pt>
                <c:pt idx="8">
                  <c:v>5.1776948120334803</c:v>
                </c:pt>
                <c:pt idx="9">
                  <c:v>5.1772134147042399</c:v>
                </c:pt>
                <c:pt idx="10">
                  <c:v>5.1764887026962185</c:v>
                </c:pt>
                <c:pt idx="11">
                  <c:v>5.1389388283991897</c:v>
                </c:pt>
                <c:pt idx="12">
                  <c:v>5.0983343320207997</c:v>
                </c:pt>
                <c:pt idx="13">
                  <c:v>5.4674463911279618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10-40CF-BB3B-D875C3A67A5E}"/>
            </c:ext>
          </c:extLst>
        </c:ser>
        <c:ser>
          <c:idx val="4"/>
          <c:order val="3"/>
          <c:tx>
            <c:strRef>
              <c:f>'Table A3'!$E$5</c:f>
              <c:strCache>
                <c:ptCount val="1"/>
                <c:pt idx="0">
                  <c:v>LED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A3'!$E$43:$E$56</c:f>
              <c:numCache>
                <c:formatCode>#,##0</c:formatCode>
                <c:ptCount val="14"/>
                <c:pt idx="0">
                  <c:v>3.6222442810499382</c:v>
                </c:pt>
                <c:pt idx="1">
                  <c:v>3.6451984579286139</c:v>
                </c:pt>
                <c:pt idx="2">
                  <c:v>3.6710317554884644</c:v>
                </c:pt>
                <c:pt idx="3">
                  <c:v>3.7002502620681699</c:v>
                </c:pt>
                <c:pt idx="4">
                  <c:v>3.733563324267712</c:v>
                </c:pt>
                <c:pt idx="5">
                  <c:v>3.7719108957919483</c:v>
                </c:pt>
                <c:pt idx="6">
                  <c:v>3.8264066058191677</c:v>
                </c:pt>
                <c:pt idx="7">
                  <c:v>3.9562041522889659</c:v>
                </c:pt>
                <c:pt idx="8">
                  <c:v>3.9449103762950632</c:v>
                </c:pt>
                <c:pt idx="9">
                  <c:v>3.8573372201816887</c:v>
                </c:pt>
                <c:pt idx="10">
                  <c:v>3.7336460280205808</c:v>
                </c:pt>
                <c:pt idx="11">
                  <c:v>3.4958066321525254</c:v>
                </c:pt>
                <c:pt idx="12">
                  <c:v>3.2718094756222489</c:v>
                </c:pt>
                <c:pt idx="13">
                  <c:v>3.1719724761040182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10-40CF-BB3B-D875C3A67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 / year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7488334791484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Directional lighting 2006-2019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20603674540679"/>
          <c:y val="0.17171296296296296"/>
          <c:w val="0.84223840769903757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A3'!$H$5</c:f>
              <c:strCache>
                <c:ptCount val="1"/>
                <c:pt idx="0">
                  <c:v>General Lamp Shape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A3'!$H$43:$H$56</c:f>
              <c:numCache>
                <c:formatCode>#,##0</c:formatCode>
                <c:ptCount val="14"/>
                <c:pt idx="0">
                  <c:v>24.30000008496738</c:v>
                </c:pt>
                <c:pt idx="1">
                  <c:v>24.299999972452099</c:v>
                </c:pt>
                <c:pt idx="2">
                  <c:v>24.301315818203893</c:v>
                </c:pt>
                <c:pt idx="3">
                  <c:v>24.302687760377786</c:v>
                </c:pt>
                <c:pt idx="4">
                  <c:v>24.304119649099047</c:v>
                </c:pt>
                <c:pt idx="5">
                  <c:v>24.304119682941323</c:v>
                </c:pt>
                <c:pt idx="6">
                  <c:v>24.309513749769703</c:v>
                </c:pt>
                <c:pt idx="7">
                  <c:v>24.320984083381905</c:v>
                </c:pt>
                <c:pt idx="8">
                  <c:v>24.357024454241753</c:v>
                </c:pt>
                <c:pt idx="9">
                  <c:v>24.414958061950493</c:v>
                </c:pt>
                <c:pt idx="10">
                  <c:v>24.414905910758279</c:v>
                </c:pt>
                <c:pt idx="11">
                  <c:v>24.422332350247078</c:v>
                </c:pt>
                <c:pt idx="12">
                  <c:v>24.430073941038788</c:v>
                </c:pt>
                <c:pt idx="13">
                  <c:v>24.438152303292195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70-4CC5-9565-7EA8AD90C7D8}"/>
            </c:ext>
          </c:extLst>
        </c:ser>
        <c:ser>
          <c:idx val="2"/>
          <c:order val="1"/>
          <c:tx>
            <c:strRef>
              <c:f>'Table A3'!$I$5</c:f>
              <c:strCache>
                <c:ptCount val="1"/>
                <c:pt idx="0">
                  <c:v>Halogen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A3'!$I$43:$I$56</c:f>
              <c:numCache>
                <c:formatCode>#,##0</c:formatCode>
                <c:ptCount val="14"/>
                <c:pt idx="0">
                  <c:v>15.749999973271228</c:v>
                </c:pt>
                <c:pt idx="1">
                  <c:v>15.749999975424062</c:v>
                </c:pt>
                <c:pt idx="2">
                  <c:v>15.750852785699113</c:v>
                </c:pt>
                <c:pt idx="3">
                  <c:v>15.75174208831219</c:v>
                </c:pt>
                <c:pt idx="4">
                  <c:v>15.752670184554587</c:v>
                </c:pt>
                <c:pt idx="5">
                  <c:v>15.752670168795627</c:v>
                </c:pt>
                <c:pt idx="6">
                  <c:v>15.756166298944635</c:v>
                </c:pt>
                <c:pt idx="7">
                  <c:v>15.763600777176212</c:v>
                </c:pt>
                <c:pt idx="8">
                  <c:v>15.786960269066771</c:v>
                </c:pt>
                <c:pt idx="9">
                  <c:v>15.824509804903245</c:v>
                </c:pt>
                <c:pt idx="10">
                  <c:v>15.824476010570157</c:v>
                </c:pt>
                <c:pt idx="11">
                  <c:v>15.829289383575251</c:v>
                </c:pt>
                <c:pt idx="12">
                  <c:v>15.834307278674824</c:v>
                </c:pt>
                <c:pt idx="13">
                  <c:v>15.839542932124317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0-4CC5-9565-7EA8AD90C7D8}"/>
            </c:ext>
          </c:extLst>
        </c:ser>
        <c:ser>
          <c:idx val="3"/>
          <c:order val="2"/>
          <c:tx>
            <c:strRef>
              <c:f>'Table A3'!$J$5</c:f>
              <c:strCache>
                <c:ptCount val="1"/>
                <c:pt idx="0">
                  <c:v>LED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A3'!$J$43:$J$56</c:f>
              <c:numCache>
                <c:formatCode>#,##0</c:formatCode>
                <c:ptCount val="14"/>
                <c:pt idx="2">
                  <c:v>1.8000854808507663</c:v>
                </c:pt>
                <c:pt idx="3">
                  <c:v>1.8002003108221067</c:v>
                </c:pt>
                <c:pt idx="4">
                  <c:v>1.8003031746110181</c:v>
                </c:pt>
                <c:pt idx="5">
                  <c:v>1.8003055131437484</c:v>
                </c:pt>
                <c:pt idx="6">
                  <c:v>1.8007040991278433</c:v>
                </c:pt>
                <c:pt idx="7">
                  <c:v>1.8015540291827852</c:v>
                </c:pt>
                <c:pt idx="8">
                  <c:v>1.8042239535595832</c:v>
                </c:pt>
                <c:pt idx="9">
                  <c:v>1.8085154196141067</c:v>
                </c:pt>
                <c:pt idx="10">
                  <c:v>1.8004954574946612</c:v>
                </c:pt>
                <c:pt idx="11">
                  <c:v>1.7778558412033565</c:v>
                </c:pt>
                <c:pt idx="12">
                  <c:v>1.7522845145058932</c:v>
                </c:pt>
                <c:pt idx="13">
                  <c:v>1.7297510383325683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70-4CC5-9565-7EA8AD90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2.46449402158063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Wet appliances 1990-2019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A3'!$U$5</c:f>
              <c:strCache>
                <c:ptCount val="1"/>
                <c:pt idx="0">
                  <c:v>Washing Machine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A3'!$A$27:$A$56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A3'!$U$27:$U$56</c:f>
              <c:numCache>
                <c:formatCode>#,##0</c:formatCode>
                <c:ptCount val="30"/>
                <c:pt idx="0">
                  <c:v>357.86593589234093</c:v>
                </c:pt>
                <c:pt idx="1">
                  <c:v>357.84851666042698</c:v>
                </c:pt>
                <c:pt idx="2">
                  <c:v>357.8322368500821</c:v>
                </c:pt>
                <c:pt idx="3">
                  <c:v>357.87891672943863</c:v>
                </c:pt>
                <c:pt idx="4">
                  <c:v>357.83819241750513</c:v>
                </c:pt>
                <c:pt idx="5">
                  <c:v>357.85527682725314</c:v>
                </c:pt>
                <c:pt idx="6">
                  <c:v>356.95808274953441</c:v>
                </c:pt>
                <c:pt idx="7">
                  <c:v>355.76353565177652</c:v>
                </c:pt>
                <c:pt idx="8">
                  <c:v>354.00126779314991</c:v>
                </c:pt>
                <c:pt idx="9">
                  <c:v>353.04621944441914</c:v>
                </c:pt>
                <c:pt idx="10">
                  <c:v>349.40546938208081</c:v>
                </c:pt>
                <c:pt idx="11">
                  <c:v>346.82690381961464</c:v>
                </c:pt>
                <c:pt idx="12">
                  <c:v>343.1095522413886</c:v>
                </c:pt>
                <c:pt idx="13">
                  <c:v>339.28253486790055</c:v>
                </c:pt>
                <c:pt idx="14">
                  <c:v>333.89518198549462</c:v>
                </c:pt>
                <c:pt idx="15">
                  <c:v>327.9689065299039</c:v>
                </c:pt>
                <c:pt idx="16">
                  <c:v>319.91811406245409</c:v>
                </c:pt>
                <c:pt idx="17">
                  <c:v>311.80266489347684</c:v>
                </c:pt>
                <c:pt idx="18">
                  <c:v>305.26556735636632</c:v>
                </c:pt>
                <c:pt idx="19">
                  <c:v>298.49249704034219</c:v>
                </c:pt>
                <c:pt idx="20">
                  <c:v>292.10966697160137</c:v>
                </c:pt>
                <c:pt idx="21">
                  <c:v>287.00216600779987</c:v>
                </c:pt>
                <c:pt idx="22">
                  <c:v>279.93649524447557</c:v>
                </c:pt>
                <c:pt idx="23">
                  <c:v>274.56531176439665</c:v>
                </c:pt>
                <c:pt idx="24">
                  <c:v>270.40190519318264</c:v>
                </c:pt>
                <c:pt idx="25">
                  <c:v>267.03184149343986</c:v>
                </c:pt>
                <c:pt idx="26">
                  <c:v>264.06444910459464</c:v>
                </c:pt>
                <c:pt idx="27">
                  <c:v>261.24604839146286</c:v>
                </c:pt>
                <c:pt idx="28">
                  <c:v>258.36274026714653</c:v>
                </c:pt>
                <c:pt idx="29">
                  <c:v>255.27453655451217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7-4A0B-8956-FF26F576B162}"/>
            </c:ext>
          </c:extLst>
        </c:ser>
        <c:ser>
          <c:idx val="2"/>
          <c:order val="1"/>
          <c:tx>
            <c:strRef>
              <c:f>'Table A3'!$V$5</c:f>
              <c:strCache>
                <c:ptCount val="1"/>
                <c:pt idx="0">
                  <c:v>Washer-dryer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A3'!$A$27:$A$56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A3'!$V$27:$V$56</c:f>
              <c:numCache>
                <c:formatCode>#,##0</c:formatCode>
                <c:ptCount val="30"/>
                <c:pt idx="0">
                  <c:v>513.02378314730777</c:v>
                </c:pt>
                <c:pt idx="1">
                  <c:v>513.02378314730777</c:v>
                </c:pt>
                <c:pt idx="2">
                  <c:v>512.64243164151912</c:v>
                </c:pt>
                <c:pt idx="3">
                  <c:v>511.35226430441759</c:v>
                </c:pt>
                <c:pt idx="4">
                  <c:v>510.00866843563784</c:v>
                </c:pt>
                <c:pt idx="5">
                  <c:v>508.65725457229837</c:v>
                </c:pt>
                <c:pt idx="6">
                  <c:v>506.64335288462416</c:v>
                </c:pt>
                <c:pt idx="7">
                  <c:v>503.62137717063018</c:v>
                </c:pt>
                <c:pt idx="8">
                  <c:v>500.05637997924435</c:v>
                </c:pt>
                <c:pt idx="9">
                  <c:v>496.7710747574734</c:v>
                </c:pt>
                <c:pt idx="10">
                  <c:v>492.78324151591488</c:v>
                </c:pt>
                <c:pt idx="11">
                  <c:v>489.08000871997905</c:v>
                </c:pt>
                <c:pt idx="12">
                  <c:v>485.417260672954</c:v>
                </c:pt>
                <c:pt idx="13">
                  <c:v>479.354650516292</c:v>
                </c:pt>
                <c:pt idx="14">
                  <c:v>472.28026642516147</c:v>
                </c:pt>
                <c:pt idx="15">
                  <c:v>466.3001514044243</c:v>
                </c:pt>
                <c:pt idx="16">
                  <c:v>457.95127107153195</c:v>
                </c:pt>
                <c:pt idx="17">
                  <c:v>450.45972607973664</c:v>
                </c:pt>
                <c:pt idx="18">
                  <c:v>443.56699451238399</c:v>
                </c:pt>
                <c:pt idx="19">
                  <c:v>441.89182966409959</c:v>
                </c:pt>
                <c:pt idx="20">
                  <c:v>440.10920353964241</c:v>
                </c:pt>
                <c:pt idx="21">
                  <c:v>437.46834870892195</c:v>
                </c:pt>
                <c:pt idx="22">
                  <c:v>435.07275473042165</c:v>
                </c:pt>
                <c:pt idx="23">
                  <c:v>432.51334765088939</c:v>
                </c:pt>
                <c:pt idx="24">
                  <c:v>429.80605979463542</c:v>
                </c:pt>
                <c:pt idx="25">
                  <c:v>427.29306520480071</c:v>
                </c:pt>
                <c:pt idx="26">
                  <c:v>424.59999999999997</c:v>
                </c:pt>
                <c:pt idx="27">
                  <c:v>424.6</c:v>
                </c:pt>
                <c:pt idx="28">
                  <c:v>424.59999999999997</c:v>
                </c:pt>
                <c:pt idx="29">
                  <c:v>424.59999999999997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7-4A0B-8956-FF26F576B162}"/>
            </c:ext>
          </c:extLst>
        </c:ser>
        <c:ser>
          <c:idx val="3"/>
          <c:order val="2"/>
          <c:tx>
            <c:strRef>
              <c:f>'Table A3'!$W$5</c:f>
              <c:strCache>
                <c:ptCount val="1"/>
                <c:pt idx="0">
                  <c:v>Dishwasher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A3'!$A$27:$A$56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A3'!$W$27:$W$56</c:f>
              <c:numCache>
                <c:formatCode>#,##0</c:formatCode>
                <c:ptCount val="30"/>
                <c:pt idx="0">
                  <c:v>372.5915935372708</c:v>
                </c:pt>
                <c:pt idx="1">
                  <c:v>373.03663723262662</c:v>
                </c:pt>
                <c:pt idx="2">
                  <c:v>372.71463685735267</c:v>
                </c:pt>
                <c:pt idx="3">
                  <c:v>372.80248787873307</c:v>
                </c:pt>
                <c:pt idx="4">
                  <c:v>372.93831757605358</c:v>
                </c:pt>
                <c:pt idx="5">
                  <c:v>372.8146934153043</c:v>
                </c:pt>
                <c:pt idx="6">
                  <c:v>372.86885977887732</c:v>
                </c:pt>
                <c:pt idx="7">
                  <c:v>372.76648359053269</c:v>
                </c:pt>
                <c:pt idx="8">
                  <c:v>372.89102246246114</c:v>
                </c:pt>
                <c:pt idx="9">
                  <c:v>372.18895952368467</c:v>
                </c:pt>
                <c:pt idx="10">
                  <c:v>367.39939421018011</c:v>
                </c:pt>
                <c:pt idx="11">
                  <c:v>360.90645585185013</c:v>
                </c:pt>
                <c:pt idx="12">
                  <c:v>352.99649375419443</c:v>
                </c:pt>
                <c:pt idx="13">
                  <c:v>344.4008592509573</c:v>
                </c:pt>
                <c:pt idx="14">
                  <c:v>335.21971120967203</c:v>
                </c:pt>
                <c:pt idx="15">
                  <c:v>324.64567623219102</c:v>
                </c:pt>
                <c:pt idx="16">
                  <c:v>312.94385853365634</c:v>
                </c:pt>
                <c:pt idx="17">
                  <c:v>306.82629501348271</c:v>
                </c:pt>
                <c:pt idx="18">
                  <c:v>299.56109286320765</c:v>
                </c:pt>
                <c:pt idx="19">
                  <c:v>291.46162004083811</c:v>
                </c:pt>
                <c:pt idx="20">
                  <c:v>285.57959963128565</c:v>
                </c:pt>
                <c:pt idx="21">
                  <c:v>280.50069696823425</c:v>
                </c:pt>
                <c:pt idx="22">
                  <c:v>275.84495677433767</c:v>
                </c:pt>
                <c:pt idx="23">
                  <c:v>272.07921985459006</c:v>
                </c:pt>
                <c:pt idx="24">
                  <c:v>264.06699585125864</c:v>
                </c:pt>
                <c:pt idx="25">
                  <c:v>257.6018833236497</c:v>
                </c:pt>
                <c:pt idx="26">
                  <c:v>251.67439034541334</c:v>
                </c:pt>
                <c:pt idx="27">
                  <c:v>246.21547093583806</c:v>
                </c:pt>
                <c:pt idx="28">
                  <c:v>241.34178975747503</c:v>
                </c:pt>
                <c:pt idx="29">
                  <c:v>237.01111378971291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67-4A0B-8956-FF26F576B162}"/>
            </c:ext>
          </c:extLst>
        </c:ser>
        <c:ser>
          <c:idx val="0"/>
          <c:order val="3"/>
          <c:tx>
            <c:strRef>
              <c:f>'Table A3'!$X$5</c:f>
              <c:strCache>
                <c:ptCount val="1"/>
                <c:pt idx="0">
                  <c:v>Tumble Dryer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A3'!$A$27:$A$56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A3'!$X$27:$X$56</c:f>
              <c:numCache>
                <c:formatCode>#,##0</c:formatCode>
                <c:ptCount val="30"/>
                <c:pt idx="0">
                  <c:v>268.97439070645271</c:v>
                </c:pt>
                <c:pt idx="1">
                  <c:v>268.93161722631174</c:v>
                </c:pt>
                <c:pt idx="2">
                  <c:v>268.87333695011966</c:v>
                </c:pt>
                <c:pt idx="3">
                  <c:v>268.80735237910591</c:v>
                </c:pt>
                <c:pt idx="4">
                  <c:v>268.73355794969524</c:v>
                </c:pt>
                <c:pt idx="5">
                  <c:v>268.64994724907461</c:v>
                </c:pt>
                <c:pt idx="6">
                  <c:v>268.53947647619179</c:v>
                </c:pt>
                <c:pt idx="7">
                  <c:v>268.4060518802263</c:v>
                </c:pt>
                <c:pt idx="8">
                  <c:v>268.23670803640948</c:v>
                </c:pt>
                <c:pt idx="9">
                  <c:v>268.03493436538645</c:v>
                </c:pt>
                <c:pt idx="10">
                  <c:v>267.78979686583159</c:v>
                </c:pt>
                <c:pt idx="11">
                  <c:v>267.48493065981017</c:v>
                </c:pt>
                <c:pt idx="12">
                  <c:v>267.15440711404631</c:v>
                </c:pt>
                <c:pt idx="13">
                  <c:v>266.84047282011574</c:v>
                </c:pt>
                <c:pt idx="14">
                  <c:v>266.52002171238757</c:v>
                </c:pt>
                <c:pt idx="15">
                  <c:v>266.23664457945898</c:v>
                </c:pt>
                <c:pt idx="16">
                  <c:v>265.9729260527584</c:v>
                </c:pt>
                <c:pt idx="17">
                  <c:v>265.70898949801108</c:v>
                </c:pt>
                <c:pt idx="18">
                  <c:v>265.47623008450921</c:v>
                </c:pt>
                <c:pt idx="19">
                  <c:v>265.26957302237275</c:v>
                </c:pt>
                <c:pt idx="20">
                  <c:v>260.89053214083907</c:v>
                </c:pt>
                <c:pt idx="21">
                  <c:v>256.73882756069548</c:v>
                </c:pt>
                <c:pt idx="22">
                  <c:v>252.59390720747004</c:v>
                </c:pt>
                <c:pt idx="23">
                  <c:v>248.45575446576092</c:v>
                </c:pt>
                <c:pt idx="24">
                  <c:v>244.32435277437895</c:v>
                </c:pt>
                <c:pt idx="25">
                  <c:v>240.199685626128</c:v>
                </c:pt>
                <c:pt idx="26">
                  <c:v>230.63145484444112</c:v>
                </c:pt>
                <c:pt idx="27">
                  <c:v>221.54797258709314</c:v>
                </c:pt>
                <c:pt idx="28">
                  <c:v>212.91331123329019</c:v>
                </c:pt>
                <c:pt idx="29">
                  <c:v>204.69500797811713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67-4A0B-8956-FF26F576B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Directional lighting 2006-2019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20603674540679"/>
          <c:y val="0.17171296296296296"/>
          <c:w val="0.84223840769903757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A1'!$H$5</c:f>
              <c:strCache>
                <c:ptCount val="1"/>
                <c:pt idx="0">
                  <c:v>Dir General Lamp Shape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A1'!$H$43:$H$56</c:f>
              <c:numCache>
                <c:formatCode>#,##0</c:formatCode>
                <c:ptCount val="14"/>
                <c:pt idx="0">
                  <c:v>1006.61043</c:v>
                </c:pt>
                <c:pt idx="1">
                  <c:v>1112.2802899999999</c:v>
                </c:pt>
                <c:pt idx="2">
                  <c:v>1214.40922</c:v>
                </c:pt>
                <c:pt idx="3">
                  <c:v>1079.92317</c:v>
                </c:pt>
                <c:pt idx="4">
                  <c:v>931.26279999999997</c:v>
                </c:pt>
                <c:pt idx="5">
                  <c:v>974.58178999999996</c:v>
                </c:pt>
                <c:pt idx="6">
                  <c:v>1054.6850999999999</c:v>
                </c:pt>
                <c:pt idx="7">
                  <c:v>1176.12934</c:v>
                </c:pt>
                <c:pt idx="8">
                  <c:v>1366.52954</c:v>
                </c:pt>
                <c:pt idx="9">
                  <c:v>1223.4454699999999</c:v>
                </c:pt>
                <c:pt idx="10">
                  <c:v>975.06816000000003</c:v>
                </c:pt>
                <c:pt idx="11">
                  <c:v>666.04468999999995</c:v>
                </c:pt>
                <c:pt idx="12">
                  <c:v>399.30900000000003</c:v>
                </c:pt>
                <c:pt idx="13">
                  <c:v>261.22779000000003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7-4D91-9F52-559AC8EE7D16}"/>
            </c:ext>
          </c:extLst>
        </c:ser>
        <c:ser>
          <c:idx val="2"/>
          <c:order val="1"/>
          <c:tx>
            <c:strRef>
              <c:f>'Table A1'!$I$5</c:f>
              <c:strCache>
                <c:ptCount val="1"/>
                <c:pt idx="0">
                  <c:v>Dir Halogen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A1'!$I$43:$I$56</c:f>
              <c:numCache>
                <c:formatCode>#,##0</c:formatCode>
                <c:ptCount val="14"/>
                <c:pt idx="0">
                  <c:v>1708.72073</c:v>
                </c:pt>
                <c:pt idx="1">
                  <c:v>1922.6635900000001</c:v>
                </c:pt>
                <c:pt idx="2">
                  <c:v>2186.6025300000001</c:v>
                </c:pt>
                <c:pt idx="3">
                  <c:v>2611.6213299999999</c:v>
                </c:pt>
                <c:pt idx="4">
                  <c:v>3072.5319300000001</c:v>
                </c:pt>
                <c:pt idx="5">
                  <c:v>3448.9477200000001</c:v>
                </c:pt>
                <c:pt idx="6">
                  <c:v>3820.9064800000001</c:v>
                </c:pt>
                <c:pt idx="7">
                  <c:v>3906.0206699999999</c:v>
                </c:pt>
                <c:pt idx="8">
                  <c:v>3839.6314699999998</c:v>
                </c:pt>
                <c:pt idx="9">
                  <c:v>3906.4623799999999</c:v>
                </c:pt>
                <c:pt idx="10">
                  <c:v>3964.5692899999999</c:v>
                </c:pt>
                <c:pt idx="11">
                  <c:v>4083.7207899999999</c:v>
                </c:pt>
                <c:pt idx="12">
                  <c:v>4306.5251099999996</c:v>
                </c:pt>
                <c:pt idx="13">
                  <c:v>4507.6835099999998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7-4D91-9F52-559AC8EE7D16}"/>
            </c:ext>
          </c:extLst>
        </c:ser>
        <c:ser>
          <c:idx val="3"/>
          <c:order val="2"/>
          <c:tx>
            <c:strRef>
              <c:f>'Table A1'!$J$5</c:f>
              <c:strCache>
                <c:ptCount val="1"/>
                <c:pt idx="0">
                  <c:v>Dir LED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A1'!$J$43:$J$56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0.17752999999999999</c:v>
                </c:pt>
                <c:pt idx="3">
                  <c:v>1.87863</c:v>
                </c:pt>
                <c:pt idx="4">
                  <c:v>4.0183200000000001</c:v>
                </c:pt>
                <c:pt idx="5">
                  <c:v>4.9911099999999999</c:v>
                </c:pt>
                <c:pt idx="6">
                  <c:v>8.8610199999999999</c:v>
                </c:pt>
                <c:pt idx="7">
                  <c:v>20.013639999999999</c:v>
                </c:pt>
                <c:pt idx="8">
                  <c:v>44.938200000000002</c:v>
                </c:pt>
                <c:pt idx="9">
                  <c:v>80.263180000000006</c:v>
                </c:pt>
                <c:pt idx="10">
                  <c:v>122.60735</c:v>
                </c:pt>
                <c:pt idx="11">
                  <c:v>160.46001000000001</c:v>
                </c:pt>
                <c:pt idx="12">
                  <c:v>181.76279</c:v>
                </c:pt>
                <c:pt idx="13">
                  <c:v>194.98336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17-4D91-9F52-559AC8EE7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2.46449402158063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TV</a:t>
            </a:r>
            <a:r>
              <a:rPr lang="en-GB" baseline="0"/>
              <a:t> </a:t>
            </a:r>
            <a:r>
              <a:rPr lang="en-GB"/>
              <a:t>2007-2019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A3'!$AA$5</c:f>
              <c:strCache>
                <c:ptCount val="1"/>
                <c:pt idx="0">
                  <c:v>LCD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A3'!$AA$44:$AA$56</c:f>
              <c:numCache>
                <c:formatCode>#,##0</c:formatCode>
                <c:ptCount val="13"/>
                <c:pt idx="0">
                  <c:v>129.3913292201062</c:v>
                </c:pt>
                <c:pt idx="1">
                  <c:v>137.49547469106602</c:v>
                </c:pt>
                <c:pt idx="2">
                  <c:v>134.43918845709794</c:v>
                </c:pt>
                <c:pt idx="3">
                  <c:v>135.00585807221825</c:v>
                </c:pt>
                <c:pt idx="4">
                  <c:v>122.65583378832456</c:v>
                </c:pt>
                <c:pt idx="5">
                  <c:v>108.23436697394402</c:v>
                </c:pt>
                <c:pt idx="6">
                  <c:v>92.135393617241022</c:v>
                </c:pt>
                <c:pt idx="7">
                  <c:v>78.019366441243761</c:v>
                </c:pt>
                <c:pt idx="8">
                  <c:v>69.133921103326259</c:v>
                </c:pt>
                <c:pt idx="9">
                  <c:v>62.428823282444569</c:v>
                </c:pt>
                <c:pt idx="10">
                  <c:v>56.903980128211607</c:v>
                </c:pt>
                <c:pt idx="11">
                  <c:v>54.837091798607304</c:v>
                </c:pt>
                <c:pt idx="12">
                  <c:v>53.148367277071486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C7E-A3B1-D46353181E6E}"/>
            </c:ext>
          </c:extLst>
        </c:ser>
        <c:ser>
          <c:idx val="2"/>
          <c:order val="1"/>
          <c:tx>
            <c:strRef>
              <c:f>'Table A3'!$AB$5</c:f>
              <c:strCache>
                <c:ptCount val="1"/>
                <c:pt idx="0">
                  <c:v>PDP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A3'!$AB$44:$AB$56</c:f>
              <c:numCache>
                <c:formatCode>#,##0</c:formatCode>
                <c:ptCount val="13"/>
                <c:pt idx="0">
                  <c:v>328.51269890225865</c:v>
                </c:pt>
                <c:pt idx="1">
                  <c:v>343.27379439554517</c:v>
                </c:pt>
                <c:pt idx="2">
                  <c:v>325.00534659020866</c:v>
                </c:pt>
                <c:pt idx="3">
                  <c:v>319.97671363438349</c:v>
                </c:pt>
                <c:pt idx="4">
                  <c:v>291.35865474182788</c:v>
                </c:pt>
                <c:pt idx="5">
                  <c:v>263.68720806047969</c:v>
                </c:pt>
                <c:pt idx="6">
                  <c:v>231.83621990466401</c:v>
                </c:pt>
                <c:pt idx="7">
                  <c:v>202.04374652618463</c:v>
                </c:pt>
                <c:pt idx="8">
                  <c:v>183.84523255175571</c:v>
                </c:pt>
                <c:pt idx="9">
                  <c:v>170.17490960084686</c:v>
                </c:pt>
                <c:pt idx="10">
                  <c:v>157.29789770608545</c:v>
                </c:pt>
                <c:pt idx="11">
                  <c:v>153.74928605512207</c:v>
                </c:pt>
                <c:pt idx="12">
                  <c:v>151.69123461825259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C7E-A3B1-D46353181E6E}"/>
            </c:ext>
          </c:extLst>
        </c:ser>
        <c:ser>
          <c:idx val="3"/>
          <c:order val="2"/>
          <c:tx>
            <c:strRef>
              <c:f>'Table A3'!$AC$5</c:f>
              <c:strCache>
                <c:ptCount val="1"/>
                <c:pt idx="0">
                  <c:v>OLED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A3'!$AC$45:$AC$56</c:f>
              <c:numCache>
                <c:formatCode>#,##0</c:formatCode>
                <c:ptCount val="12"/>
                <c:pt idx="8">
                  <c:v>82.959036530195348</c:v>
                </c:pt>
                <c:pt idx="9">
                  <c:v>74.355541736807808</c:v>
                </c:pt>
                <c:pt idx="10">
                  <c:v>68.405044943103263</c:v>
                </c:pt>
                <c:pt idx="11">
                  <c:v>64.200162776240248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0A-4C7E-A3B1-D46353181E6E}"/>
            </c:ext>
          </c:extLst>
        </c:ser>
        <c:ser>
          <c:idx val="0"/>
          <c:order val="3"/>
          <c:tx>
            <c:strRef>
              <c:f>'Table A1'!$AG$5</c:f>
              <c:strCache>
                <c:ptCount val="1"/>
                <c:pt idx="0">
                  <c:v>LCD (2)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A3'!$A$44:$A$56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A1'!$AG$44:$AG$56</c:f>
              <c:numCache>
                <c:formatCode>_-* #,##0_-;\-* #,##0_-;_-* "-"??_-;_-@_-</c:formatCode>
                <c:ptCount val="13"/>
                <c:pt idx="0">
                  <c:v>138.17564999999999</c:v>
                </c:pt>
                <c:pt idx="1">
                  <c:v>172.53531000000001</c:v>
                </c:pt>
                <c:pt idx="2">
                  <c:v>192.69077999999999</c:v>
                </c:pt>
                <c:pt idx="3">
                  <c:v>226.92590000000001</c:v>
                </c:pt>
                <c:pt idx="4">
                  <c:v>224.85571999999999</c:v>
                </c:pt>
                <c:pt idx="5">
                  <c:v>215.10881000000001</c:v>
                </c:pt>
                <c:pt idx="6">
                  <c:v>195.17742000000001</c:v>
                </c:pt>
                <c:pt idx="7">
                  <c:v>176.08363</c:v>
                </c:pt>
                <c:pt idx="8">
                  <c:v>165.93306999999999</c:v>
                </c:pt>
                <c:pt idx="9">
                  <c:v>167.26222000000001</c:v>
                </c:pt>
                <c:pt idx="10">
                  <c:v>159.29848999999999</c:v>
                </c:pt>
                <c:pt idx="11">
                  <c:v>149.42062000000001</c:v>
                </c:pt>
                <c:pt idx="12">
                  <c:v>146.17408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0A-4C7E-A3B1-D46353181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Computers 1977-2019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strRef>
              <c:f>'Table A3'!$AS$5</c:f>
              <c:strCache>
                <c:ptCount val="1"/>
                <c:pt idx="0">
                  <c:v>Desktop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A3'!$A$14:$A$56</c:f>
              <c:numCache>
                <c:formatCode>0</c:formatCode>
                <c:ptCount val="43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</c:numCache>
            </c:numRef>
          </c:cat>
          <c:val>
            <c:numRef>
              <c:f>'Table A3'!$AS$14:$AS$56</c:f>
              <c:numCache>
                <c:formatCode>#,##0</c:formatCode>
                <c:ptCount val="43"/>
                <c:pt idx="0">
                  <c:v>138.70588058370373</c:v>
                </c:pt>
                <c:pt idx="1">
                  <c:v>138.89187559535486</c:v>
                </c:pt>
                <c:pt idx="2">
                  <c:v>139.06474245936596</c:v>
                </c:pt>
                <c:pt idx="3">
                  <c:v>139.22606377523445</c:v>
                </c:pt>
                <c:pt idx="4">
                  <c:v>139.37915896190296</c:v>
                </c:pt>
                <c:pt idx="5">
                  <c:v>139.53439800856358</c:v>
                </c:pt>
                <c:pt idx="6">
                  <c:v>139.70158835121825</c:v>
                </c:pt>
                <c:pt idx="7">
                  <c:v>139.88567828654845</c:v>
                </c:pt>
                <c:pt idx="8">
                  <c:v>140.08481850358558</c:v>
                </c:pt>
                <c:pt idx="9">
                  <c:v>140.29296430676274</c:v>
                </c:pt>
                <c:pt idx="10">
                  <c:v>140.50448515623967</c:v>
                </c:pt>
                <c:pt idx="11">
                  <c:v>140.71674534328554</c:v>
                </c:pt>
                <c:pt idx="12">
                  <c:v>140.56961147187641</c:v>
                </c:pt>
                <c:pt idx="13">
                  <c:v>140.7814004657148</c:v>
                </c:pt>
                <c:pt idx="14">
                  <c:v>140.99422938452156</c:v>
                </c:pt>
                <c:pt idx="15">
                  <c:v>141.20779531217335</c:v>
                </c:pt>
                <c:pt idx="16">
                  <c:v>141.4220345256567</c:v>
                </c:pt>
                <c:pt idx="17">
                  <c:v>142.6784379929438</c:v>
                </c:pt>
                <c:pt idx="18">
                  <c:v>144.88252935049331</c:v>
                </c:pt>
                <c:pt idx="19">
                  <c:v>147.93413292410787</c:v>
                </c:pt>
                <c:pt idx="20">
                  <c:v>151.68989003994741</c:v>
                </c:pt>
                <c:pt idx="21">
                  <c:v>155.04952021585166</c:v>
                </c:pt>
                <c:pt idx="22">
                  <c:v>158.62241083554815</c:v>
                </c:pt>
                <c:pt idx="23">
                  <c:v>162.24562848240743</c:v>
                </c:pt>
                <c:pt idx="24">
                  <c:v>175.69787716691812</c:v>
                </c:pt>
                <c:pt idx="25">
                  <c:v>189.67729041573244</c:v>
                </c:pt>
                <c:pt idx="26">
                  <c:v>204.17344597668321</c:v>
                </c:pt>
                <c:pt idx="27">
                  <c:v>219.15376664286117</c:v>
                </c:pt>
                <c:pt idx="28">
                  <c:v>234.5065938296411</c:v>
                </c:pt>
                <c:pt idx="29">
                  <c:v>250.12954599567027</c:v>
                </c:pt>
                <c:pt idx="30">
                  <c:v>267.5518012459388</c:v>
                </c:pt>
                <c:pt idx="31">
                  <c:v>277.06612217363102</c:v>
                </c:pt>
                <c:pt idx="32">
                  <c:v>275.31069495298107</c:v>
                </c:pt>
                <c:pt idx="33">
                  <c:v>265.79295250121339</c:v>
                </c:pt>
                <c:pt idx="34">
                  <c:v>248.57276021901924</c:v>
                </c:pt>
                <c:pt idx="35">
                  <c:v>214.44180008466637</c:v>
                </c:pt>
                <c:pt idx="36">
                  <c:v>191.53914876086523</c:v>
                </c:pt>
                <c:pt idx="37">
                  <c:v>172.02666807281696</c:v>
                </c:pt>
                <c:pt idx="38">
                  <c:v>163.20175646851814</c:v>
                </c:pt>
                <c:pt idx="39">
                  <c:v>158.66929145586721</c:v>
                </c:pt>
                <c:pt idx="40">
                  <c:v>157.91034629629735</c:v>
                </c:pt>
                <c:pt idx="41">
                  <c:v>160.02029496328308</c:v>
                </c:pt>
                <c:pt idx="42">
                  <c:v>164.27538501109757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D4-43DA-8555-2CD451005D3F}"/>
            </c:ext>
          </c:extLst>
        </c:ser>
        <c:ser>
          <c:idx val="3"/>
          <c:order val="1"/>
          <c:tx>
            <c:strRef>
              <c:f>'Table A3'!$AT$5</c:f>
              <c:strCache>
                <c:ptCount val="1"/>
                <c:pt idx="0">
                  <c:v>Laptops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A3'!$A$14:$A$56</c:f>
              <c:numCache>
                <c:formatCode>0</c:formatCode>
                <c:ptCount val="43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</c:numCache>
            </c:numRef>
          </c:cat>
          <c:val>
            <c:numRef>
              <c:f>'Table A3'!$AT$14:$AT$56</c:f>
              <c:numCache>
                <c:formatCode>#,##0</c:formatCode>
                <c:ptCount val="43"/>
                <c:pt idx="12">
                  <c:v>75.546774185765699</c:v>
                </c:pt>
                <c:pt idx="13">
                  <c:v>74.937683441060884</c:v>
                </c:pt>
                <c:pt idx="14">
                  <c:v>74.103132284169746</c:v>
                </c:pt>
                <c:pt idx="15">
                  <c:v>73.250396154943957</c:v>
                </c:pt>
                <c:pt idx="16">
                  <c:v>72.376642811577042</c:v>
                </c:pt>
                <c:pt idx="17">
                  <c:v>71.473514992840649</c:v>
                </c:pt>
                <c:pt idx="18">
                  <c:v>70.547284393502551</c:v>
                </c:pt>
                <c:pt idx="19">
                  <c:v>69.610508149417726</c:v>
                </c:pt>
                <c:pt idx="20">
                  <c:v>68.669949885156456</c:v>
                </c:pt>
                <c:pt idx="21">
                  <c:v>67.726906445472252</c:v>
                </c:pt>
                <c:pt idx="22">
                  <c:v>66.78207719510398</c:v>
                </c:pt>
                <c:pt idx="23">
                  <c:v>64.810982042663298</c:v>
                </c:pt>
                <c:pt idx="24">
                  <c:v>65.944483879274358</c:v>
                </c:pt>
                <c:pt idx="25">
                  <c:v>65.899780484531519</c:v>
                </c:pt>
                <c:pt idx="26">
                  <c:v>64.806597262477865</c:v>
                </c:pt>
                <c:pt idx="27">
                  <c:v>62.99151366215397</c:v>
                </c:pt>
                <c:pt idx="28">
                  <c:v>60.874879479346518</c:v>
                </c:pt>
                <c:pt idx="29">
                  <c:v>58.530870744901705</c:v>
                </c:pt>
                <c:pt idx="30">
                  <c:v>57.65812824736178</c:v>
                </c:pt>
                <c:pt idx="31">
                  <c:v>55.781452376280122</c:v>
                </c:pt>
                <c:pt idx="32">
                  <c:v>52.745922381267718</c:v>
                </c:pt>
                <c:pt idx="33">
                  <c:v>48.945511064021794</c:v>
                </c:pt>
                <c:pt idx="34">
                  <c:v>46.850414615175104</c:v>
                </c:pt>
                <c:pt idx="35">
                  <c:v>41.897889704353879</c:v>
                </c:pt>
                <c:pt idx="36">
                  <c:v>39.933708419316034</c:v>
                </c:pt>
                <c:pt idx="37">
                  <c:v>38.41181235726345</c:v>
                </c:pt>
                <c:pt idx="38">
                  <c:v>38.9468339621355</c:v>
                </c:pt>
                <c:pt idx="39">
                  <c:v>40.293591694345757</c:v>
                </c:pt>
                <c:pt idx="40">
                  <c:v>42.497563336029167</c:v>
                </c:pt>
                <c:pt idx="41">
                  <c:v>45.367067944496739</c:v>
                </c:pt>
                <c:pt idx="42">
                  <c:v>48.680580685080969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D4-43DA-8555-2CD451005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Cooking 1980-2019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strRef>
              <c:f>'Table A3'!$AZ$5</c:f>
              <c:strCache>
                <c:ptCount val="1"/>
                <c:pt idx="0">
                  <c:v>Electric Oven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A3'!$AZ$17:$AZ$56</c:f>
              <c:numCache>
                <c:formatCode>#,##0</c:formatCode>
                <c:ptCount val="40"/>
                <c:pt idx="0">
                  <c:v>113.36847478479319</c:v>
                </c:pt>
                <c:pt idx="1">
                  <c:v>113.4247434871271</c:v>
                </c:pt>
                <c:pt idx="2">
                  <c:v>113.38480098612253</c:v>
                </c:pt>
                <c:pt idx="3">
                  <c:v>113.4267803906733</c:v>
                </c:pt>
                <c:pt idx="4">
                  <c:v>113.38832365937171</c:v>
                </c:pt>
                <c:pt idx="5">
                  <c:v>113.36045931428072</c:v>
                </c:pt>
                <c:pt idx="6">
                  <c:v>113.43132366317066</c:v>
                </c:pt>
                <c:pt idx="7">
                  <c:v>113.39732833161985</c:v>
                </c:pt>
                <c:pt idx="8">
                  <c:v>113.38035218119602</c:v>
                </c:pt>
                <c:pt idx="9">
                  <c:v>113.44454341891603</c:v>
                </c:pt>
                <c:pt idx="10">
                  <c:v>113.38390027679328</c:v>
                </c:pt>
                <c:pt idx="11">
                  <c:v>113.37389677297938</c:v>
                </c:pt>
                <c:pt idx="12">
                  <c:v>113.38811044670459</c:v>
                </c:pt>
                <c:pt idx="13">
                  <c:v>113.42541653848281</c:v>
                </c:pt>
                <c:pt idx="14">
                  <c:v>113.37585311221646</c:v>
                </c:pt>
                <c:pt idx="15">
                  <c:v>113.38776856969808</c:v>
                </c:pt>
                <c:pt idx="16">
                  <c:v>113.36230877092287</c:v>
                </c:pt>
                <c:pt idx="17">
                  <c:v>113.42600155467596</c:v>
                </c:pt>
                <c:pt idx="18">
                  <c:v>113.42279974861341</c:v>
                </c:pt>
                <c:pt idx="19">
                  <c:v>113.42498406807272</c:v>
                </c:pt>
                <c:pt idx="20">
                  <c:v>113.43143744707496</c:v>
                </c:pt>
                <c:pt idx="21">
                  <c:v>113.417870464088</c:v>
                </c:pt>
                <c:pt idx="22">
                  <c:v>113.40194416182368</c:v>
                </c:pt>
                <c:pt idx="23">
                  <c:v>115.01894283952116</c:v>
                </c:pt>
                <c:pt idx="24">
                  <c:v>116.15415393547248</c:v>
                </c:pt>
                <c:pt idx="25">
                  <c:v>117.08083741580583</c:v>
                </c:pt>
                <c:pt idx="26">
                  <c:v>117.83245946773923</c:v>
                </c:pt>
                <c:pt idx="27">
                  <c:v>118.46956792687993</c:v>
                </c:pt>
                <c:pt idx="28">
                  <c:v>118.9057074678356</c:v>
                </c:pt>
                <c:pt idx="29">
                  <c:v>119.24737250629677</c:v>
                </c:pt>
                <c:pt idx="30">
                  <c:v>119.69126673198792</c:v>
                </c:pt>
                <c:pt idx="31">
                  <c:v>119.926873687282</c:v>
                </c:pt>
                <c:pt idx="32">
                  <c:v>120.24067309961788</c:v>
                </c:pt>
                <c:pt idx="33">
                  <c:v>120.47910986782519</c:v>
                </c:pt>
                <c:pt idx="34">
                  <c:v>120.72728194467442</c:v>
                </c:pt>
                <c:pt idx="35">
                  <c:v>120.82021485092153</c:v>
                </c:pt>
                <c:pt idx="36">
                  <c:v>120.8407397012505</c:v>
                </c:pt>
                <c:pt idx="37">
                  <c:v>120.6573538950985</c:v>
                </c:pt>
                <c:pt idx="38">
                  <c:v>120.36373711681172</c:v>
                </c:pt>
                <c:pt idx="39">
                  <c:v>119.91821479858316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AA-4093-AA15-7AAC0FC17298}"/>
            </c:ext>
          </c:extLst>
        </c:ser>
        <c:ser>
          <c:idx val="3"/>
          <c:order val="1"/>
          <c:tx>
            <c:strRef>
              <c:f>'Table A3'!$BA$5</c:f>
              <c:strCache>
                <c:ptCount val="1"/>
                <c:pt idx="0">
                  <c:v>Electric Hob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A3'!$BA$17:$BA$56</c:f>
              <c:numCache>
                <c:formatCode>#,##0</c:formatCode>
                <c:ptCount val="40"/>
                <c:pt idx="0">
                  <c:v>233.1828802776698</c:v>
                </c:pt>
                <c:pt idx="1">
                  <c:v>233.20114452994525</c:v>
                </c:pt>
                <c:pt idx="2">
                  <c:v>233.24520969545924</c:v>
                </c:pt>
                <c:pt idx="3">
                  <c:v>233.2009719329059</c:v>
                </c:pt>
                <c:pt idx="4">
                  <c:v>233.18399611857294</c:v>
                </c:pt>
                <c:pt idx="5">
                  <c:v>233.15804718031652</c:v>
                </c:pt>
                <c:pt idx="6">
                  <c:v>233.24925203345234</c:v>
                </c:pt>
                <c:pt idx="7">
                  <c:v>233.18913853608103</c:v>
                </c:pt>
                <c:pt idx="8">
                  <c:v>233.25005285282404</c:v>
                </c:pt>
                <c:pt idx="9">
                  <c:v>233.16209335544539</c:v>
                </c:pt>
                <c:pt idx="10">
                  <c:v>233.15453603514473</c:v>
                </c:pt>
                <c:pt idx="11">
                  <c:v>233.17481165650889</c:v>
                </c:pt>
                <c:pt idx="12">
                  <c:v>233.20536372336565</c:v>
                </c:pt>
                <c:pt idx="13">
                  <c:v>233.23303074942754</c:v>
                </c:pt>
                <c:pt idx="14">
                  <c:v>233.23122337387161</c:v>
                </c:pt>
                <c:pt idx="15">
                  <c:v>233.23899468295423</c:v>
                </c:pt>
                <c:pt idx="16">
                  <c:v>233.19602219161004</c:v>
                </c:pt>
                <c:pt idx="17">
                  <c:v>233.21574571627448</c:v>
                </c:pt>
                <c:pt idx="18">
                  <c:v>233.22493365113633</c:v>
                </c:pt>
                <c:pt idx="19">
                  <c:v>233.23797610578538</c:v>
                </c:pt>
                <c:pt idx="20">
                  <c:v>233.16836982890356</c:v>
                </c:pt>
                <c:pt idx="21">
                  <c:v>233.20714441513445</c:v>
                </c:pt>
                <c:pt idx="22">
                  <c:v>233.22071670068203</c:v>
                </c:pt>
                <c:pt idx="23">
                  <c:v>233.1516925748341</c:v>
                </c:pt>
                <c:pt idx="24">
                  <c:v>233.04111269096907</c:v>
                </c:pt>
                <c:pt idx="25">
                  <c:v>232.89494454081313</c:v>
                </c:pt>
                <c:pt idx="26">
                  <c:v>232.73452251062878</c:v>
                </c:pt>
                <c:pt idx="27">
                  <c:v>232.98224091746343</c:v>
                </c:pt>
                <c:pt idx="28">
                  <c:v>232.9664233502246</c:v>
                </c:pt>
                <c:pt idx="29">
                  <c:v>232.64951470807028</c:v>
                </c:pt>
                <c:pt idx="30">
                  <c:v>232.23632910387238</c:v>
                </c:pt>
                <c:pt idx="31">
                  <c:v>231.93278181992517</c:v>
                </c:pt>
                <c:pt idx="32">
                  <c:v>230.83973902892347</c:v>
                </c:pt>
                <c:pt idx="33">
                  <c:v>230.18530783230705</c:v>
                </c:pt>
                <c:pt idx="34">
                  <c:v>229.28174411910814</c:v>
                </c:pt>
                <c:pt idx="35">
                  <c:v>228.03787510024731</c:v>
                </c:pt>
                <c:pt idx="36">
                  <c:v>226.41957806106464</c:v>
                </c:pt>
                <c:pt idx="37">
                  <c:v>224.0012416894636</c:v>
                </c:pt>
                <c:pt idx="38">
                  <c:v>221.29420664930001</c:v>
                </c:pt>
                <c:pt idx="39">
                  <c:v>218.23592717963481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A-4093-AA15-7AAC0FC17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"/>
        <c:min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Vacuum cleaners 1980-2019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strRef>
              <c:f>'Table A3'!$BG$5</c:f>
              <c:strCache>
                <c:ptCount val="1"/>
                <c:pt idx="0">
                  <c:v>Vaccum cleaners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A3'!$BG$17:$BG$56</c:f>
              <c:numCache>
                <c:formatCode>#,##0</c:formatCode>
                <c:ptCount val="40"/>
                <c:pt idx="0">
                  <c:v>31.387499999999868</c:v>
                </c:pt>
                <c:pt idx="1">
                  <c:v>31.387499999999875</c:v>
                </c:pt>
                <c:pt idx="2">
                  <c:v>31.387499999999861</c:v>
                </c:pt>
                <c:pt idx="3">
                  <c:v>31.387499999999875</c:v>
                </c:pt>
                <c:pt idx="4">
                  <c:v>31.387499999999882</c:v>
                </c:pt>
                <c:pt idx="5">
                  <c:v>31.387499999999868</c:v>
                </c:pt>
                <c:pt idx="6">
                  <c:v>31.387499999999875</c:v>
                </c:pt>
                <c:pt idx="7">
                  <c:v>31.387499999999868</c:v>
                </c:pt>
                <c:pt idx="8">
                  <c:v>31.387499999999868</c:v>
                </c:pt>
                <c:pt idx="9">
                  <c:v>31.387499999999868</c:v>
                </c:pt>
                <c:pt idx="10">
                  <c:v>31.144724074189522</c:v>
                </c:pt>
                <c:pt idx="11">
                  <c:v>30.889103558712332</c:v>
                </c:pt>
                <c:pt idx="12">
                  <c:v>30.439599174561049</c:v>
                </c:pt>
                <c:pt idx="13">
                  <c:v>29.616917962794435</c:v>
                </c:pt>
                <c:pt idx="14">
                  <c:v>28.500518666736973</c:v>
                </c:pt>
                <c:pt idx="15">
                  <c:v>27.405619426007455</c:v>
                </c:pt>
                <c:pt idx="16">
                  <c:v>26.632601406281427</c:v>
                </c:pt>
                <c:pt idx="17">
                  <c:v>26.244432025517565</c:v>
                </c:pt>
                <c:pt idx="18">
                  <c:v>26.117896507015534</c:v>
                </c:pt>
                <c:pt idx="19">
                  <c:v>26.09358968899376</c:v>
                </c:pt>
                <c:pt idx="20">
                  <c:v>26.091125247938283</c:v>
                </c:pt>
                <c:pt idx="21">
                  <c:v>26.091002877739466</c:v>
                </c:pt>
                <c:pt idx="22">
                  <c:v>26.091000030466336</c:v>
                </c:pt>
                <c:pt idx="23">
                  <c:v>26.091000000145925</c:v>
                </c:pt>
                <c:pt idx="24">
                  <c:v>26.0910000000002</c:v>
                </c:pt>
                <c:pt idx="25">
                  <c:v>26.090999999999887</c:v>
                </c:pt>
                <c:pt idx="26">
                  <c:v>26.090999999999891</c:v>
                </c:pt>
                <c:pt idx="27">
                  <c:v>26.090999999999894</c:v>
                </c:pt>
                <c:pt idx="28">
                  <c:v>26.090999999999898</c:v>
                </c:pt>
                <c:pt idx="29">
                  <c:v>25.703451502753179</c:v>
                </c:pt>
                <c:pt idx="30">
                  <c:v>25.329949445257121</c:v>
                </c:pt>
                <c:pt idx="31">
                  <c:v>25.029637846671903</c:v>
                </c:pt>
                <c:pt idx="32">
                  <c:v>24.677090887151227</c:v>
                </c:pt>
                <c:pt idx="33">
                  <c:v>24.35777300744618</c:v>
                </c:pt>
                <c:pt idx="34">
                  <c:v>24.061676692306847</c:v>
                </c:pt>
                <c:pt idx="35">
                  <c:v>23.25133421783314</c:v>
                </c:pt>
                <c:pt idx="36">
                  <c:v>22.289643877014846</c:v>
                </c:pt>
                <c:pt idx="37">
                  <c:v>21.187134815038728</c:v>
                </c:pt>
                <c:pt idx="38">
                  <c:v>19.541627108793225</c:v>
                </c:pt>
                <c:pt idx="39">
                  <c:v>17.94661827419116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E-42D5-89EB-E8BFB98B2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Central hot air heating 1980-2019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3"/>
          <c:order val="0"/>
          <c:tx>
            <c:strRef>
              <c:f>'Table A1'!$BH$5</c:f>
              <c:strCache>
                <c:ptCount val="1"/>
                <c:pt idx="0">
                  <c:v>Central hot air heating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A1'!$BH$17:$BH$56</c:f>
              <c:numCache>
                <c:formatCode>_-* #,##0_-;\-* #,##0_-;_-* "-"??_-;_-@_-</c:formatCode>
                <c:ptCount val="40"/>
                <c:pt idx="0">
                  <c:v>343.88704000000001</c:v>
                </c:pt>
                <c:pt idx="1">
                  <c:v>684.33520999999996</c:v>
                </c:pt>
                <c:pt idx="2">
                  <c:v>1021.3789</c:v>
                </c:pt>
                <c:pt idx="3">
                  <c:v>1355.05215</c:v>
                </c:pt>
                <c:pt idx="4">
                  <c:v>1685.3886600000001</c:v>
                </c:pt>
                <c:pt idx="5">
                  <c:v>2012.4217100000001</c:v>
                </c:pt>
                <c:pt idx="6">
                  <c:v>2336.18381</c:v>
                </c:pt>
                <c:pt idx="7">
                  <c:v>2656.70442</c:v>
                </c:pt>
                <c:pt idx="8">
                  <c:v>2973.9995199999998</c:v>
                </c:pt>
                <c:pt idx="9">
                  <c:v>3288.03069</c:v>
                </c:pt>
                <c:pt idx="10">
                  <c:v>3598.5731799999999</c:v>
                </c:pt>
                <c:pt idx="11">
                  <c:v>3904.87156</c:v>
                </c:pt>
                <c:pt idx="12">
                  <c:v>4204.92868</c:v>
                </c:pt>
                <c:pt idx="13">
                  <c:v>4494.4104799999996</c:v>
                </c:pt>
                <c:pt idx="14">
                  <c:v>4765.58223</c:v>
                </c:pt>
                <c:pt idx="15">
                  <c:v>5007.25396</c:v>
                </c:pt>
                <c:pt idx="16">
                  <c:v>5206.7563799999998</c:v>
                </c:pt>
                <c:pt idx="17">
                  <c:v>5353.8887199999999</c:v>
                </c:pt>
                <c:pt idx="18">
                  <c:v>5445.0369700000001</c:v>
                </c:pt>
                <c:pt idx="19">
                  <c:v>5484.8986800000002</c:v>
                </c:pt>
                <c:pt idx="20">
                  <c:v>5484.6091800000004</c:v>
                </c:pt>
                <c:pt idx="21">
                  <c:v>5457.5342799999999</c:v>
                </c:pt>
                <c:pt idx="22">
                  <c:v>5415.3148899999997</c:v>
                </c:pt>
                <c:pt idx="23">
                  <c:v>5365.9429399999999</c:v>
                </c:pt>
                <c:pt idx="24">
                  <c:v>5313.8864400000002</c:v>
                </c:pt>
                <c:pt idx="25">
                  <c:v>5261.2118099999998</c:v>
                </c:pt>
                <c:pt idx="26">
                  <c:v>5208.71558</c:v>
                </c:pt>
                <c:pt idx="27">
                  <c:v>5156.6533099999997</c:v>
                </c:pt>
                <c:pt idx="28">
                  <c:v>5105.0913700000001</c:v>
                </c:pt>
                <c:pt idx="29">
                  <c:v>5054.0411800000002</c:v>
                </c:pt>
                <c:pt idx="30">
                  <c:v>5006.0703000000003</c:v>
                </c:pt>
                <c:pt idx="31">
                  <c:v>4961.1484600000003</c:v>
                </c:pt>
                <c:pt idx="32">
                  <c:v>4919.2452599999997</c:v>
                </c:pt>
                <c:pt idx="33">
                  <c:v>4880.3305200000004</c:v>
                </c:pt>
                <c:pt idx="34">
                  <c:v>4844.3743599999998</c:v>
                </c:pt>
                <c:pt idx="35">
                  <c:v>4811.3471799999998</c:v>
                </c:pt>
                <c:pt idx="36">
                  <c:v>4781.2196999999996</c:v>
                </c:pt>
                <c:pt idx="37">
                  <c:v>4753.9628899999998</c:v>
                </c:pt>
                <c:pt idx="38">
                  <c:v>4706.8764600000004</c:v>
                </c:pt>
                <c:pt idx="39">
                  <c:v>4662.6027400000003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E-4FA7-BB0F-C2E9985BB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 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Central hot air heating 1980-2019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3"/>
          <c:order val="0"/>
          <c:tx>
            <c:strRef>
              <c:f>'Table A2'!$BH$5</c:f>
              <c:strCache>
                <c:ptCount val="1"/>
                <c:pt idx="0">
                  <c:v>Central hot air heating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A2'!$BH$17:$BH$56</c:f>
              <c:numCache>
                <c:formatCode>_-* #,##0_-;\-* #,##0_-;_-* "-"??_-;_-@_-</c:formatCode>
                <c:ptCount val="40"/>
                <c:pt idx="0">
                  <c:v>7.2272506400000003</c:v>
                </c:pt>
                <c:pt idx="1">
                  <c:v>14.38222878</c:v>
                </c:pt>
                <c:pt idx="2">
                  <c:v>21.465657139999998</c:v>
                </c:pt>
                <c:pt idx="3">
                  <c:v>28.478251180000001</c:v>
                </c:pt>
                <c:pt idx="4">
                  <c:v>35.420719080000005</c:v>
                </c:pt>
                <c:pt idx="5">
                  <c:v>42.293760450000001</c:v>
                </c:pt>
                <c:pt idx="6">
                  <c:v>49.098058210000005</c:v>
                </c:pt>
                <c:pt idx="7">
                  <c:v>55.834231760000002</c:v>
                </c:pt>
                <c:pt idx="8">
                  <c:v>62.502617030000003</c:v>
                </c:pt>
                <c:pt idx="9">
                  <c:v>69.102406059999993</c:v>
                </c:pt>
                <c:pt idx="10">
                  <c:v>75.628876090000006</c:v>
                </c:pt>
                <c:pt idx="11">
                  <c:v>82.066150160000007</c:v>
                </c:pt>
                <c:pt idx="12">
                  <c:v>88.37225595000001</c:v>
                </c:pt>
                <c:pt idx="13">
                  <c:v>94.456106989999995</c:v>
                </c:pt>
                <c:pt idx="14">
                  <c:v>100.15514755</c:v>
                </c:pt>
                <c:pt idx="15">
                  <c:v>105.23420536</c:v>
                </c:pt>
                <c:pt idx="16">
                  <c:v>109.42701827</c:v>
                </c:pt>
                <c:pt idx="17">
                  <c:v>112.51920302000001</c:v>
                </c:pt>
                <c:pt idx="18">
                  <c:v>114.43480671</c:v>
                </c:pt>
                <c:pt idx="19">
                  <c:v>115.27255431</c:v>
                </c:pt>
                <c:pt idx="20">
                  <c:v>115.26647013</c:v>
                </c:pt>
                <c:pt idx="21">
                  <c:v>114.69745444</c:v>
                </c:pt>
                <c:pt idx="22">
                  <c:v>113.81015694</c:v>
                </c:pt>
                <c:pt idx="23">
                  <c:v>112.77253872</c:v>
                </c:pt>
                <c:pt idx="24">
                  <c:v>111.67850115</c:v>
                </c:pt>
                <c:pt idx="25">
                  <c:v>110.57147268999999</c:v>
                </c:pt>
                <c:pt idx="26">
                  <c:v>109.46819341000001</c:v>
                </c:pt>
                <c:pt idx="27">
                  <c:v>108.37403453</c:v>
                </c:pt>
                <c:pt idx="28">
                  <c:v>107.2903907</c:v>
                </c:pt>
                <c:pt idx="29">
                  <c:v>106.21750208</c:v>
                </c:pt>
                <c:pt idx="30">
                  <c:v>105.20932913</c:v>
                </c:pt>
                <c:pt idx="31">
                  <c:v>104.26523608000001</c:v>
                </c:pt>
                <c:pt idx="32">
                  <c:v>103.38458374</c:v>
                </c:pt>
                <c:pt idx="33">
                  <c:v>102.56673791</c:v>
                </c:pt>
                <c:pt idx="34">
                  <c:v>101.81107052999999</c:v>
                </c:pt>
                <c:pt idx="35">
                  <c:v>101.1169598</c:v>
                </c:pt>
                <c:pt idx="36">
                  <c:v>100.48379007</c:v>
                </c:pt>
                <c:pt idx="37">
                  <c:v>99.910951319999995</c:v>
                </c:pt>
                <c:pt idx="38">
                  <c:v>99.397837050000007</c:v>
                </c:pt>
                <c:pt idx="39">
                  <c:v>98.548301510000002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9-4951-BF4D-436B0190F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000's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50"/>
        <c:min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Central hot air heating 1980-2019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3"/>
          <c:order val="0"/>
          <c:tx>
            <c:strRef>
              <c:f>'Table A3'!$BH$5</c:f>
              <c:strCache>
                <c:ptCount val="1"/>
                <c:pt idx="0">
                  <c:v>Central hot air heating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A3'!$BH$17:$BH$56</c:f>
              <c:numCache>
                <c:formatCode>#,##0</c:formatCode>
                <c:ptCount val="40"/>
                <c:pt idx="0">
                  <c:v>47582.000006575116</c:v>
                </c:pt>
                <c:pt idx="1">
                  <c:v>47582.000013213525</c:v>
                </c:pt>
                <c:pt idx="2">
                  <c:v>47582.000091519221</c:v>
                </c:pt>
                <c:pt idx="3">
                  <c:v>47582.000082632883</c:v>
                </c:pt>
                <c:pt idx="4">
                  <c:v>47582.000133691239</c:v>
                </c:pt>
                <c:pt idx="5">
                  <c:v>47582.000006338996</c:v>
                </c:pt>
                <c:pt idx="6">
                  <c:v>47582.00008659772</c:v>
                </c:pt>
                <c:pt idx="7">
                  <c:v>47582.000078727324</c:v>
                </c:pt>
                <c:pt idx="8">
                  <c:v>47581.999943658993</c:v>
                </c:pt>
                <c:pt idx="9">
                  <c:v>47582.000070230264</c:v>
                </c:pt>
                <c:pt idx="10">
                  <c:v>47581.999972042679</c:v>
                </c:pt>
                <c:pt idx="11">
                  <c:v>47582.000037614525</c:v>
                </c:pt>
                <c:pt idx="12">
                  <c:v>47581.999970433026</c:v>
                </c:pt>
                <c:pt idx="13">
                  <c:v>47581.999970375866</c:v>
                </c:pt>
                <c:pt idx="14">
                  <c:v>47581.999992770223</c:v>
                </c:pt>
                <c:pt idx="15">
                  <c:v>47582.000005326023</c:v>
                </c:pt>
                <c:pt idx="16">
                  <c:v>47581.999969631448</c:v>
                </c:pt>
                <c:pt idx="17">
                  <c:v>47582.000016906975</c:v>
                </c:pt>
                <c:pt idx="18">
                  <c:v>47581.999974874598</c:v>
                </c:pt>
                <c:pt idx="19">
                  <c:v>47582.000007127288</c:v>
                </c:pt>
                <c:pt idx="20">
                  <c:v>47581.999985028953</c:v>
                </c:pt>
                <c:pt idx="21">
                  <c:v>47582.000024725217</c:v>
                </c:pt>
                <c:pt idx="22">
                  <c:v>47582.000021798754</c:v>
                </c:pt>
                <c:pt idx="23">
                  <c:v>47582.000023276581</c:v>
                </c:pt>
                <c:pt idx="24">
                  <c:v>47581.99998460491</c:v>
                </c:pt>
                <c:pt idx="25">
                  <c:v>47581.99996802448</c:v>
                </c:pt>
                <c:pt idx="26">
                  <c:v>47582.000010645825</c:v>
                </c:pt>
                <c:pt idx="27">
                  <c:v>47581.999990713084</c:v>
                </c:pt>
                <c:pt idx="28">
                  <c:v>47581.999997321291</c:v>
                </c:pt>
                <c:pt idx="29">
                  <c:v>47581.999962618589</c:v>
                </c:pt>
                <c:pt idx="30">
                  <c:v>47582.000012701727</c:v>
                </c:pt>
                <c:pt idx="31">
                  <c:v>47581.999969706485</c:v>
                </c:pt>
                <c:pt idx="32">
                  <c:v>47581.999965984476</c:v>
                </c:pt>
                <c:pt idx="33">
                  <c:v>47581.999968473021</c:v>
                </c:pt>
                <c:pt idx="34">
                  <c:v>47582.000020052241</c:v>
                </c:pt>
                <c:pt idx="35">
                  <c:v>47581.999988096948</c:v>
                </c:pt>
                <c:pt idx="36">
                  <c:v>47582.000008849784</c:v>
                </c:pt>
                <c:pt idx="37">
                  <c:v>47582.000042955857</c:v>
                </c:pt>
                <c:pt idx="38">
                  <c:v>47353.912315338457</c:v>
                </c:pt>
                <c:pt idx="39">
                  <c:v>47312.867584296939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1-470C-AF5D-77161ABEE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0"/>
        <c:min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Vacuum cleaners 1980-2019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strRef>
              <c:f>'Table A1'!$BG$5</c:f>
              <c:strCache>
                <c:ptCount val="1"/>
                <c:pt idx="0">
                  <c:v>Vaccum cleaners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A1'!$BG$17:$BG$56</c:f>
              <c:numCache>
                <c:formatCode>_-* #,##0_-;\-* #,##0_-;_-* "-"??_-;_-@_-</c:formatCode>
                <c:ptCount val="40"/>
                <c:pt idx="0">
                  <c:v>580.71121008714476</c:v>
                </c:pt>
                <c:pt idx="1">
                  <c:v>585.51184124999759</c:v>
                </c:pt>
                <c:pt idx="2">
                  <c:v>588.68982562499741</c:v>
                </c:pt>
                <c:pt idx="3">
                  <c:v>593.19550124999751</c:v>
                </c:pt>
                <c:pt idx="4">
                  <c:v>599.14186312499771</c:v>
                </c:pt>
                <c:pt idx="5">
                  <c:v>605.37071249999747</c:v>
                </c:pt>
                <c:pt idx="6">
                  <c:v>611.79730312499748</c:v>
                </c:pt>
                <c:pt idx="7">
                  <c:v>618.61937624999734</c:v>
                </c:pt>
                <c:pt idx="8">
                  <c:v>625.94992687499735</c:v>
                </c:pt>
                <c:pt idx="9">
                  <c:v>633.59121374999734</c:v>
                </c:pt>
                <c:pt idx="10">
                  <c:v>635.12345739152101</c:v>
                </c:pt>
                <c:pt idx="11">
                  <c:v>635.59581719655603</c:v>
                </c:pt>
                <c:pt idx="12">
                  <c:v>630.5544705250818</c:v>
                </c:pt>
                <c:pt idx="13">
                  <c:v>617.31371383555393</c:v>
                </c:pt>
                <c:pt idx="14">
                  <c:v>597.62509588131422</c:v>
                </c:pt>
                <c:pt idx="15">
                  <c:v>578.89876515854883</c:v>
                </c:pt>
                <c:pt idx="16">
                  <c:v>566.34759542485585</c:v>
                </c:pt>
                <c:pt idx="17">
                  <c:v>567.8669423062513</c:v>
                </c:pt>
                <c:pt idx="18">
                  <c:v>575.17416728631349</c:v>
                </c:pt>
                <c:pt idx="19">
                  <c:v>585.41318121359325</c:v>
                </c:pt>
                <c:pt idx="20">
                  <c:v>596.76811422395758</c:v>
                </c:pt>
                <c:pt idx="21">
                  <c:v>608.68091978521579</c:v>
                </c:pt>
                <c:pt idx="22">
                  <c:v>620.22773851623697</c:v>
                </c:pt>
                <c:pt idx="23">
                  <c:v>631.22368538153034</c:v>
                </c:pt>
                <c:pt idx="24">
                  <c:v>642.33871228800501</c:v>
                </c:pt>
                <c:pt idx="25">
                  <c:v>654.80053052699725</c:v>
                </c:pt>
                <c:pt idx="26">
                  <c:v>660.70787210999731</c:v>
                </c:pt>
                <c:pt idx="27">
                  <c:v>666.5713025399973</c:v>
                </c:pt>
                <c:pt idx="28">
                  <c:v>672.82218431999729</c:v>
                </c:pt>
                <c:pt idx="29">
                  <c:v>669.74460583354141</c:v>
                </c:pt>
                <c:pt idx="30">
                  <c:v>666.82824483181435</c:v>
                </c:pt>
                <c:pt idx="31">
                  <c:v>665.65736159698326</c:v>
                </c:pt>
                <c:pt idx="32">
                  <c:v>662.91895959237615</c:v>
                </c:pt>
                <c:pt idx="33">
                  <c:v>660.89266633565433</c:v>
                </c:pt>
                <c:pt idx="34">
                  <c:v>659.82635587134428</c:v>
                </c:pt>
                <c:pt idx="35">
                  <c:v>644.34021645076712</c:v>
                </c:pt>
                <c:pt idx="36">
                  <c:v>624.14664042974846</c:v>
                </c:pt>
                <c:pt idx="37">
                  <c:v>599.41207771033658</c:v>
                </c:pt>
                <c:pt idx="38">
                  <c:v>558.519643730658</c:v>
                </c:pt>
                <c:pt idx="39">
                  <c:v>517.9581361150847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3D-451D-8FF3-C9AA4C625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Cold appliances 1980-2019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A1'!$O$5</c:f>
              <c:strCache>
                <c:ptCount val="1"/>
                <c:pt idx="0">
                  <c:v>Chest Freezer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A1'!$O$17:$O$56</c:f>
              <c:numCache>
                <c:formatCode>_-* #,##0_-;\-* #,##0_-;_-* "-"??_-;_-@_-</c:formatCode>
                <c:ptCount val="40"/>
                <c:pt idx="0">
                  <c:v>4353</c:v>
                </c:pt>
                <c:pt idx="1">
                  <c:v>4424</c:v>
                </c:pt>
                <c:pt idx="2">
                  <c:v>4451</c:v>
                </c:pt>
                <c:pt idx="3">
                  <c:v>4488</c:v>
                </c:pt>
                <c:pt idx="4">
                  <c:v>4534</c:v>
                </c:pt>
                <c:pt idx="5">
                  <c:v>4576</c:v>
                </c:pt>
                <c:pt idx="6">
                  <c:v>4617</c:v>
                </c:pt>
                <c:pt idx="7">
                  <c:v>4659</c:v>
                </c:pt>
                <c:pt idx="8">
                  <c:v>4702</c:v>
                </c:pt>
                <c:pt idx="9">
                  <c:v>4744</c:v>
                </c:pt>
                <c:pt idx="10">
                  <c:v>4774</c:v>
                </c:pt>
                <c:pt idx="11">
                  <c:v>4770</c:v>
                </c:pt>
                <c:pt idx="12">
                  <c:v>4746</c:v>
                </c:pt>
                <c:pt idx="13">
                  <c:v>4710</c:v>
                </c:pt>
                <c:pt idx="14">
                  <c:v>4663</c:v>
                </c:pt>
                <c:pt idx="15">
                  <c:v>4553</c:v>
                </c:pt>
                <c:pt idx="16">
                  <c:v>4429</c:v>
                </c:pt>
                <c:pt idx="17">
                  <c:v>4294</c:v>
                </c:pt>
                <c:pt idx="18">
                  <c:v>4155</c:v>
                </c:pt>
                <c:pt idx="19">
                  <c:v>4005</c:v>
                </c:pt>
                <c:pt idx="20">
                  <c:v>3853</c:v>
                </c:pt>
                <c:pt idx="21">
                  <c:v>3701</c:v>
                </c:pt>
                <c:pt idx="22">
                  <c:v>3558</c:v>
                </c:pt>
                <c:pt idx="23">
                  <c:v>3432</c:v>
                </c:pt>
                <c:pt idx="24">
                  <c:v>3315</c:v>
                </c:pt>
                <c:pt idx="25">
                  <c:v>3214</c:v>
                </c:pt>
                <c:pt idx="26">
                  <c:v>3053</c:v>
                </c:pt>
                <c:pt idx="27">
                  <c:v>2713</c:v>
                </c:pt>
                <c:pt idx="28">
                  <c:v>2628</c:v>
                </c:pt>
                <c:pt idx="29">
                  <c:v>2523</c:v>
                </c:pt>
                <c:pt idx="30">
                  <c:v>2480</c:v>
                </c:pt>
                <c:pt idx="31">
                  <c:v>2374</c:v>
                </c:pt>
                <c:pt idx="32">
                  <c:v>2269</c:v>
                </c:pt>
                <c:pt idx="33">
                  <c:v>2160</c:v>
                </c:pt>
                <c:pt idx="34">
                  <c:v>2051</c:v>
                </c:pt>
                <c:pt idx="35">
                  <c:v>1945</c:v>
                </c:pt>
                <c:pt idx="36">
                  <c:v>1850</c:v>
                </c:pt>
                <c:pt idx="37">
                  <c:v>1695</c:v>
                </c:pt>
                <c:pt idx="38">
                  <c:v>1547</c:v>
                </c:pt>
                <c:pt idx="39">
                  <c:v>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9-413A-8E4A-DBAB6F335B50}"/>
            </c:ext>
          </c:extLst>
        </c:ser>
        <c:ser>
          <c:idx val="2"/>
          <c:order val="1"/>
          <c:tx>
            <c:strRef>
              <c:f>'Table A1'!$P$5</c:f>
              <c:strCache>
                <c:ptCount val="1"/>
                <c:pt idx="0">
                  <c:v>Fridge-freezer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A1'!$P$17:$P$56</c:f>
              <c:numCache>
                <c:formatCode>_-* #,##0_-;\-* #,##0_-;_-* "-"??_-;_-@_-</c:formatCode>
                <c:ptCount val="40"/>
                <c:pt idx="0">
                  <c:v>8596</c:v>
                </c:pt>
                <c:pt idx="1">
                  <c:v>8735</c:v>
                </c:pt>
                <c:pt idx="2">
                  <c:v>8790</c:v>
                </c:pt>
                <c:pt idx="3">
                  <c:v>8862</c:v>
                </c:pt>
                <c:pt idx="4">
                  <c:v>8954</c:v>
                </c:pt>
                <c:pt idx="5">
                  <c:v>9037</c:v>
                </c:pt>
                <c:pt idx="6">
                  <c:v>9121</c:v>
                </c:pt>
                <c:pt idx="7">
                  <c:v>9209</c:v>
                </c:pt>
                <c:pt idx="8">
                  <c:v>9299</c:v>
                </c:pt>
                <c:pt idx="9">
                  <c:v>9388</c:v>
                </c:pt>
                <c:pt idx="10">
                  <c:v>9455</c:v>
                </c:pt>
                <c:pt idx="11">
                  <c:v>9477</c:v>
                </c:pt>
                <c:pt idx="12">
                  <c:v>9461</c:v>
                </c:pt>
                <c:pt idx="13">
                  <c:v>9427</c:v>
                </c:pt>
                <c:pt idx="14">
                  <c:v>9376</c:v>
                </c:pt>
                <c:pt idx="15">
                  <c:v>9244</c:v>
                </c:pt>
                <c:pt idx="16">
                  <c:v>9101</c:v>
                </c:pt>
                <c:pt idx="17">
                  <c:v>8935</c:v>
                </c:pt>
                <c:pt idx="18">
                  <c:v>8743</c:v>
                </c:pt>
                <c:pt idx="19">
                  <c:v>8519</c:v>
                </c:pt>
                <c:pt idx="20">
                  <c:v>8284</c:v>
                </c:pt>
                <c:pt idx="21">
                  <c:v>8033</c:v>
                </c:pt>
                <c:pt idx="22">
                  <c:v>7785</c:v>
                </c:pt>
                <c:pt idx="23">
                  <c:v>7556</c:v>
                </c:pt>
                <c:pt idx="24">
                  <c:v>7343</c:v>
                </c:pt>
                <c:pt idx="25">
                  <c:v>7160</c:v>
                </c:pt>
                <c:pt idx="26">
                  <c:v>6889</c:v>
                </c:pt>
                <c:pt idx="27">
                  <c:v>7458</c:v>
                </c:pt>
                <c:pt idx="28">
                  <c:v>7526</c:v>
                </c:pt>
                <c:pt idx="29">
                  <c:v>7487</c:v>
                </c:pt>
                <c:pt idx="30">
                  <c:v>7499</c:v>
                </c:pt>
                <c:pt idx="31">
                  <c:v>7369</c:v>
                </c:pt>
                <c:pt idx="32">
                  <c:v>7241</c:v>
                </c:pt>
                <c:pt idx="33">
                  <c:v>7105</c:v>
                </c:pt>
                <c:pt idx="34">
                  <c:v>6967</c:v>
                </c:pt>
                <c:pt idx="35">
                  <c:v>6826</c:v>
                </c:pt>
                <c:pt idx="36">
                  <c:v>6677</c:v>
                </c:pt>
                <c:pt idx="37">
                  <c:v>6673</c:v>
                </c:pt>
                <c:pt idx="38">
                  <c:v>6456</c:v>
                </c:pt>
                <c:pt idx="39">
                  <c:v>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9-413A-8E4A-DBAB6F335B50}"/>
            </c:ext>
          </c:extLst>
        </c:ser>
        <c:ser>
          <c:idx val="3"/>
          <c:order val="2"/>
          <c:tx>
            <c:strRef>
              <c:f>'Table A1'!$Q$5</c:f>
              <c:strCache>
                <c:ptCount val="1"/>
                <c:pt idx="0">
                  <c:v>Refrigerator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A1'!$Q$17:$Q$56</c:f>
              <c:numCache>
                <c:formatCode>_-* #,##0_-;\-* #,##0_-;_-* "-"??_-;_-@_-</c:formatCode>
                <c:ptCount val="40"/>
                <c:pt idx="0">
                  <c:v>5082</c:v>
                </c:pt>
                <c:pt idx="1">
                  <c:v>5164</c:v>
                </c:pt>
                <c:pt idx="2">
                  <c:v>5196</c:v>
                </c:pt>
                <c:pt idx="3">
                  <c:v>5239</c:v>
                </c:pt>
                <c:pt idx="4">
                  <c:v>5293</c:v>
                </c:pt>
                <c:pt idx="5">
                  <c:v>5339</c:v>
                </c:pt>
                <c:pt idx="6">
                  <c:v>5382</c:v>
                </c:pt>
                <c:pt idx="7">
                  <c:v>5424</c:v>
                </c:pt>
                <c:pt idx="8">
                  <c:v>5463</c:v>
                </c:pt>
                <c:pt idx="9">
                  <c:v>5495</c:v>
                </c:pt>
                <c:pt idx="10">
                  <c:v>5511</c:v>
                </c:pt>
                <c:pt idx="11">
                  <c:v>5475</c:v>
                </c:pt>
                <c:pt idx="12">
                  <c:v>5416</c:v>
                </c:pt>
                <c:pt idx="13">
                  <c:v>5349</c:v>
                </c:pt>
                <c:pt idx="14">
                  <c:v>5280</c:v>
                </c:pt>
                <c:pt idx="15">
                  <c:v>5166</c:v>
                </c:pt>
                <c:pt idx="16">
                  <c:v>5075</c:v>
                </c:pt>
                <c:pt idx="17">
                  <c:v>4994</c:v>
                </c:pt>
                <c:pt idx="18">
                  <c:v>4916</c:v>
                </c:pt>
                <c:pt idx="19">
                  <c:v>4838</c:v>
                </c:pt>
                <c:pt idx="20">
                  <c:v>4764</c:v>
                </c:pt>
                <c:pt idx="21">
                  <c:v>4680</c:v>
                </c:pt>
                <c:pt idx="22">
                  <c:v>4587</c:v>
                </c:pt>
                <c:pt idx="23">
                  <c:v>4485</c:v>
                </c:pt>
                <c:pt idx="24">
                  <c:v>4375</c:v>
                </c:pt>
                <c:pt idx="25">
                  <c:v>4260</c:v>
                </c:pt>
                <c:pt idx="26">
                  <c:v>4017</c:v>
                </c:pt>
                <c:pt idx="27">
                  <c:v>3285</c:v>
                </c:pt>
                <c:pt idx="28">
                  <c:v>3192</c:v>
                </c:pt>
                <c:pt idx="29">
                  <c:v>3085</c:v>
                </c:pt>
                <c:pt idx="30">
                  <c:v>3004</c:v>
                </c:pt>
                <c:pt idx="31">
                  <c:v>2678</c:v>
                </c:pt>
                <c:pt idx="32">
                  <c:v>2368</c:v>
                </c:pt>
                <c:pt idx="33">
                  <c:v>2071</c:v>
                </c:pt>
                <c:pt idx="34">
                  <c:v>1790</c:v>
                </c:pt>
                <c:pt idx="35">
                  <c:v>1522</c:v>
                </c:pt>
                <c:pt idx="36">
                  <c:v>1368</c:v>
                </c:pt>
                <c:pt idx="37">
                  <c:v>1323</c:v>
                </c:pt>
                <c:pt idx="38">
                  <c:v>1159</c:v>
                </c:pt>
                <c:pt idx="39">
                  <c:v>1053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29-413A-8E4A-DBAB6F335B50}"/>
            </c:ext>
          </c:extLst>
        </c:ser>
        <c:ser>
          <c:idx val="0"/>
          <c:order val="3"/>
          <c:tx>
            <c:strRef>
              <c:f>'Table A1'!$R$5</c:f>
              <c:strCache>
                <c:ptCount val="1"/>
                <c:pt idx="0">
                  <c:v>Upright Freezer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A1'!$A$17:$A$56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A1'!$R$17:$R$56</c:f>
              <c:numCache>
                <c:formatCode>_-* #,##0_-;\-* #,##0_-;_-* "-"??_-;_-@_-</c:formatCode>
                <c:ptCount val="40"/>
                <c:pt idx="0">
                  <c:v>5578</c:v>
                </c:pt>
                <c:pt idx="1">
                  <c:v>5668</c:v>
                </c:pt>
                <c:pt idx="2">
                  <c:v>5703</c:v>
                </c:pt>
                <c:pt idx="3">
                  <c:v>5750</c:v>
                </c:pt>
                <c:pt idx="4">
                  <c:v>5809</c:v>
                </c:pt>
                <c:pt idx="5">
                  <c:v>5862</c:v>
                </c:pt>
                <c:pt idx="6">
                  <c:v>5914</c:v>
                </c:pt>
                <c:pt idx="7">
                  <c:v>5967</c:v>
                </c:pt>
                <c:pt idx="8">
                  <c:v>6020</c:v>
                </c:pt>
                <c:pt idx="9">
                  <c:v>6069</c:v>
                </c:pt>
                <c:pt idx="10">
                  <c:v>6102</c:v>
                </c:pt>
                <c:pt idx="11">
                  <c:v>6083</c:v>
                </c:pt>
                <c:pt idx="12">
                  <c:v>6034</c:v>
                </c:pt>
                <c:pt idx="13">
                  <c:v>5967</c:v>
                </c:pt>
                <c:pt idx="14">
                  <c:v>5886</c:v>
                </c:pt>
                <c:pt idx="15">
                  <c:v>5711</c:v>
                </c:pt>
                <c:pt idx="16">
                  <c:v>5525</c:v>
                </c:pt>
                <c:pt idx="17">
                  <c:v>5332</c:v>
                </c:pt>
                <c:pt idx="18">
                  <c:v>5146</c:v>
                </c:pt>
                <c:pt idx="19">
                  <c:v>4957</c:v>
                </c:pt>
                <c:pt idx="20">
                  <c:v>4776</c:v>
                </c:pt>
                <c:pt idx="21">
                  <c:v>4605</c:v>
                </c:pt>
                <c:pt idx="22">
                  <c:v>4451</c:v>
                </c:pt>
                <c:pt idx="23">
                  <c:v>4318</c:v>
                </c:pt>
                <c:pt idx="24">
                  <c:v>4191</c:v>
                </c:pt>
                <c:pt idx="25">
                  <c:v>4077</c:v>
                </c:pt>
                <c:pt idx="26">
                  <c:v>3880</c:v>
                </c:pt>
                <c:pt idx="27">
                  <c:v>3440</c:v>
                </c:pt>
                <c:pt idx="28">
                  <c:v>3326</c:v>
                </c:pt>
                <c:pt idx="29">
                  <c:v>3183</c:v>
                </c:pt>
                <c:pt idx="30">
                  <c:v>3121</c:v>
                </c:pt>
                <c:pt idx="31">
                  <c:v>2977</c:v>
                </c:pt>
                <c:pt idx="32">
                  <c:v>2835</c:v>
                </c:pt>
                <c:pt idx="33">
                  <c:v>2694</c:v>
                </c:pt>
                <c:pt idx="34">
                  <c:v>2559</c:v>
                </c:pt>
                <c:pt idx="35">
                  <c:v>2432</c:v>
                </c:pt>
                <c:pt idx="36">
                  <c:v>2151</c:v>
                </c:pt>
                <c:pt idx="37">
                  <c:v>2228</c:v>
                </c:pt>
                <c:pt idx="38">
                  <c:v>1973</c:v>
                </c:pt>
                <c:pt idx="39">
                  <c:v>1880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29-413A-8E4A-DBAB6F335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Cold appliances 1980-2019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A2'!$O$5</c:f>
              <c:strCache>
                <c:ptCount val="1"/>
                <c:pt idx="0">
                  <c:v>Chest Freezer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A2'!$O$17:$O$56</c:f>
              <c:numCache>
                <c:formatCode>_-* #,##0_-;\-* #,##0_-;_-* "-"??_-;_-@_-</c:formatCode>
                <c:ptCount val="40"/>
                <c:pt idx="0">
                  <c:v>4125.9129999999996</c:v>
                </c:pt>
                <c:pt idx="1">
                  <c:v>4192.6360000000004</c:v>
                </c:pt>
                <c:pt idx="2">
                  <c:v>4218.6689999999999</c:v>
                </c:pt>
                <c:pt idx="3">
                  <c:v>4253.6040000000003</c:v>
                </c:pt>
                <c:pt idx="4">
                  <c:v>4297.34</c:v>
                </c:pt>
                <c:pt idx="5">
                  <c:v>4344.0020000000004</c:v>
                </c:pt>
                <c:pt idx="6">
                  <c:v>4391.8019999999997</c:v>
                </c:pt>
                <c:pt idx="7">
                  <c:v>4443.16</c:v>
                </c:pt>
                <c:pt idx="8">
                  <c:v>4497.5860000000002</c:v>
                </c:pt>
                <c:pt idx="9">
                  <c:v>4554.0039999999999</c:v>
                </c:pt>
                <c:pt idx="10">
                  <c:v>4602.2510000000002</c:v>
                </c:pt>
                <c:pt idx="11">
                  <c:v>4646.7240000000002</c:v>
                </c:pt>
                <c:pt idx="12">
                  <c:v>4677.9759999999997</c:v>
                </c:pt>
                <c:pt idx="13">
                  <c:v>4707.0829999999996</c:v>
                </c:pt>
                <c:pt idx="14">
                  <c:v>4735.2830000000004</c:v>
                </c:pt>
                <c:pt idx="15">
                  <c:v>4770.1679999999997</c:v>
                </c:pt>
                <c:pt idx="16">
                  <c:v>4802.18</c:v>
                </c:pt>
                <c:pt idx="17">
                  <c:v>4832.7439999999997</c:v>
                </c:pt>
                <c:pt idx="18">
                  <c:v>4865.1679999999997</c:v>
                </c:pt>
                <c:pt idx="19">
                  <c:v>4902.8370000000004</c:v>
                </c:pt>
                <c:pt idx="20">
                  <c:v>4945.5860000000002</c:v>
                </c:pt>
                <c:pt idx="21">
                  <c:v>4991.1769999999997</c:v>
                </c:pt>
                <c:pt idx="22">
                  <c:v>5023.0889999999999</c:v>
                </c:pt>
                <c:pt idx="23">
                  <c:v>5054.2560000000003</c:v>
                </c:pt>
                <c:pt idx="24">
                  <c:v>5085.5889999999999</c:v>
                </c:pt>
                <c:pt idx="25">
                  <c:v>5131.8220000000001</c:v>
                </c:pt>
                <c:pt idx="26">
                  <c:v>5008.3310000000001</c:v>
                </c:pt>
                <c:pt idx="27">
                  <c:v>4389.6679999999997</c:v>
                </c:pt>
                <c:pt idx="28">
                  <c:v>4437.9690000000001</c:v>
                </c:pt>
                <c:pt idx="29">
                  <c:v>4432.8310000000001</c:v>
                </c:pt>
                <c:pt idx="30">
                  <c:v>4618.0379999999996</c:v>
                </c:pt>
                <c:pt idx="31">
                  <c:v>4621.1270000000004</c:v>
                </c:pt>
                <c:pt idx="32">
                  <c:v>4632.2860000000001</c:v>
                </c:pt>
                <c:pt idx="33">
                  <c:v>4641.585</c:v>
                </c:pt>
                <c:pt idx="34">
                  <c:v>4657.2510000000002</c:v>
                </c:pt>
                <c:pt idx="35">
                  <c:v>4672.326</c:v>
                </c:pt>
                <c:pt idx="36">
                  <c:v>4719.5209999999997</c:v>
                </c:pt>
                <c:pt idx="37">
                  <c:v>4484.7719999999999</c:v>
                </c:pt>
                <c:pt idx="38">
                  <c:v>4244.2129999999997</c:v>
                </c:pt>
                <c:pt idx="39">
                  <c:v>4224.6679999999997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0C-4A54-A918-9CC07D37AF10}"/>
            </c:ext>
          </c:extLst>
        </c:ser>
        <c:ser>
          <c:idx val="2"/>
          <c:order val="1"/>
          <c:tx>
            <c:strRef>
              <c:f>'Table A2'!$P$5</c:f>
              <c:strCache>
                <c:ptCount val="1"/>
                <c:pt idx="0">
                  <c:v>Fridge-freezer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A2'!$P$17:$P$56</c:f>
              <c:numCache>
                <c:formatCode>_-* #,##0_-;\-* #,##0_-;_-* "-"??_-;_-@_-</c:formatCode>
                <c:ptCount val="40"/>
                <c:pt idx="0">
                  <c:v>10860.635</c:v>
                </c:pt>
                <c:pt idx="1">
                  <c:v>11036.269</c:v>
                </c:pt>
                <c:pt idx="2">
                  <c:v>11104.795</c:v>
                </c:pt>
                <c:pt idx="3">
                  <c:v>11196.754999999999</c:v>
                </c:pt>
                <c:pt idx="4">
                  <c:v>11311.88</c:v>
                </c:pt>
                <c:pt idx="5">
                  <c:v>11434.709000000001</c:v>
                </c:pt>
                <c:pt idx="6">
                  <c:v>11560.534</c:v>
                </c:pt>
                <c:pt idx="7">
                  <c:v>11695.721</c:v>
                </c:pt>
                <c:pt idx="8">
                  <c:v>11838.986999999999</c:v>
                </c:pt>
                <c:pt idx="9">
                  <c:v>11987.495999999999</c:v>
                </c:pt>
                <c:pt idx="10">
                  <c:v>12114.498</c:v>
                </c:pt>
                <c:pt idx="11">
                  <c:v>12231.563</c:v>
                </c:pt>
                <c:pt idx="12">
                  <c:v>12313.829</c:v>
                </c:pt>
                <c:pt idx="13">
                  <c:v>12390.445</c:v>
                </c:pt>
                <c:pt idx="14">
                  <c:v>12464.675999999999</c:v>
                </c:pt>
                <c:pt idx="15">
                  <c:v>12556.505999999999</c:v>
                </c:pt>
                <c:pt idx="16">
                  <c:v>12640.771000000001</c:v>
                </c:pt>
                <c:pt idx="17">
                  <c:v>12721.223</c:v>
                </c:pt>
                <c:pt idx="18">
                  <c:v>12806.574000000001</c:v>
                </c:pt>
                <c:pt idx="19">
                  <c:v>12905.727999999999</c:v>
                </c:pt>
                <c:pt idx="20">
                  <c:v>13018.258</c:v>
                </c:pt>
                <c:pt idx="21">
                  <c:v>13138.267</c:v>
                </c:pt>
                <c:pt idx="22">
                  <c:v>13222.267</c:v>
                </c:pt>
                <c:pt idx="23">
                  <c:v>13304.31</c:v>
                </c:pt>
                <c:pt idx="24">
                  <c:v>13386.788</c:v>
                </c:pt>
                <c:pt idx="25">
                  <c:v>13508.485000000001</c:v>
                </c:pt>
                <c:pt idx="26">
                  <c:v>13333.684999999999</c:v>
                </c:pt>
                <c:pt idx="27">
                  <c:v>15492.945</c:v>
                </c:pt>
                <c:pt idx="28">
                  <c:v>16224.06</c:v>
                </c:pt>
                <c:pt idx="29">
                  <c:v>16636.151999999998</c:v>
                </c:pt>
                <c:pt idx="30">
                  <c:v>17219.061000000002</c:v>
                </c:pt>
                <c:pt idx="31">
                  <c:v>17368.940999999999</c:v>
                </c:pt>
                <c:pt idx="32">
                  <c:v>17551.396000000001</c:v>
                </c:pt>
                <c:pt idx="33">
                  <c:v>17729.273000000001</c:v>
                </c:pt>
                <c:pt idx="34">
                  <c:v>17934.136999999999</c:v>
                </c:pt>
                <c:pt idx="35">
                  <c:v>18139.617999999999</c:v>
                </c:pt>
                <c:pt idx="36">
                  <c:v>18322.847000000002</c:v>
                </c:pt>
                <c:pt idx="37">
                  <c:v>19060.28</c:v>
                </c:pt>
                <c:pt idx="38">
                  <c:v>18957.483</c:v>
                </c:pt>
                <c:pt idx="39">
                  <c:v>19365.002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C-4A54-A918-9CC07D37AF10}"/>
            </c:ext>
          </c:extLst>
        </c:ser>
        <c:ser>
          <c:idx val="3"/>
          <c:order val="2"/>
          <c:tx>
            <c:strRef>
              <c:f>'Table A2'!$Q$5</c:f>
              <c:strCache>
                <c:ptCount val="1"/>
                <c:pt idx="0">
                  <c:v>Refrigerator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A2'!$Q$17:$Q$56</c:f>
              <c:numCache>
                <c:formatCode>_-* #,##0_-;\-* #,##0_-;_-* "-"??_-;_-@_-</c:formatCode>
                <c:ptCount val="40"/>
                <c:pt idx="0">
                  <c:v>13925.973</c:v>
                </c:pt>
                <c:pt idx="1">
                  <c:v>14151.178</c:v>
                </c:pt>
                <c:pt idx="2">
                  <c:v>14239.046</c:v>
                </c:pt>
                <c:pt idx="3">
                  <c:v>14356.96</c:v>
                </c:pt>
                <c:pt idx="4">
                  <c:v>14504.579</c:v>
                </c:pt>
                <c:pt idx="5">
                  <c:v>14662.075000000001</c:v>
                </c:pt>
                <c:pt idx="6">
                  <c:v>14823.414000000001</c:v>
                </c:pt>
                <c:pt idx="7">
                  <c:v>14996.757</c:v>
                </c:pt>
                <c:pt idx="8">
                  <c:v>15180.459000000001</c:v>
                </c:pt>
                <c:pt idx="9">
                  <c:v>15370.883</c:v>
                </c:pt>
                <c:pt idx="10">
                  <c:v>15533.731</c:v>
                </c:pt>
                <c:pt idx="11">
                  <c:v>15683.835999999999</c:v>
                </c:pt>
                <c:pt idx="12">
                  <c:v>15789.32</c:v>
                </c:pt>
                <c:pt idx="13">
                  <c:v>15887.562</c:v>
                </c:pt>
                <c:pt idx="14">
                  <c:v>15982.744000000001</c:v>
                </c:pt>
                <c:pt idx="15">
                  <c:v>16100.492</c:v>
                </c:pt>
                <c:pt idx="16">
                  <c:v>16208.54</c:v>
                </c:pt>
                <c:pt idx="17">
                  <c:v>16311.699000000001</c:v>
                </c:pt>
                <c:pt idx="18">
                  <c:v>16421.14</c:v>
                </c:pt>
                <c:pt idx="19">
                  <c:v>16548.28</c:v>
                </c:pt>
                <c:pt idx="20">
                  <c:v>16692.57</c:v>
                </c:pt>
                <c:pt idx="21">
                  <c:v>16846.45</c:v>
                </c:pt>
                <c:pt idx="22">
                  <c:v>16954.16</c:v>
                </c:pt>
                <c:pt idx="23">
                  <c:v>17059.359</c:v>
                </c:pt>
                <c:pt idx="24">
                  <c:v>17165.116000000002</c:v>
                </c:pt>
                <c:pt idx="25">
                  <c:v>17321.16</c:v>
                </c:pt>
                <c:pt idx="26">
                  <c:v>16794.335999999999</c:v>
                </c:pt>
                <c:pt idx="27">
                  <c:v>13389.598</c:v>
                </c:pt>
                <c:pt idx="28">
                  <c:v>13791.745000000001</c:v>
                </c:pt>
                <c:pt idx="29">
                  <c:v>14106.831</c:v>
                </c:pt>
                <c:pt idx="30">
                  <c:v>14590.197</c:v>
                </c:pt>
                <c:pt idx="31">
                  <c:v>13344.43</c:v>
                </c:pt>
                <c:pt idx="32">
                  <c:v>12101.647999999999</c:v>
                </c:pt>
                <c:pt idx="33">
                  <c:v>10831.562</c:v>
                </c:pt>
                <c:pt idx="34">
                  <c:v>9552.1730000000007</c:v>
                </c:pt>
                <c:pt idx="35">
                  <c:v>8245.2810000000009</c:v>
                </c:pt>
                <c:pt idx="36">
                  <c:v>7773.3289999999997</c:v>
                </c:pt>
                <c:pt idx="37">
                  <c:v>8128.6490000000003</c:v>
                </c:pt>
                <c:pt idx="38">
                  <c:v>7356.6350000000002</c:v>
                </c:pt>
                <c:pt idx="39">
                  <c:v>7010.5720000000001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0C-4A54-A918-9CC07D37AF10}"/>
            </c:ext>
          </c:extLst>
        </c:ser>
        <c:ser>
          <c:idx val="0"/>
          <c:order val="3"/>
          <c:tx>
            <c:strRef>
              <c:f>'Table A2'!$R$5</c:f>
              <c:strCache>
                <c:ptCount val="1"/>
                <c:pt idx="0">
                  <c:v>Upright Freezer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A2'!$A$17:$A$56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A2'!$R$17:$R$56</c:f>
              <c:numCache>
                <c:formatCode>_-* #,##0_-;\-* #,##0_-;_-* "-"??_-;_-@_-</c:formatCode>
                <c:ptCount val="40"/>
                <c:pt idx="0">
                  <c:v>6795.6220000000003</c:v>
                </c:pt>
                <c:pt idx="1">
                  <c:v>6905.518</c:v>
                </c:pt>
                <c:pt idx="2">
                  <c:v>6948.3959999999997</c:v>
                </c:pt>
                <c:pt idx="3">
                  <c:v>7005.9359999999997</c:v>
                </c:pt>
                <c:pt idx="4">
                  <c:v>7077.9709999999995</c:v>
                </c:pt>
                <c:pt idx="5">
                  <c:v>7154.8270000000002</c:v>
                </c:pt>
                <c:pt idx="6">
                  <c:v>7233.5569999999998</c:v>
                </c:pt>
                <c:pt idx="7">
                  <c:v>7318.1450000000004</c:v>
                </c:pt>
                <c:pt idx="8">
                  <c:v>7407.7879999999996</c:v>
                </c:pt>
                <c:pt idx="9">
                  <c:v>7500.7120000000004</c:v>
                </c:pt>
                <c:pt idx="10">
                  <c:v>7580.1790000000001</c:v>
                </c:pt>
                <c:pt idx="11">
                  <c:v>7653.4269999999997</c:v>
                </c:pt>
                <c:pt idx="12">
                  <c:v>7704.902</c:v>
                </c:pt>
                <c:pt idx="13">
                  <c:v>7752.8419999999996</c:v>
                </c:pt>
                <c:pt idx="14">
                  <c:v>7799.2889999999998</c:v>
                </c:pt>
                <c:pt idx="15">
                  <c:v>7856.7479999999996</c:v>
                </c:pt>
                <c:pt idx="16">
                  <c:v>7909.473</c:v>
                </c:pt>
                <c:pt idx="17">
                  <c:v>7959.8130000000001</c:v>
                </c:pt>
                <c:pt idx="18">
                  <c:v>8013.2179999999998</c:v>
                </c:pt>
                <c:pt idx="19">
                  <c:v>8075.26</c:v>
                </c:pt>
                <c:pt idx="20">
                  <c:v>8145.6710000000003</c:v>
                </c:pt>
                <c:pt idx="21">
                  <c:v>8220.7620000000006</c:v>
                </c:pt>
                <c:pt idx="22">
                  <c:v>8273.3220000000001</c:v>
                </c:pt>
                <c:pt idx="23">
                  <c:v>8324.6579999999994</c:v>
                </c:pt>
                <c:pt idx="24">
                  <c:v>8376.2649999999994</c:v>
                </c:pt>
                <c:pt idx="25">
                  <c:v>8452.4120000000003</c:v>
                </c:pt>
                <c:pt idx="26">
                  <c:v>8249.0159999999996</c:v>
                </c:pt>
                <c:pt idx="27">
                  <c:v>7230.0410000000002</c:v>
                </c:pt>
                <c:pt idx="28">
                  <c:v>7309.5959999999995</c:v>
                </c:pt>
                <c:pt idx="29">
                  <c:v>7301.1329999999998</c:v>
                </c:pt>
                <c:pt idx="30">
                  <c:v>7606.1809999999996</c:v>
                </c:pt>
                <c:pt idx="31">
                  <c:v>7611.268</c:v>
                </c:pt>
                <c:pt idx="32">
                  <c:v>7629.6480000000001</c:v>
                </c:pt>
                <c:pt idx="33">
                  <c:v>7644.9629999999997</c:v>
                </c:pt>
                <c:pt idx="34">
                  <c:v>7670.7669999999998</c:v>
                </c:pt>
                <c:pt idx="35">
                  <c:v>7695.5959999999995</c:v>
                </c:pt>
                <c:pt idx="36">
                  <c:v>6940.4719999999998</c:v>
                </c:pt>
                <c:pt idx="37">
                  <c:v>7848.35</c:v>
                </c:pt>
                <c:pt idx="38">
                  <c:v>7073.6880000000001</c:v>
                </c:pt>
                <c:pt idx="39">
                  <c:v>7049.39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0C-4A54-A918-9CC07D37A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Wet appliances 1990-2019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A1'!$U$5</c:f>
              <c:strCache>
                <c:ptCount val="1"/>
                <c:pt idx="0">
                  <c:v>Washing Machine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A1'!$A$27:$A$56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A1'!$U$27:$U$56</c:f>
              <c:numCache>
                <c:formatCode>_-* #,##0_-;\-* #,##0_-;_-* "-"??_-;_-@_-</c:formatCode>
                <c:ptCount val="30"/>
                <c:pt idx="0">
                  <c:v>6969</c:v>
                </c:pt>
                <c:pt idx="1">
                  <c:v>7036</c:v>
                </c:pt>
                <c:pt idx="2">
                  <c:v>7083</c:v>
                </c:pt>
                <c:pt idx="3">
                  <c:v>7128</c:v>
                </c:pt>
                <c:pt idx="4">
                  <c:v>7420</c:v>
                </c:pt>
                <c:pt idx="5">
                  <c:v>7643</c:v>
                </c:pt>
                <c:pt idx="6">
                  <c:v>7675</c:v>
                </c:pt>
                <c:pt idx="7">
                  <c:v>7698</c:v>
                </c:pt>
                <c:pt idx="8">
                  <c:v>7796</c:v>
                </c:pt>
                <c:pt idx="9">
                  <c:v>7750</c:v>
                </c:pt>
                <c:pt idx="10">
                  <c:v>7907</c:v>
                </c:pt>
                <c:pt idx="11">
                  <c:v>7921</c:v>
                </c:pt>
                <c:pt idx="12">
                  <c:v>7971</c:v>
                </c:pt>
                <c:pt idx="13">
                  <c:v>7931</c:v>
                </c:pt>
                <c:pt idx="14">
                  <c:v>7937</c:v>
                </c:pt>
                <c:pt idx="15">
                  <c:v>7867</c:v>
                </c:pt>
                <c:pt idx="16">
                  <c:v>7815</c:v>
                </c:pt>
                <c:pt idx="17">
                  <c:v>7678</c:v>
                </c:pt>
                <c:pt idx="18">
                  <c:v>7583</c:v>
                </c:pt>
                <c:pt idx="19">
                  <c:v>7472</c:v>
                </c:pt>
                <c:pt idx="20">
                  <c:v>7372</c:v>
                </c:pt>
                <c:pt idx="21">
                  <c:v>7371</c:v>
                </c:pt>
                <c:pt idx="22">
                  <c:v>7254</c:v>
                </c:pt>
                <c:pt idx="23">
                  <c:v>7176</c:v>
                </c:pt>
                <c:pt idx="24">
                  <c:v>7138</c:v>
                </c:pt>
                <c:pt idx="25">
                  <c:v>7119</c:v>
                </c:pt>
                <c:pt idx="26">
                  <c:v>7111</c:v>
                </c:pt>
                <c:pt idx="27">
                  <c:v>7103</c:v>
                </c:pt>
                <c:pt idx="28">
                  <c:v>7091</c:v>
                </c:pt>
                <c:pt idx="29">
                  <c:v>7071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1-4EC5-A524-6546A4AEF5D0}"/>
            </c:ext>
          </c:extLst>
        </c:ser>
        <c:ser>
          <c:idx val="2"/>
          <c:order val="1"/>
          <c:tx>
            <c:strRef>
              <c:f>'Table A1'!$V$5</c:f>
              <c:strCache>
                <c:ptCount val="1"/>
                <c:pt idx="0">
                  <c:v>Washer-dryer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A1'!$A$27:$A$56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A1'!$V$27:$V$56</c:f>
              <c:numCache>
                <c:formatCode>_-* #,##0_-;\-* #,##0_-;_-* "-"??_-;_-@_-</c:formatCode>
                <c:ptCount val="30"/>
                <c:pt idx="0">
                  <c:v>1394.024135232685</c:v>
                </c:pt>
                <c:pt idx="1">
                  <c:v>1407.495113730567</c:v>
                </c:pt>
                <c:pt idx="2">
                  <c:v>1415.9081433452429</c:v>
                </c:pt>
                <c:pt idx="3">
                  <c:v>1421.1323156255867</c:v>
                </c:pt>
                <c:pt idx="4">
                  <c:v>1425.8898853423827</c:v>
                </c:pt>
                <c:pt idx="5">
                  <c:v>1432.5883956644759</c:v>
                </c:pt>
                <c:pt idx="6">
                  <c:v>1436.4924847973623</c:v>
                </c:pt>
                <c:pt idx="7">
                  <c:v>1437.0120855208352</c:v>
                </c:pt>
                <c:pt idx="8">
                  <c:v>1436.4129516031394</c:v>
                </c:pt>
                <c:pt idx="9">
                  <c:v>1438.0240944855982</c:v>
                </c:pt>
                <c:pt idx="10">
                  <c:v>1438.9186879113659</c:v>
                </c:pt>
                <c:pt idx="11">
                  <c:v>1441.2698776969062</c:v>
                </c:pt>
                <c:pt idx="12">
                  <c:v>1439.6223575027279</c:v>
                </c:pt>
                <c:pt idx="13">
                  <c:v>1430.4633042102896</c:v>
                </c:pt>
                <c:pt idx="14">
                  <c:v>1418.0895082999125</c:v>
                </c:pt>
                <c:pt idx="15">
                  <c:v>1412.8614807463214</c:v>
                </c:pt>
                <c:pt idx="16">
                  <c:v>1398.3610754859887</c:v>
                </c:pt>
                <c:pt idx="17">
                  <c:v>1386.545668134803</c:v>
                </c:pt>
                <c:pt idx="18">
                  <c:v>1377.3123340214968</c:v>
                </c:pt>
                <c:pt idx="19">
                  <c:v>1382.7042809614288</c:v>
                </c:pt>
                <c:pt idx="20">
                  <c:v>1388.384777526687</c:v>
                </c:pt>
                <c:pt idx="21">
                  <c:v>1389.9441235936786</c:v>
                </c:pt>
                <c:pt idx="22">
                  <c:v>1394.7275223129736</c:v>
                </c:pt>
                <c:pt idx="23">
                  <c:v>1398.4462719863161</c:v>
                </c:pt>
                <c:pt idx="24">
                  <c:v>1403.6176494713409</c:v>
                </c:pt>
                <c:pt idx="25">
                  <c:v>1409.2603858687357</c:v>
                </c:pt>
                <c:pt idx="26">
                  <c:v>1414.5234796</c:v>
                </c:pt>
                <c:pt idx="27">
                  <c:v>1428.1752188</c:v>
                </c:pt>
                <c:pt idx="28">
                  <c:v>1441.6741019999999</c:v>
                </c:pt>
                <c:pt idx="29">
                  <c:v>1454.9993238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1-4EC5-A524-6546A4AEF5D0}"/>
            </c:ext>
          </c:extLst>
        </c:ser>
        <c:ser>
          <c:idx val="3"/>
          <c:order val="2"/>
          <c:tx>
            <c:strRef>
              <c:f>'Table A1'!$W$5</c:f>
              <c:strCache>
                <c:ptCount val="1"/>
                <c:pt idx="0">
                  <c:v>Dishwasher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A1'!$A$27:$A$56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A1'!$W$27:$W$56</c:f>
              <c:numCache>
                <c:formatCode>_-* #,##0_-;\-* #,##0_-;_-* "-"??_-;_-@_-</c:formatCode>
                <c:ptCount val="30"/>
                <c:pt idx="0">
                  <c:v>655</c:v>
                </c:pt>
                <c:pt idx="1">
                  <c:v>815</c:v>
                </c:pt>
                <c:pt idx="2">
                  <c:v>1012</c:v>
                </c:pt>
                <c:pt idx="3">
                  <c:v>1258</c:v>
                </c:pt>
                <c:pt idx="4">
                  <c:v>1564</c:v>
                </c:pt>
                <c:pt idx="5">
                  <c:v>1750</c:v>
                </c:pt>
                <c:pt idx="6">
                  <c:v>1762</c:v>
                </c:pt>
                <c:pt idx="7">
                  <c:v>1950</c:v>
                </c:pt>
                <c:pt idx="8">
                  <c:v>2053</c:v>
                </c:pt>
                <c:pt idx="9">
                  <c:v>2065</c:v>
                </c:pt>
                <c:pt idx="10">
                  <c:v>2235</c:v>
                </c:pt>
                <c:pt idx="11">
                  <c:v>2393</c:v>
                </c:pt>
                <c:pt idx="12">
                  <c:v>2530</c:v>
                </c:pt>
                <c:pt idx="13">
                  <c:v>2655</c:v>
                </c:pt>
                <c:pt idx="14">
                  <c:v>2768</c:v>
                </c:pt>
                <c:pt idx="15">
                  <c:v>2869</c:v>
                </c:pt>
                <c:pt idx="16">
                  <c:v>3026</c:v>
                </c:pt>
                <c:pt idx="17">
                  <c:v>2912</c:v>
                </c:pt>
                <c:pt idx="18">
                  <c:v>2868</c:v>
                </c:pt>
                <c:pt idx="19">
                  <c:v>2964</c:v>
                </c:pt>
                <c:pt idx="20">
                  <c:v>3003</c:v>
                </c:pt>
                <c:pt idx="21">
                  <c:v>3045</c:v>
                </c:pt>
                <c:pt idx="22">
                  <c:v>3095</c:v>
                </c:pt>
                <c:pt idx="23">
                  <c:v>3079</c:v>
                </c:pt>
                <c:pt idx="24">
                  <c:v>3162</c:v>
                </c:pt>
                <c:pt idx="25">
                  <c:v>3186</c:v>
                </c:pt>
                <c:pt idx="26">
                  <c:v>3214</c:v>
                </c:pt>
                <c:pt idx="27">
                  <c:v>3245</c:v>
                </c:pt>
                <c:pt idx="28">
                  <c:v>3282</c:v>
                </c:pt>
                <c:pt idx="29">
                  <c:v>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D1-4EC5-A524-6546A4AEF5D0}"/>
            </c:ext>
          </c:extLst>
        </c:ser>
        <c:ser>
          <c:idx val="0"/>
          <c:order val="3"/>
          <c:tx>
            <c:strRef>
              <c:f>'Table A1'!$X$5</c:f>
              <c:strCache>
                <c:ptCount val="1"/>
                <c:pt idx="0">
                  <c:v>Tumble Dryer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A1'!$A$27:$A$56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A1'!$X$27:$X$56</c:f>
              <c:numCache>
                <c:formatCode>_-* #,##0_-;\-* #,##0_-;_-* "-"??_-;_-@_-</c:formatCode>
                <c:ptCount val="30"/>
                <c:pt idx="0">
                  <c:v>1935.7233726026088</c:v>
                </c:pt>
                <c:pt idx="1">
                  <c:v>1974.24731620595</c:v>
                </c:pt>
                <c:pt idx="2">
                  <c:v>1989.2591112021923</c:v>
                </c:pt>
                <c:pt idx="3">
                  <c:v>1993.8315028821742</c:v>
                </c:pt>
                <c:pt idx="4">
                  <c:v>1997.088723744768</c:v>
                </c:pt>
                <c:pt idx="5">
                  <c:v>1994.4097018473294</c:v>
                </c:pt>
                <c:pt idx="6">
                  <c:v>1989.5989248731612</c:v>
                </c:pt>
                <c:pt idx="7">
                  <c:v>1987.2912169769852</c:v>
                </c:pt>
                <c:pt idx="8">
                  <c:v>1992.8388811508592</c:v>
                </c:pt>
                <c:pt idx="9">
                  <c:v>2011.8266454226407</c:v>
                </c:pt>
                <c:pt idx="10">
                  <c:v>2048.429694259697</c:v>
                </c:pt>
                <c:pt idx="11">
                  <c:v>2106.0949673743585</c:v>
                </c:pt>
                <c:pt idx="12">
                  <c:v>2182.5751179648842</c:v>
                </c:pt>
                <c:pt idx="13">
                  <c:v>2272.3944003497913</c:v>
                </c:pt>
                <c:pt idx="14">
                  <c:v>2364.3728148417931</c:v>
                </c:pt>
                <c:pt idx="15">
                  <c:v>2454.3458241120279</c:v>
                </c:pt>
                <c:pt idx="16">
                  <c:v>2532.7984682752895</c:v>
                </c:pt>
                <c:pt idx="17">
                  <c:v>2603.7630986794898</c:v>
                </c:pt>
                <c:pt idx="18">
                  <c:v>2669.3408536405555</c:v>
                </c:pt>
                <c:pt idx="19">
                  <c:v>2725.2714291747716</c:v>
                </c:pt>
                <c:pt idx="20">
                  <c:v>2732.0909017295621</c:v>
                </c:pt>
                <c:pt idx="21">
                  <c:v>2719.0741495489237</c:v>
                </c:pt>
                <c:pt idx="22">
                  <c:v>2699.1633259096911</c:v>
                </c:pt>
                <c:pt idx="23">
                  <c:v>2677.7750256737136</c:v>
                </c:pt>
                <c:pt idx="24">
                  <c:v>2659.6335931572862</c:v>
                </c:pt>
                <c:pt idx="25">
                  <c:v>2640.6852054654487</c:v>
                </c:pt>
                <c:pt idx="26">
                  <c:v>2561.1059397199547</c:v>
                </c:pt>
                <c:pt idx="27">
                  <c:v>2483.9801830500287</c:v>
                </c:pt>
                <c:pt idx="28">
                  <c:v>2409.7316503725797</c:v>
                </c:pt>
                <c:pt idx="29">
                  <c:v>2338.1310212141325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D1-4EC5-A524-6546A4AEF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Cold appliances 1980-2019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A3'!$O$5</c:f>
              <c:strCache>
                <c:ptCount val="1"/>
                <c:pt idx="0">
                  <c:v>Chest Freezer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A3'!$O$17:$O$56</c:f>
              <c:numCache>
                <c:formatCode>#,##0</c:formatCode>
                <c:ptCount val="40"/>
                <c:pt idx="0">
                  <c:v>1055.0392119271542</c:v>
                </c:pt>
                <c:pt idx="1">
                  <c:v>1055.1834215992037</c:v>
                </c:pt>
                <c:pt idx="2">
                  <c:v>1055.0721092363492</c:v>
                </c:pt>
                <c:pt idx="3">
                  <c:v>1055.1052707304204</c:v>
                </c:pt>
                <c:pt idx="4">
                  <c:v>1055.0712766502068</c:v>
                </c:pt>
                <c:pt idx="5">
                  <c:v>1053.4065131645887</c:v>
                </c:pt>
                <c:pt idx="6">
                  <c:v>1051.2769018275415</c:v>
                </c:pt>
                <c:pt idx="7">
                  <c:v>1048.5780390532864</c:v>
                </c:pt>
                <c:pt idx="8">
                  <c:v>1045.4497145802216</c:v>
                </c:pt>
                <c:pt idx="9">
                  <c:v>1041.720648466712</c:v>
                </c:pt>
                <c:pt idx="10">
                  <c:v>1037.3184774146391</c:v>
                </c:pt>
                <c:pt idx="11">
                  <c:v>1026.5296583141155</c:v>
                </c:pt>
                <c:pt idx="12">
                  <c:v>1014.5413315502261</c:v>
                </c:pt>
                <c:pt idx="13">
                  <c:v>1000.6197043901713</c:v>
                </c:pt>
                <c:pt idx="14">
                  <c:v>984.735231241723</c:v>
                </c:pt>
                <c:pt idx="15">
                  <c:v>954.47372084169785</c:v>
                </c:pt>
                <c:pt idx="16">
                  <c:v>922.28946020349088</c:v>
                </c:pt>
                <c:pt idx="17">
                  <c:v>888.52213152610614</c:v>
                </c:pt>
                <c:pt idx="18">
                  <c:v>854.03011776777294</c:v>
                </c:pt>
                <c:pt idx="19">
                  <c:v>816.87398540885602</c:v>
                </c:pt>
                <c:pt idx="20">
                  <c:v>779.07855611043863</c:v>
                </c:pt>
                <c:pt idx="21">
                  <c:v>741.50846583881923</c:v>
                </c:pt>
                <c:pt idx="22">
                  <c:v>708.32907798368694</c:v>
                </c:pt>
                <c:pt idx="23">
                  <c:v>679.03169131124343</c:v>
                </c:pt>
                <c:pt idx="24">
                  <c:v>651.84190071199225</c:v>
                </c:pt>
                <c:pt idx="25">
                  <c:v>626.28828513537678</c:v>
                </c:pt>
                <c:pt idx="26">
                  <c:v>609.5843106216422</c:v>
                </c:pt>
                <c:pt idx="27">
                  <c:v>618.04218451144834</c:v>
                </c:pt>
                <c:pt idx="28">
                  <c:v>592.16276634649762</c:v>
                </c:pt>
                <c:pt idx="29">
                  <c:v>569.1622351495015</c:v>
                </c:pt>
                <c:pt idx="30">
                  <c:v>537.02459789200532</c:v>
                </c:pt>
                <c:pt idx="31">
                  <c:v>513.72749547891669</c:v>
                </c:pt>
                <c:pt idx="32">
                  <c:v>489.82295134626833</c:v>
                </c:pt>
                <c:pt idx="33">
                  <c:v>465.35827739877652</c:v>
                </c:pt>
                <c:pt idx="34">
                  <c:v>440.38854680583029</c:v>
                </c:pt>
                <c:pt idx="35">
                  <c:v>416.28088451019903</c:v>
                </c:pt>
                <c:pt idx="36">
                  <c:v>391.98893277516936</c:v>
                </c:pt>
                <c:pt idx="37">
                  <c:v>377.9456346944728</c:v>
                </c:pt>
                <c:pt idx="38">
                  <c:v>364.49631533572892</c:v>
                </c:pt>
                <c:pt idx="39">
                  <c:v>344.87917157040511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0-4F3D-AC8B-4F4AAA2E4B33}"/>
            </c:ext>
          </c:extLst>
        </c:ser>
        <c:ser>
          <c:idx val="2"/>
          <c:order val="1"/>
          <c:tx>
            <c:strRef>
              <c:f>'Table A3'!$P$5</c:f>
              <c:strCache>
                <c:ptCount val="1"/>
                <c:pt idx="0">
                  <c:v>Fridge-freezer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A3'!$P$17:$P$56</c:f>
              <c:numCache>
                <c:formatCode>#,##0</c:formatCode>
                <c:ptCount val="40"/>
                <c:pt idx="0">
                  <c:v>791.48226600010025</c:v>
                </c:pt>
                <c:pt idx="1">
                  <c:v>791.48125149903467</c:v>
                </c:pt>
                <c:pt idx="2">
                  <c:v>791.54995657281381</c:v>
                </c:pt>
                <c:pt idx="3">
                  <c:v>791.47931699854109</c:v>
                </c:pt>
                <c:pt idx="4">
                  <c:v>791.55719473686077</c:v>
                </c:pt>
                <c:pt idx="5">
                  <c:v>790.31307224346506</c:v>
                </c:pt>
                <c:pt idx="6">
                  <c:v>788.97739498884744</c:v>
                </c:pt>
                <c:pt idx="7">
                  <c:v>787.38198354765825</c:v>
                </c:pt>
                <c:pt idx="8">
                  <c:v>785.45571508778585</c:v>
                </c:pt>
                <c:pt idx="9">
                  <c:v>783.14937498206473</c:v>
                </c:pt>
                <c:pt idx="10">
                  <c:v>780.46981393698684</c:v>
                </c:pt>
                <c:pt idx="11">
                  <c:v>774.79877265072344</c:v>
                </c:pt>
                <c:pt idx="12">
                  <c:v>768.32315927076786</c:v>
                </c:pt>
                <c:pt idx="13">
                  <c:v>760.82820269974161</c:v>
                </c:pt>
                <c:pt idx="14">
                  <c:v>752.20567305560121</c:v>
                </c:pt>
                <c:pt idx="15">
                  <c:v>736.19205852328673</c:v>
                </c:pt>
                <c:pt idx="16">
                  <c:v>719.97190677688877</c:v>
                </c:pt>
                <c:pt idx="17">
                  <c:v>702.3695756296388</c:v>
                </c:pt>
                <c:pt idx="18">
                  <c:v>682.69624647466208</c:v>
                </c:pt>
                <c:pt idx="19">
                  <c:v>660.09449447563134</c:v>
                </c:pt>
                <c:pt idx="20">
                  <c:v>636.3370583068795</c:v>
                </c:pt>
                <c:pt idx="21">
                  <c:v>611.42006019515361</c:v>
                </c:pt>
                <c:pt idx="22">
                  <c:v>588.77951867104184</c:v>
                </c:pt>
                <c:pt idx="23">
                  <c:v>567.93625524360164</c:v>
                </c:pt>
                <c:pt idx="24">
                  <c:v>548.52590479508603</c:v>
                </c:pt>
                <c:pt idx="25">
                  <c:v>530.037232154457</c:v>
                </c:pt>
                <c:pt idx="26">
                  <c:v>516.6613730562857</c:v>
                </c:pt>
                <c:pt idx="27">
                  <c:v>481.38039604478041</c:v>
                </c:pt>
                <c:pt idx="28">
                  <c:v>463.87895508275983</c:v>
                </c:pt>
                <c:pt idx="29">
                  <c:v>450.04397651572316</c:v>
                </c:pt>
                <c:pt idx="30">
                  <c:v>435.50574563851069</c:v>
                </c:pt>
                <c:pt idx="31">
                  <c:v>424.26305668261529</c:v>
                </c:pt>
                <c:pt idx="32">
                  <c:v>412.55977587195912</c:v>
                </c:pt>
                <c:pt idx="33">
                  <c:v>400.7496528481455</c:v>
                </c:pt>
                <c:pt idx="34">
                  <c:v>388.47701453379108</c:v>
                </c:pt>
                <c:pt idx="35">
                  <c:v>376.30340396363363</c:v>
                </c:pt>
                <c:pt idx="36">
                  <c:v>364.40843499921158</c:v>
                </c:pt>
                <c:pt idx="37">
                  <c:v>350.09978867047073</c:v>
                </c:pt>
                <c:pt idx="38">
                  <c:v>340.55153840834254</c:v>
                </c:pt>
                <c:pt idx="39">
                  <c:v>328.63409980541184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0-4F3D-AC8B-4F4AAA2E4B33}"/>
            </c:ext>
          </c:extLst>
        </c:ser>
        <c:ser>
          <c:idx val="3"/>
          <c:order val="2"/>
          <c:tx>
            <c:strRef>
              <c:f>'Table A3'!$Q$5</c:f>
              <c:strCache>
                <c:ptCount val="1"/>
                <c:pt idx="0">
                  <c:v>Refrigerator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A3'!$Q$17:$Q$56</c:f>
              <c:numCache>
                <c:formatCode>#,##0</c:formatCode>
                <c:ptCount val="40"/>
                <c:pt idx="0">
                  <c:v>364.92961748525579</c:v>
                </c:pt>
                <c:pt idx="1">
                  <c:v>364.91661683571505</c:v>
                </c:pt>
                <c:pt idx="2">
                  <c:v>364.9120875092334</c:v>
                </c:pt>
                <c:pt idx="3">
                  <c:v>364.91012024829774</c:v>
                </c:pt>
                <c:pt idx="4">
                  <c:v>364.91924377812001</c:v>
                </c:pt>
                <c:pt idx="5">
                  <c:v>364.13672689574975</c:v>
                </c:pt>
                <c:pt idx="6">
                  <c:v>363.07425536384528</c:v>
                </c:pt>
                <c:pt idx="7">
                  <c:v>361.67819482572133</c:v>
                </c:pt>
                <c:pt idx="8">
                  <c:v>359.87054146386481</c:v>
                </c:pt>
                <c:pt idx="9">
                  <c:v>357.49410102204274</c:v>
                </c:pt>
                <c:pt idx="10">
                  <c:v>354.77632514686906</c:v>
                </c:pt>
                <c:pt idx="11">
                  <c:v>349.08551708905912</c:v>
                </c:pt>
                <c:pt idx="12">
                  <c:v>343.01667202894112</c:v>
                </c:pt>
                <c:pt idx="13">
                  <c:v>336.67846583383908</c:v>
                </c:pt>
                <c:pt idx="14">
                  <c:v>330.3562892579647</c:v>
                </c:pt>
                <c:pt idx="15">
                  <c:v>320.85976006199064</c:v>
                </c:pt>
                <c:pt idx="16">
                  <c:v>313.10654753605195</c:v>
                </c:pt>
                <c:pt idx="17">
                  <c:v>306.16062741226403</c:v>
                </c:pt>
                <c:pt idx="18">
                  <c:v>299.37020206879674</c:v>
                </c:pt>
                <c:pt idx="19">
                  <c:v>292.35666788330872</c:v>
                </c:pt>
                <c:pt idx="20">
                  <c:v>285.39643685783557</c:v>
                </c:pt>
                <c:pt idx="21">
                  <c:v>277.80333542081564</c:v>
                </c:pt>
                <c:pt idx="22">
                  <c:v>270.55306780164869</c:v>
                </c:pt>
                <c:pt idx="23">
                  <c:v>262.90554058918627</c:v>
                </c:pt>
                <c:pt idx="24">
                  <c:v>254.87739203160643</c:v>
                </c:pt>
                <c:pt idx="25">
                  <c:v>245.94195769798327</c:v>
                </c:pt>
                <c:pt idx="26">
                  <c:v>239.18778330980157</c:v>
                </c:pt>
                <c:pt idx="27">
                  <c:v>245.33970325322687</c:v>
                </c:pt>
                <c:pt idx="28">
                  <c:v>231.44279422219594</c:v>
                </c:pt>
                <c:pt idx="29">
                  <c:v>218.68837870107041</c:v>
                </c:pt>
                <c:pt idx="30">
                  <c:v>205.89166822079235</c:v>
                </c:pt>
                <c:pt idx="31">
                  <c:v>200.68298158857289</c:v>
                </c:pt>
                <c:pt idx="32">
                  <c:v>195.67582861441682</c:v>
                </c:pt>
                <c:pt idx="33">
                  <c:v>191.20049352069444</c:v>
                </c:pt>
                <c:pt idx="34">
                  <c:v>187.391915954621</c:v>
                </c:pt>
                <c:pt idx="35">
                  <c:v>184.5904342132184</c:v>
                </c:pt>
                <c:pt idx="36">
                  <c:v>175.98637597868301</c:v>
                </c:pt>
                <c:pt idx="37">
                  <c:v>162.75767350761487</c:v>
                </c:pt>
                <c:pt idx="38">
                  <c:v>157.54485576625726</c:v>
                </c:pt>
                <c:pt idx="39">
                  <c:v>150.20172391068803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0-4F3D-AC8B-4F4AAA2E4B33}"/>
            </c:ext>
          </c:extLst>
        </c:ser>
        <c:ser>
          <c:idx val="0"/>
          <c:order val="3"/>
          <c:tx>
            <c:strRef>
              <c:f>'Table A3'!$R$5</c:f>
              <c:strCache>
                <c:ptCount val="1"/>
                <c:pt idx="0">
                  <c:v>Upright Freezer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A3'!$A$17:$A$56</c:f>
              <c:numCache>
                <c:formatCode>0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'Table A3'!$R$17:$R$56</c:f>
              <c:numCache>
                <c:formatCode>#,##0</c:formatCode>
                <c:ptCount val="40"/>
                <c:pt idx="0">
                  <c:v>820.82258253917007</c:v>
                </c:pt>
                <c:pt idx="1">
                  <c:v>820.79287897012205</c:v>
                </c:pt>
                <c:pt idx="2">
                  <c:v>820.76496503653505</c:v>
                </c:pt>
                <c:pt idx="3">
                  <c:v>820.73259019208854</c:v>
                </c:pt>
                <c:pt idx="4">
                  <c:v>820.71542819262754</c:v>
                </c:pt>
                <c:pt idx="5">
                  <c:v>819.30702167921038</c:v>
                </c:pt>
                <c:pt idx="6">
                  <c:v>817.57840575528746</c:v>
                </c:pt>
                <c:pt idx="7">
                  <c:v>815.3705618022052</c:v>
                </c:pt>
                <c:pt idx="8">
                  <c:v>812.65824561934005</c:v>
                </c:pt>
                <c:pt idx="9">
                  <c:v>809.12318723875808</c:v>
                </c:pt>
                <c:pt idx="10">
                  <c:v>804.99418285504862</c:v>
                </c:pt>
                <c:pt idx="11">
                  <c:v>794.80734578117756</c:v>
                </c:pt>
                <c:pt idx="12">
                  <c:v>783.13779980588981</c:v>
                </c:pt>
                <c:pt idx="13">
                  <c:v>769.65324457792383</c:v>
                </c:pt>
                <c:pt idx="14">
                  <c:v>754.68417698074791</c:v>
                </c:pt>
                <c:pt idx="15">
                  <c:v>726.89107503511627</c:v>
                </c:pt>
                <c:pt idx="16">
                  <c:v>698.52947219113082</c:v>
                </c:pt>
                <c:pt idx="17">
                  <c:v>669.86498300902292</c:v>
                </c:pt>
                <c:pt idx="18">
                  <c:v>642.18894331840215</c:v>
                </c:pt>
                <c:pt idx="19">
                  <c:v>613.85020420395131</c:v>
                </c:pt>
                <c:pt idx="20">
                  <c:v>586.32370494708164</c:v>
                </c:pt>
                <c:pt idx="21">
                  <c:v>560.16705020775441</c:v>
                </c:pt>
                <c:pt idx="22">
                  <c:v>537.99429056429813</c:v>
                </c:pt>
                <c:pt idx="23">
                  <c:v>518.69998743491931</c:v>
                </c:pt>
                <c:pt idx="24">
                  <c:v>500.34233635158398</c:v>
                </c:pt>
                <c:pt idx="25">
                  <c:v>482.34752399670055</c:v>
                </c:pt>
                <c:pt idx="26">
                  <c:v>470.35913131942044</c:v>
                </c:pt>
                <c:pt idx="27">
                  <c:v>475.79259923975536</c:v>
                </c:pt>
                <c:pt idx="28">
                  <c:v>455.01830744134151</c:v>
                </c:pt>
                <c:pt idx="29">
                  <c:v>435.95973392074904</c:v>
                </c:pt>
                <c:pt idx="30">
                  <c:v>410.32418239849932</c:v>
                </c:pt>
                <c:pt idx="31">
                  <c:v>391.13062370159611</c:v>
                </c:pt>
                <c:pt idx="32">
                  <c:v>371.57677523261884</c:v>
                </c:pt>
                <c:pt idx="33">
                  <c:v>352.38888664340169</c:v>
                </c:pt>
                <c:pt idx="34">
                  <c:v>333.60418847293886</c:v>
                </c:pt>
                <c:pt idx="35">
                  <c:v>316.02490567332279</c:v>
                </c:pt>
                <c:pt idx="36">
                  <c:v>309.92128489243959</c:v>
                </c:pt>
                <c:pt idx="37">
                  <c:v>283.88132537412321</c:v>
                </c:pt>
                <c:pt idx="38">
                  <c:v>278.92098153042656</c:v>
                </c:pt>
                <c:pt idx="39">
                  <c:v>266.68974194930337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0-4F3D-AC8B-4F4AAA2E4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 / year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Consumption by</a:t>
            </a:r>
            <a:r>
              <a:rPr lang="en-GB" baseline="0"/>
              <a:t> appliances on standby (GWh)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A4'!$B$4</c:f>
              <c:strCache>
                <c:ptCount val="1"/>
                <c:pt idx="0">
                  <c:v>Displays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A4'!$A$5:$A$24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'Table A4'!$B$5:$B$24</c:f>
              <c:numCache>
                <c:formatCode>#,##0</c:formatCode>
                <c:ptCount val="20"/>
                <c:pt idx="0">
                  <c:v>2.6257899999999998</c:v>
                </c:pt>
                <c:pt idx="1">
                  <c:v>7.9866299999999999</c:v>
                </c:pt>
                <c:pt idx="2">
                  <c:v>18.736879999999999</c:v>
                </c:pt>
                <c:pt idx="3">
                  <c:v>40.926340000000003</c:v>
                </c:pt>
                <c:pt idx="4">
                  <c:v>69.580020000000005</c:v>
                </c:pt>
                <c:pt idx="5">
                  <c:v>110.45180999999999</c:v>
                </c:pt>
                <c:pt idx="6">
                  <c:v>148.99285</c:v>
                </c:pt>
                <c:pt idx="7">
                  <c:v>186.96080000000001</c:v>
                </c:pt>
                <c:pt idx="8">
                  <c:v>214.25805</c:v>
                </c:pt>
                <c:pt idx="9">
                  <c:v>223.81707</c:v>
                </c:pt>
                <c:pt idx="10">
                  <c:v>219.09630999999999</c:v>
                </c:pt>
                <c:pt idx="11">
                  <c:v>210.45829000000001</c:v>
                </c:pt>
                <c:pt idx="12">
                  <c:v>194.53466</c:v>
                </c:pt>
                <c:pt idx="13">
                  <c:v>166.17559</c:v>
                </c:pt>
                <c:pt idx="14">
                  <c:v>137.07128</c:v>
                </c:pt>
                <c:pt idx="15">
                  <c:v>110.47134</c:v>
                </c:pt>
                <c:pt idx="16">
                  <c:v>88.09984</c:v>
                </c:pt>
                <c:pt idx="17">
                  <c:v>70.612780000000001</c:v>
                </c:pt>
                <c:pt idx="18">
                  <c:v>57.905259999999998</c:v>
                </c:pt>
                <c:pt idx="19">
                  <c:v>49.432299999999998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2-4534-9673-5CBF27D3E17E}"/>
            </c:ext>
          </c:extLst>
        </c:ser>
        <c:ser>
          <c:idx val="1"/>
          <c:order val="1"/>
          <c:tx>
            <c:strRef>
              <c:f>'Table A4'!$C$4</c:f>
              <c:strCache>
                <c:ptCount val="1"/>
                <c:pt idx="0">
                  <c:v>Games consoles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A4'!$A$5:$A$24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'Table A4'!$C$5:$C$24</c:f>
              <c:numCache>
                <c:formatCode>#,##0</c:formatCode>
                <c:ptCount val="20"/>
                <c:pt idx="0">
                  <c:v>2.4313699999999998</c:v>
                </c:pt>
                <c:pt idx="1">
                  <c:v>26.94858</c:v>
                </c:pt>
                <c:pt idx="2">
                  <c:v>70.675049999999999</c:v>
                </c:pt>
                <c:pt idx="3">
                  <c:v>109.67371</c:v>
                </c:pt>
                <c:pt idx="4">
                  <c:v>138.80904000000001</c:v>
                </c:pt>
                <c:pt idx="5">
                  <c:v>161.70256000000001</c:v>
                </c:pt>
                <c:pt idx="6">
                  <c:v>173.99627000000001</c:v>
                </c:pt>
                <c:pt idx="7">
                  <c:v>212.85639</c:v>
                </c:pt>
                <c:pt idx="8">
                  <c:v>246.02842000000001</c:v>
                </c:pt>
                <c:pt idx="9">
                  <c:v>270.39715999999999</c:v>
                </c:pt>
                <c:pt idx="10">
                  <c:v>287.94220000000001</c:v>
                </c:pt>
                <c:pt idx="11">
                  <c:v>334.87689999999998</c:v>
                </c:pt>
                <c:pt idx="12">
                  <c:v>362.48766999999998</c:v>
                </c:pt>
                <c:pt idx="13">
                  <c:v>363.20956000000001</c:v>
                </c:pt>
                <c:pt idx="14">
                  <c:v>352.59156999999999</c:v>
                </c:pt>
                <c:pt idx="15">
                  <c:v>361.96269999999998</c:v>
                </c:pt>
                <c:pt idx="16">
                  <c:v>343.38961999999998</c:v>
                </c:pt>
                <c:pt idx="17">
                  <c:v>312.12909000000002</c:v>
                </c:pt>
                <c:pt idx="18">
                  <c:v>280.82202999999998</c:v>
                </c:pt>
                <c:pt idx="19">
                  <c:v>245.04007999999999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2-4534-9673-5CBF27D3E17E}"/>
            </c:ext>
          </c:extLst>
        </c:ser>
        <c:ser>
          <c:idx val="2"/>
          <c:order val="2"/>
          <c:tx>
            <c:strRef>
              <c:f>'Table A4'!$D$4</c:f>
              <c:strCache>
                <c:ptCount val="1"/>
                <c:pt idx="0">
                  <c:v>Home audio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A4'!$A$5:$A$24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'Table A4'!$D$5:$D$24</c:f>
              <c:numCache>
                <c:formatCode>#,##0</c:formatCode>
                <c:ptCount val="20"/>
                <c:pt idx="0">
                  <c:v>323.02807999999999</c:v>
                </c:pt>
                <c:pt idx="1">
                  <c:v>326.00592</c:v>
                </c:pt>
                <c:pt idx="2">
                  <c:v>328.11464000000001</c:v>
                </c:pt>
                <c:pt idx="3">
                  <c:v>330.16930000000002</c:v>
                </c:pt>
                <c:pt idx="4">
                  <c:v>332.22928999999999</c:v>
                </c:pt>
                <c:pt idx="5">
                  <c:v>335.27235999999999</c:v>
                </c:pt>
                <c:pt idx="6">
                  <c:v>337.89942000000002</c:v>
                </c:pt>
                <c:pt idx="7">
                  <c:v>340.62383</c:v>
                </c:pt>
                <c:pt idx="8">
                  <c:v>343.63083</c:v>
                </c:pt>
                <c:pt idx="9">
                  <c:v>346.29741000000001</c:v>
                </c:pt>
                <c:pt idx="10">
                  <c:v>346.40523999999999</c:v>
                </c:pt>
                <c:pt idx="11">
                  <c:v>346.38076000000001</c:v>
                </c:pt>
                <c:pt idx="12">
                  <c:v>347.25238000000002</c:v>
                </c:pt>
                <c:pt idx="13">
                  <c:v>330.32726000000002</c:v>
                </c:pt>
                <c:pt idx="14">
                  <c:v>315.02915000000002</c:v>
                </c:pt>
                <c:pt idx="15">
                  <c:v>298.35728999999998</c:v>
                </c:pt>
                <c:pt idx="16">
                  <c:v>281.10018000000002</c:v>
                </c:pt>
                <c:pt idx="17">
                  <c:v>263.12027999999998</c:v>
                </c:pt>
                <c:pt idx="18">
                  <c:v>244.92543000000001</c:v>
                </c:pt>
                <c:pt idx="19">
                  <c:v>227.44006999999999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C2-4534-9673-5CBF27D3E17E}"/>
            </c:ext>
          </c:extLst>
        </c:ser>
        <c:ser>
          <c:idx val="3"/>
          <c:order val="3"/>
          <c:tx>
            <c:strRef>
              <c:f>'Table A4'!$E$4</c:f>
              <c:strCache>
                <c:ptCount val="1"/>
                <c:pt idx="0">
                  <c:v>Mobile power supply unit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A4'!$A$5:$A$24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'Table A4'!$E$5:$E$24</c:f>
              <c:numCache>
                <c:formatCode>#,##0</c:formatCode>
                <c:ptCount val="20"/>
                <c:pt idx="0">
                  <c:v>43.8</c:v>
                </c:pt>
                <c:pt idx="1">
                  <c:v>49.165500000000002</c:v>
                </c:pt>
                <c:pt idx="2">
                  <c:v>54.640500000000003</c:v>
                </c:pt>
                <c:pt idx="3">
                  <c:v>58.253999999999998</c:v>
                </c:pt>
                <c:pt idx="4">
                  <c:v>67.013999999999996</c:v>
                </c:pt>
                <c:pt idx="5">
                  <c:v>72.051000000000002</c:v>
                </c:pt>
                <c:pt idx="6">
                  <c:v>76.759500000000003</c:v>
                </c:pt>
                <c:pt idx="7">
                  <c:v>80.811000000000007</c:v>
                </c:pt>
                <c:pt idx="8">
                  <c:v>83.986500000000007</c:v>
                </c:pt>
                <c:pt idx="9">
                  <c:v>87.9285</c:v>
                </c:pt>
                <c:pt idx="10">
                  <c:v>89.242500000000007</c:v>
                </c:pt>
                <c:pt idx="11">
                  <c:v>90.009</c:v>
                </c:pt>
                <c:pt idx="12">
                  <c:v>91.103999999999999</c:v>
                </c:pt>
                <c:pt idx="13">
                  <c:v>90.5565</c:v>
                </c:pt>
                <c:pt idx="14">
                  <c:v>91.651499999999999</c:v>
                </c:pt>
                <c:pt idx="15">
                  <c:v>92.855999999999995</c:v>
                </c:pt>
                <c:pt idx="16">
                  <c:v>92.855999999999995</c:v>
                </c:pt>
                <c:pt idx="17">
                  <c:v>92.855999999999995</c:v>
                </c:pt>
                <c:pt idx="18">
                  <c:v>92.855999999999995</c:v>
                </c:pt>
                <c:pt idx="19">
                  <c:v>92.855999999999995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C2-4534-9673-5CBF27D3E17E}"/>
            </c:ext>
          </c:extLst>
        </c:ser>
        <c:ser>
          <c:idx val="4"/>
          <c:order val="4"/>
          <c:tx>
            <c:strRef>
              <c:f>'Table A4'!$F$4</c:f>
              <c:strCache>
                <c:ptCount val="1"/>
                <c:pt idx="0">
                  <c:v>Other power supply unit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A4'!$A$5:$A$24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'Table A4'!$F$5:$F$24</c:f>
              <c:numCache>
                <c:formatCode>#,##0</c:formatCode>
                <c:ptCount val="20"/>
                <c:pt idx="0">
                  <c:v>341.68052999999998</c:v>
                </c:pt>
                <c:pt idx="1">
                  <c:v>713.45978000000002</c:v>
                </c:pt>
                <c:pt idx="2">
                  <c:v>1106.70245</c:v>
                </c:pt>
                <c:pt idx="3">
                  <c:v>1349.8276499999999</c:v>
                </c:pt>
                <c:pt idx="4">
                  <c:v>1576.8917799999999</c:v>
                </c:pt>
                <c:pt idx="5">
                  <c:v>1858.00379</c:v>
                </c:pt>
                <c:pt idx="6">
                  <c:v>1982.2811099999999</c:v>
                </c:pt>
                <c:pt idx="7">
                  <c:v>2123.7189400000002</c:v>
                </c:pt>
                <c:pt idx="8">
                  <c:v>2171.3845999999999</c:v>
                </c:pt>
                <c:pt idx="9">
                  <c:v>2188.3469599999999</c:v>
                </c:pt>
                <c:pt idx="10">
                  <c:v>1849.69724</c:v>
                </c:pt>
                <c:pt idx="11">
                  <c:v>1505.46262</c:v>
                </c:pt>
                <c:pt idx="12">
                  <c:v>1171.8450600000001</c:v>
                </c:pt>
                <c:pt idx="13">
                  <c:v>833.73647000000005</c:v>
                </c:pt>
                <c:pt idx="14">
                  <c:v>583.29297999999994</c:v>
                </c:pt>
                <c:pt idx="15">
                  <c:v>431.18948999999998</c:v>
                </c:pt>
                <c:pt idx="16">
                  <c:v>345.09384999999997</c:v>
                </c:pt>
                <c:pt idx="17">
                  <c:v>299.56132000000002</c:v>
                </c:pt>
                <c:pt idx="18">
                  <c:v>278.20008000000001</c:v>
                </c:pt>
                <c:pt idx="19">
                  <c:v>270.32040000000001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C2-4534-9673-5CBF27D3E17E}"/>
            </c:ext>
          </c:extLst>
        </c:ser>
        <c:ser>
          <c:idx val="5"/>
          <c:order val="5"/>
          <c:tx>
            <c:strRef>
              <c:f>'Table A4'!$G$4</c:f>
              <c:strCache>
                <c:ptCount val="1"/>
                <c:pt idx="0">
                  <c:v>Printers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A4'!$A$5:$A$24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'Table A4'!$G$5:$G$24</c:f>
              <c:numCache>
                <c:formatCode>#,##0</c:formatCode>
                <c:ptCount val="20"/>
                <c:pt idx="0">
                  <c:v>30.544350000000001</c:v>
                </c:pt>
                <c:pt idx="1">
                  <c:v>61.20532</c:v>
                </c:pt>
                <c:pt idx="2">
                  <c:v>91.111739999999998</c:v>
                </c:pt>
                <c:pt idx="3">
                  <c:v>129.34603000000001</c:v>
                </c:pt>
                <c:pt idx="4">
                  <c:v>174.7139</c:v>
                </c:pt>
                <c:pt idx="5">
                  <c:v>222.65957</c:v>
                </c:pt>
                <c:pt idx="6">
                  <c:v>272.23165</c:v>
                </c:pt>
                <c:pt idx="7">
                  <c:v>317.73705999999999</c:v>
                </c:pt>
                <c:pt idx="8">
                  <c:v>364.75790000000001</c:v>
                </c:pt>
                <c:pt idx="9">
                  <c:v>413.41719999999998</c:v>
                </c:pt>
                <c:pt idx="10">
                  <c:v>394.65343999999999</c:v>
                </c:pt>
                <c:pt idx="11">
                  <c:v>362.68954000000002</c:v>
                </c:pt>
                <c:pt idx="12">
                  <c:v>336.92505999999997</c:v>
                </c:pt>
                <c:pt idx="13">
                  <c:v>308.09764000000001</c:v>
                </c:pt>
                <c:pt idx="14">
                  <c:v>292.38263999999998</c:v>
                </c:pt>
                <c:pt idx="15">
                  <c:v>290.62939999999998</c:v>
                </c:pt>
                <c:pt idx="16">
                  <c:v>299.08460000000002</c:v>
                </c:pt>
                <c:pt idx="17">
                  <c:v>304.16064999999998</c:v>
                </c:pt>
                <c:pt idx="18">
                  <c:v>310.81047000000001</c:v>
                </c:pt>
                <c:pt idx="19">
                  <c:v>300.64330000000001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C2-4534-9673-5CBF27D3E17E}"/>
            </c:ext>
          </c:extLst>
        </c:ser>
        <c:ser>
          <c:idx val="6"/>
          <c:order val="6"/>
          <c:tx>
            <c:strRef>
              <c:f>'Table A4'!$H$4</c:f>
              <c:strCache>
                <c:ptCount val="1"/>
                <c:pt idx="0">
                  <c:v>Set top boxes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A4'!$A$5:$A$24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'Table A4'!$H$5:$H$24</c:f>
              <c:numCache>
                <c:formatCode>#,##0</c:formatCode>
                <c:ptCount val="20"/>
                <c:pt idx="0">
                  <c:v>1757.16256</c:v>
                </c:pt>
                <c:pt idx="1">
                  <c:v>1757.16256</c:v>
                </c:pt>
                <c:pt idx="2">
                  <c:v>1826.17275</c:v>
                </c:pt>
                <c:pt idx="3">
                  <c:v>1825.4306999999999</c:v>
                </c:pt>
                <c:pt idx="4">
                  <c:v>1843.9818299999999</c:v>
                </c:pt>
                <c:pt idx="5">
                  <c:v>1867.7272700000001</c:v>
                </c:pt>
                <c:pt idx="6">
                  <c:v>1884.0522599999999</c:v>
                </c:pt>
                <c:pt idx="7">
                  <c:v>1909.28179</c:v>
                </c:pt>
                <c:pt idx="8">
                  <c:v>1913.73406</c:v>
                </c:pt>
                <c:pt idx="9">
                  <c:v>1920.41246</c:v>
                </c:pt>
                <c:pt idx="10">
                  <c:v>1557.9256499999999</c:v>
                </c:pt>
                <c:pt idx="11">
                  <c:v>1206.1104399999999</c:v>
                </c:pt>
                <c:pt idx="12">
                  <c:v>910.05142000000001</c:v>
                </c:pt>
                <c:pt idx="13">
                  <c:v>634.02569000000005</c:v>
                </c:pt>
                <c:pt idx="14">
                  <c:v>449.86795000000001</c:v>
                </c:pt>
                <c:pt idx="15">
                  <c:v>350.80135999999999</c:v>
                </c:pt>
                <c:pt idx="16">
                  <c:v>303.31477999999998</c:v>
                </c:pt>
                <c:pt idx="17">
                  <c:v>272.16012000000001</c:v>
                </c:pt>
                <c:pt idx="18">
                  <c:v>251.24279999999999</c:v>
                </c:pt>
                <c:pt idx="19">
                  <c:v>231.47609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C2-4534-9673-5CBF27D3E17E}"/>
            </c:ext>
          </c:extLst>
        </c:ser>
        <c:ser>
          <c:idx val="7"/>
          <c:order val="7"/>
          <c:tx>
            <c:strRef>
              <c:f>'Table A4'!$I$4</c:f>
              <c:strCache>
                <c:ptCount val="1"/>
                <c:pt idx="0">
                  <c:v>Small kitchen appliances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A4'!$A$5:$A$24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'Table A4'!$I$5:$I$24</c:f>
              <c:numCache>
                <c:formatCode>#,##0</c:formatCode>
                <c:ptCount val="20"/>
                <c:pt idx="0">
                  <c:v>293.36126000000002</c:v>
                </c:pt>
                <c:pt idx="1">
                  <c:v>303.39292999999998</c:v>
                </c:pt>
                <c:pt idx="2">
                  <c:v>313.61680999999999</c:v>
                </c:pt>
                <c:pt idx="3">
                  <c:v>324.89420999999999</c:v>
                </c:pt>
                <c:pt idx="4">
                  <c:v>337.51742999999999</c:v>
                </c:pt>
                <c:pt idx="5">
                  <c:v>352.76447000000002</c:v>
                </c:pt>
                <c:pt idx="6">
                  <c:v>370.29482999999999</c:v>
                </c:pt>
                <c:pt idx="7">
                  <c:v>383.04773</c:v>
                </c:pt>
                <c:pt idx="8">
                  <c:v>396.47485999999998</c:v>
                </c:pt>
                <c:pt idx="9">
                  <c:v>422.55696999999998</c:v>
                </c:pt>
                <c:pt idx="10">
                  <c:v>438.50337000000002</c:v>
                </c:pt>
                <c:pt idx="11">
                  <c:v>441.58782000000002</c:v>
                </c:pt>
                <c:pt idx="12">
                  <c:v>443.90330999999998</c:v>
                </c:pt>
                <c:pt idx="13">
                  <c:v>426.47197999999997</c:v>
                </c:pt>
                <c:pt idx="14">
                  <c:v>407.24644999999998</c:v>
                </c:pt>
                <c:pt idx="15">
                  <c:v>385.54574000000002</c:v>
                </c:pt>
                <c:pt idx="16">
                  <c:v>361.89731</c:v>
                </c:pt>
                <c:pt idx="17">
                  <c:v>337.51281999999998</c:v>
                </c:pt>
                <c:pt idx="18">
                  <c:v>314.17419000000001</c:v>
                </c:pt>
                <c:pt idx="19">
                  <c:v>293.59895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C2-4534-9673-5CBF27D3E17E}"/>
            </c:ext>
          </c:extLst>
        </c:ser>
        <c:ser>
          <c:idx val="8"/>
          <c:order val="8"/>
          <c:tx>
            <c:strRef>
              <c:f>'Table A4'!$J$4</c:f>
              <c:strCache>
                <c:ptCount val="1"/>
                <c:pt idx="0">
                  <c:v>Televisons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A4'!$A$5:$A$24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'Table A4'!$J$5:$J$24</c:f>
              <c:numCache>
                <c:formatCode>#,##0</c:formatCode>
                <c:ptCount val="20"/>
                <c:pt idx="0">
                  <c:v>185.62903</c:v>
                </c:pt>
                <c:pt idx="1">
                  <c:v>187.34026</c:v>
                </c:pt>
                <c:pt idx="2">
                  <c:v>188.55204000000001</c:v>
                </c:pt>
                <c:pt idx="3">
                  <c:v>189.73275000000001</c:v>
                </c:pt>
                <c:pt idx="4">
                  <c:v>190.91654</c:v>
                </c:pt>
                <c:pt idx="5">
                  <c:v>192.66524000000001</c:v>
                </c:pt>
                <c:pt idx="6">
                  <c:v>194.17489</c:v>
                </c:pt>
                <c:pt idx="7">
                  <c:v>195.74047999999999</c:v>
                </c:pt>
                <c:pt idx="8">
                  <c:v>197.46847</c:v>
                </c:pt>
                <c:pt idx="9">
                  <c:v>199.00083000000001</c:v>
                </c:pt>
                <c:pt idx="10">
                  <c:v>311.76925999999997</c:v>
                </c:pt>
                <c:pt idx="11">
                  <c:v>514.73715000000004</c:v>
                </c:pt>
                <c:pt idx="12">
                  <c:v>637.89097000000004</c:v>
                </c:pt>
                <c:pt idx="13">
                  <c:v>733.32201999999995</c:v>
                </c:pt>
                <c:pt idx="14">
                  <c:v>817.91621999999995</c:v>
                </c:pt>
                <c:pt idx="15">
                  <c:v>825.55420000000004</c:v>
                </c:pt>
                <c:pt idx="16">
                  <c:v>818.86865</c:v>
                </c:pt>
                <c:pt idx="17">
                  <c:v>750.78529000000003</c:v>
                </c:pt>
                <c:pt idx="18">
                  <c:v>661.56889999999999</c:v>
                </c:pt>
                <c:pt idx="19">
                  <c:v>559.17021999999997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C2-4534-9673-5CBF27D3E17E}"/>
            </c:ext>
          </c:extLst>
        </c:ser>
        <c:ser>
          <c:idx val="9"/>
          <c:order val="9"/>
          <c:tx>
            <c:strRef>
              <c:f>'Table A4'!$K$4</c:f>
              <c:strCache>
                <c:ptCount val="1"/>
                <c:pt idx="0">
                  <c:v>Video players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'Table A4'!$A$5:$A$24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'Table A4'!$K$5:$K$24</c:f>
              <c:numCache>
                <c:formatCode>#,##0</c:formatCode>
                <c:ptCount val="20"/>
                <c:pt idx="0">
                  <c:v>220.53844000000001</c:v>
                </c:pt>
                <c:pt idx="1">
                  <c:v>439.70740000000001</c:v>
                </c:pt>
                <c:pt idx="2">
                  <c:v>655.22857999999997</c:v>
                </c:pt>
                <c:pt idx="3">
                  <c:v>861.03345000000002</c:v>
                </c:pt>
                <c:pt idx="4">
                  <c:v>1046.58231</c:v>
                </c:pt>
                <c:pt idx="5">
                  <c:v>1201.1410800000001</c:v>
                </c:pt>
                <c:pt idx="6">
                  <c:v>1310.9458199999999</c:v>
                </c:pt>
                <c:pt idx="7">
                  <c:v>1400.0537899999999</c:v>
                </c:pt>
                <c:pt idx="8">
                  <c:v>1430.4111</c:v>
                </c:pt>
                <c:pt idx="9">
                  <c:v>1405.3483000000001</c:v>
                </c:pt>
                <c:pt idx="10">
                  <c:v>1267.6874800000001</c:v>
                </c:pt>
                <c:pt idx="11">
                  <c:v>1122.3728000000001</c:v>
                </c:pt>
                <c:pt idx="12">
                  <c:v>974.71646999999996</c:v>
                </c:pt>
                <c:pt idx="13">
                  <c:v>797.99148000000002</c:v>
                </c:pt>
                <c:pt idx="14">
                  <c:v>635.55538000000001</c:v>
                </c:pt>
                <c:pt idx="15">
                  <c:v>496.41185000000002</c:v>
                </c:pt>
                <c:pt idx="16">
                  <c:v>385.36615999999998</c:v>
                </c:pt>
                <c:pt idx="17">
                  <c:v>302.74257</c:v>
                </c:pt>
                <c:pt idx="18">
                  <c:v>244.12309999999999</c:v>
                </c:pt>
                <c:pt idx="19">
                  <c:v>204.17934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C2-4534-9673-5CBF27D3E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42440"/>
        <c:axId val="1069541128"/>
      </c:lineChart>
      <c:catAx>
        <c:axId val="1069542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41128"/>
        <c:crosses val="autoZero"/>
        <c:auto val="1"/>
        <c:lblAlgn val="ctr"/>
        <c:lblOffset val="100"/>
        <c:noMultiLvlLbl val="0"/>
      </c:catAx>
      <c:valAx>
        <c:axId val="106954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4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TV</a:t>
            </a:r>
            <a:r>
              <a:rPr lang="en-GB" baseline="0"/>
              <a:t> </a:t>
            </a:r>
            <a:r>
              <a:rPr lang="en-GB"/>
              <a:t>2007-2019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A1'!$AA$5</c:f>
              <c:strCache>
                <c:ptCount val="1"/>
                <c:pt idx="0">
                  <c:v>LCD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A1'!$AA$44:$AA$56</c:f>
              <c:numCache>
                <c:formatCode>_-* #,##0_-;\-* #,##0_-;_-* "-"??_-;_-@_-</c:formatCode>
                <c:ptCount val="13"/>
                <c:pt idx="0">
                  <c:v>1490.0977499999999</c:v>
                </c:pt>
                <c:pt idx="1">
                  <c:v>1955.38293</c:v>
                </c:pt>
                <c:pt idx="2">
                  <c:v>2249.9880800000001</c:v>
                </c:pt>
                <c:pt idx="3">
                  <c:v>2617.8286699999999</c:v>
                </c:pt>
                <c:pt idx="4">
                  <c:v>2609.7142699999999</c:v>
                </c:pt>
                <c:pt idx="5">
                  <c:v>2445.5652599999999</c:v>
                </c:pt>
                <c:pt idx="6">
                  <c:v>2164.8903100000002</c:v>
                </c:pt>
                <c:pt idx="7">
                  <c:v>1878.2703799999999</c:v>
                </c:pt>
                <c:pt idx="8">
                  <c:v>1707.0878600000001</c:v>
                </c:pt>
                <c:pt idx="9">
                  <c:v>1610.2825700000001</c:v>
                </c:pt>
                <c:pt idx="10">
                  <c:v>1493.5681999999999</c:v>
                </c:pt>
                <c:pt idx="11">
                  <c:v>1448.3205</c:v>
                </c:pt>
                <c:pt idx="12">
                  <c:v>1382.1538399999999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B-40D0-A47E-6C3766A860EE}"/>
            </c:ext>
          </c:extLst>
        </c:ser>
        <c:ser>
          <c:idx val="2"/>
          <c:order val="1"/>
          <c:tx>
            <c:strRef>
              <c:f>'Table A1'!$AB$5</c:f>
              <c:strCache>
                <c:ptCount val="1"/>
                <c:pt idx="0">
                  <c:v>PDP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A1'!$AB$44:$AB$56</c:f>
              <c:numCache>
                <c:formatCode>_-* #,##0_-;\-* #,##0_-;_-* "-"??_-;_-@_-</c:formatCode>
                <c:ptCount val="13"/>
                <c:pt idx="0">
                  <c:v>383.80506000000003</c:v>
                </c:pt>
                <c:pt idx="1">
                  <c:v>491.53814</c:v>
                </c:pt>
                <c:pt idx="2">
                  <c:v>518.91891999999996</c:v>
                </c:pt>
                <c:pt idx="3">
                  <c:v>574.52759000000003</c:v>
                </c:pt>
                <c:pt idx="4">
                  <c:v>528.89856999999995</c:v>
                </c:pt>
                <c:pt idx="5">
                  <c:v>458.18540999999999</c:v>
                </c:pt>
                <c:pt idx="6">
                  <c:v>354.93925999999999</c:v>
                </c:pt>
                <c:pt idx="7">
                  <c:v>256.36196000000001</c:v>
                </c:pt>
                <c:pt idx="8">
                  <c:v>179.32579999999999</c:v>
                </c:pt>
                <c:pt idx="9">
                  <c:v>114.12339</c:v>
                </c:pt>
                <c:pt idx="10">
                  <c:v>66.885859999999994</c:v>
                </c:pt>
                <c:pt idx="11">
                  <c:v>37.726460000000003</c:v>
                </c:pt>
                <c:pt idx="12">
                  <c:v>19.086980000000001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B-40D0-A47E-6C3766A860EE}"/>
            </c:ext>
          </c:extLst>
        </c:ser>
        <c:ser>
          <c:idx val="3"/>
          <c:order val="2"/>
          <c:tx>
            <c:strRef>
              <c:f>'Table A1'!$AC$5</c:f>
              <c:strCache>
                <c:ptCount val="1"/>
                <c:pt idx="0">
                  <c:v>OLED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A1'!$AC$44:$AC$56</c:f>
              <c:numCache>
                <c:formatCode>_-* #,##0_-;\-* #,##0_-;_-*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4.8106900000000001</c:v>
                </c:pt>
                <c:pt idx="10">
                  <c:v>12.11266</c:v>
                </c:pt>
                <c:pt idx="11">
                  <c:v>25.054379999999998</c:v>
                </c:pt>
                <c:pt idx="12">
                  <c:v>34.855710000000002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0B-40D0-A47E-6C3766A860EE}"/>
            </c:ext>
          </c:extLst>
        </c:ser>
        <c:ser>
          <c:idx val="0"/>
          <c:order val="3"/>
          <c:tx>
            <c:strRef>
              <c:f>'Table A1'!$AG$5</c:f>
              <c:strCache>
                <c:ptCount val="1"/>
                <c:pt idx="0">
                  <c:v>LCD (2)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A1'!$A$44:$A$56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A1'!$AG$44:$AG$56</c:f>
              <c:numCache>
                <c:formatCode>_-* #,##0_-;\-* #,##0_-;_-* "-"??_-;_-@_-</c:formatCode>
                <c:ptCount val="13"/>
                <c:pt idx="0">
                  <c:v>138.17564999999999</c:v>
                </c:pt>
                <c:pt idx="1">
                  <c:v>172.53531000000001</c:v>
                </c:pt>
                <c:pt idx="2">
                  <c:v>192.69077999999999</c:v>
                </c:pt>
                <c:pt idx="3">
                  <c:v>226.92590000000001</c:v>
                </c:pt>
                <c:pt idx="4">
                  <c:v>224.85571999999999</c:v>
                </c:pt>
                <c:pt idx="5">
                  <c:v>215.10881000000001</c:v>
                </c:pt>
                <c:pt idx="6">
                  <c:v>195.17742000000001</c:v>
                </c:pt>
                <c:pt idx="7">
                  <c:v>176.08363</c:v>
                </c:pt>
                <c:pt idx="8">
                  <c:v>165.93306999999999</c:v>
                </c:pt>
                <c:pt idx="9">
                  <c:v>167.26222000000001</c:v>
                </c:pt>
                <c:pt idx="10">
                  <c:v>159.29848999999999</c:v>
                </c:pt>
                <c:pt idx="11">
                  <c:v>149.42062000000001</c:v>
                </c:pt>
                <c:pt idx="12">
                  <c:v>146.17408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0B-40D0-A47E-6C3766A86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Computers 1977-2019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strRef>
              <c:f>'Table A1'!$AS$5</c:f>
              <c:strCache>
                <c:ptCount val="1"/>
                <c:pt idx="0">
                  <c:v>Desktop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A1'!$A$14:$A$56</c:f>
              <c:numCache>
                <c:formatCode>0</c:formatCode>
                <c:ptCount val="43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</c:numCache>
            </c:numRef>
          </c:cat>
          <c:val>
            <c:numRef>
              <c:f>'Table A1'!$AS$14:$AS$56</c:f>
              <c:numCache>
                <c:formatCode>_-* #,##0_-;\-* #,##0_-;_-* "-"??_-;_-@_-</c:formatCode>
                <c:ptCount val="43"/>
                <c:pt idx="0">
                  <c:v>2.0740509098191491</c:v>
                </c:pt>
                <c:pt idx="1">
                  <c:v>13.224429607764476</c:v>
                </c:pt>
                <c:pt idx="2">
                  <c:v>40.560210319039925</c:v>
                </c:pt>
                <c:pt idx="3">
                  <c:v>84.375396356708904</c:v>
                </c:pt>
                <c:pt idx="4">
                  <c:v>138.22837133273421</c:v>
                </c:pt>
                <c:pt idx="5">
                  <c:v>196.70488235939951</c:v>
                </c:pt>
                <c:pt idx="6">
                  <c:v>257.10688870449593</c:v>
                </c:pt>
                <c:pt idx="7">
                  <c:v>318.61798921728337</c:v>
                </c:pt>
                <c:pt idx="8">
                  <c:v>381.25406048779865</c:v>
                </c:pt>
                <c:pt idx="9">
                  <c:v>445.29745875590748</c:v>
                </c:pt>
                <c:pt idx="10">
                  <c:v>511.00873982941056</c:v>
                </c:pt>
                <c:pt idx="11">
                  <c:v>578.45350087538532</c:v>
                </c:pt>
                <c:pt idx="12">
                  <c:v>645.73887348787559</c:v>
                </c:pt>
                <c:pt idx="13">
                  <c:v>715.48205368165691</c:v>
                </c:pt>
                <c:pt idx="14">
                  <c:v>785.80216590444172</c:v>
                </c:pt>
                <c:pt idx="15">
                  <c:v>856.29294544666527</c:v>
                </c:pt>
                <c:pt idx="16">
                  <c:v>927.13592399856384</c:v>
                </c:pt>
                <c:pt idx="17">
                  <c:v>1005.889059572035</c:v>
                </c:pt>
                <c:pt idx="18">
                  <c:v>1093.4731936416597</c:v>
                </c:pt>
                <c:pt idx="19">
                  <c:v>1190.4618095892683</c:v>
                </c:pt>
                <c:pt idx="20">
                  <c:v>1297.1085119260656</c:v>
                </c:pt>
                <c:pt idx="21">
                  <c:v>1405.3688857546013</c:v>
                </c:pt>
                <c:pt idx="22">
                  <c:v>1521.8629922683037</c:v>
                </c:pt>
                <c:pt idx="23">
                  <c:v>1647.21279567682</c:v>
                </c:pt>
                <c:pt idx="24">
                  <c:v>1888.6060762064269</c:v>
                </c:pt>
                <c:pt idx="25">
                  <c:v>2159.9553876759546</c:v>
                </c:pt>
                <c:pt idx="26">
                  <c:v>2466.3018709442781</c:v>
                </c:pt>
                <c:pt idx="27">
                  <c:v>2806.8351589530012</c:v>
                </c:pt>
                <c:pt idx="28">
                  <c:v>3154.7582251032259</c:v>
                </c:pt>
                <c:pt idx="29">
                  <c:v>3465.1412527906773</c:v>
                </c:pt>
                <c:pt idx="30">
                  <c:v>3716.8620602332612</c:v>
                </c:pt>
                <c:pt idx="31">
                  <c:v>3744.5494032329707</c:v>
                </c:pt>
                <c:pt idx="32">
                  <c:v>3500.4020840786425</c:v>
                </c:pt>
                <c:pt idx="33">
                  <c:v>3057.5763058529369</c:v>
                </c:pt>
                <c:pt idx="34">
                  <c:v>2504.8159687433586</c:v>
                </c:pt>
                <c:pt idx="35">
                  <c:v>1848.6143532706285</c:v>
                </c:pt>
                <c:pt idx="36">
                  <c:v>1400.5831218404483</c:v>
                </c:pt>
                <c:pt idx="37">
                  <c:v>1074.9390299626407</c:v>
                </c:pt>
                <c:pt idx="38">
                  <c:v>891.55757764425346</c:v>
                </c:pt>
                <c:pt idx="39">
                  <c:v>782.10113072631157</c:v>
                </c:pt>
                <c:pt idx="40">
                  <c:v>724.09181294142763</c:v>
                </c:pt>
                <c:pt idx="41">
                  <c:v>698.11306523468613</c:v>
                </c:pt>
                <c:pt idx="42">
                  <c:v>690.70480656464781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8-4DF1-9A1D-AE01D8903546}"/>
            </c:ext>
          </c:extLst>
        </c:ser>
        <c:ser>
          <c:idx val="3"/>
          <c:order val="1"/>
          <c:tx>
            <c:strRef>
              <c:f>'Table A1'!$AT$5</c:f>
              <c:strCache>
                <c:ptCount val="1"/>
                <c:pt idx="0">
                  <c:v>Laptops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A1'!$A$14:$A$56</c:f>
              <c:numCache>
                <c:formatCode>0</c:formatCode>
                <c:ptCount val="43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</c:numCache>
            </c:numRef>
          </c:cat>
          <c:val>
            <c:numRef>
              <c:f>'Table A1'!$AT$14:$AT$56</c:f>
              <c:numCache>
                <c:formatCode>_-* #,##0_-;\-* #,##0_-;_-* "-"??_-;_-@_-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0.81596877941380341</c:v>
                </c:pt>
                <c:pt idx="13">
                  <c:v>4.0899228504940499</c:v>
                </c:pt>
                <c:pt idx="14">
                  <c:v>11.15118793529726</c:v>
                </c:pt>
                <c:pt idx="15">
                  <c:v>20.723306009638417</c:v>
                </c:pt>
                <c:pt idx="16">
                  <c:v>31.338797675655577</c:v>
                </c:pt>
                <c:pt idx="17">
                  <c:v>42.089807236352733</c:v>
                </c:pt>
                <c:pt idx="18">
                  <c:v>52.615918642966314</c:v>
                </c:pt>
                <c:pt idx="19">
                  <c:v>62.829670853413106</c:v>
                </c:pt>
                <c:pt idx="20">
                  <c:v>72.685883561403656</c:v>
                </c:pt>
                <c:pt idx="21">
                  <c:v>82.063486032680771</c:v>
                </c:pt>
                <c:pt idx="22">
                  <c:v>90.749852002240473</c:v>
                </c:pt>
                <c:pt idx="23">
                  <c:v>97.117566379273029</c:v>
                </c:pt>
                <c:pt idx="24">
                  <c:v>108.12977547851119</c:v>
                </c:pt>
                <c:pt idx="25">
                  <c:v>119.98756768191298</c:v>
                </c:pt>
                <c:pt idx="26">
                  <c:v>138.29120278335836</c:v>
                </c:pt>
                <c:pt idx="27">
                  <c:v>171.3738216162439</c:v>
                </c:pt>
                <c:pt idx="28">
                  <c:v>223.73023578103309</c:v>
                </c:pt>
                <c:pt idx="29">
                  <c:v>299.74968265512541</c:v>
                </c:pt>
                <c:pt idx="30">
                  <c:v>413.15907146339873</c:v>
                </c:pt>
                <c:pt idx="31">
                  <c:v>542.34804354497908</c:v>
                </c:pt>
                <c:pt idx="32">
                  <c:v>650.68644778791077</c:v>
                </c:pt>
                <c:pt idx="33">
                  <c:v>700.68305069764779</c:v>
                </c:pt>
                <c:pt idx="34">
                  <c:v>723.64950640331381</c:v>
                </c:pt>
                <c:pt idx="35">
                  <c:v>677.57202782193826</c:v>
                </c:pt>
                <c:pt idx="36">
                  <c:v>682.16352667454146</c:v>
                </c:pt>
                <c:pt idx="37">
                  <c:v>709.87754716007839</c:v>
                </c:pt>
                <c:pt idx="38">
                  <c:v>789.46002860456178</c:v>
                </c:pt>
                <c:pt idx="39">
                  <c:v>893.91201748842354</c:v>
                </c:pt>
                <c:pt idx="40">
                  <c:v>1021.3357483237037</c:v>
                </c:pt>
                <c:pt idx="41">
                  <c:v>1169.1755068510747</c:v>
                </c:pt>
                <c:pt idx="42">
                  <c:v>1335.5397713898553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98-4DF1-9A1D-AE01D8903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TWh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Non directional lighting 2006-2019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84492563429568"/>
          <c:y val="0.17171296296296296"/>
          <c:w val="0.8325995188101487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A2'!$B$5</c:f>
              <c:strCache>
                <c:ptCount val="1"/>
                <c:pt idx="0">
                  <c:v>General Lamp Shape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A2'!$B$43:$B$56</c:f>
              <c:numCache>
                <c:formatCode>_-* #,##0_-;\-* #,##0_-;_-* "-"??_-;_-@_-</c:formatCode>
                <c:ptCount val="14"/>
                <c:pt idx="0">
                  <c:v>425140.26592571998</c:v>
                </c:pt>
                <c:pt idx="1">
                  <c:v>439879.46921757003</c:v>
                </c:pt>
                <c:pt idx="2">
                  <c:v>449031.22520455002</c:v>
                </c:pt>
                <c:pt idx="3">
                  <c:v>360460.90760861</c:v>
                </c:pt>
                <c:pt idx="4">
                  <c:v>361743.85193708003</c:v>
                </c:pt>
                <c:pt idx="5">
                  <c:v>364891.58181725</c:v>
                </c:pt>
                <c:pt idx="6">
                  <c:v>338872.60302420001</c:v>
                </c:pt>
                <c:pt idx="7">
                  <c:v>148469.60795008001</c:v>
                </c:pt>
                <c:pt idx="8">
                  <c:v>106486.83378642</c:v>
                </c:pt>
                <c:pt idx="9">
                  <c:v>89887.540563369999</c:v>
                </c:pt>
                <c:pt idx="10">
                  <c:v>73032.759173529994</c:v>
                </c:pt>
                <c:pt idx="11">
                  <c:v>49147.616630769997</c:v>
                </c:pt>
                <c:pt idx="12">
                  <c:v>26102.104185100001</c:v>
                </c:pt>
                <c:pt idx="13">
                  <c:v>16107.699957660001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4B-4D16-8B30-F33D1739324C}"/>
            </c:ext>
          </c:extLst>
        </c:ser>
        <c:ser>
          <c:idx val="2"/>
          <c:order val="1"/>
          <c:tx>
            <c:strRef>
              <c:f>'Table A2'!$C$5</c:f>
              <c:strCache>
                <c:ptCount val="1"/>
                <c:pt idx="0">
                  <c:v>Halogen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A2'!$C$43:$C$56</c:f>
              <c:numCache>
                <c:formatCode>_-* #,##0_-;\-* #,##0_-;_-* "-"??_-;_-@_-</c:formatCode>
                <c:ptCount val="14"/>
                <c:pt idx="0">
                  <c:v>33699.506711669994</c:v>
                </c:pt>
                <c:pt idx="1">
                  <c:v>35215.1738215</c:v>
                </c:pt>
                <c:pt idx="2">
                  <c:v>37579.012456029996</c:v>
                </c:pt>
                <c:pt idx="3">
                  <c:v>56443.948207829999</c:v>
                </c:pt>
                <c:pt idx="4">
                  <c:v>60319.258471989997</c:v>
                </c:pt>
                <c:pt idx="5">
                  <c:v>63817.552541199999</c:v>
                </c:pt>
                <c:pt idx="6">
                  <c:v>76292.612430630004</c:v>
                </c:pt>
                <c:pt idx="7">
                  <c:v>167882.86259935002</c:v>
                </c:pt>
                <c:pt idx="8">
                  <c:v>189290.67413638</c:v>
                </c:pt>
                <c:pt idx="9">
                  <c:v>195601.95911341</c:v>
                </c:pt>
                <c:pt idx="10">
                  <c:v>203274.31708561999</c:v>
                </c:pt>
                <c:pt idx="11">
                  <c:v>217952.15028926</c:v>
                </c:pt>
                <c:pt idx="12">
                  <c:v>234067.43255491002</c:v>
                </c:pt>
                <c:pt idx="13">
                  <c:v>199448.27793764998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B-4D16-8B30-F33D1739324C}"/>
            </c:ext>
          </c:extLst>
        </c:ser>
        <c:ser>
          <c:idx val="3"/>
          <c:order val="2"/>
          <c:tx>
            <c:strRef>
              <c:f>'Table A2'!$D$5</c:f>
              <c:strCache>
                <c:ptCount val="1"/>
                <c:pt idx="0">
                  <c:v>Compact Flourescent Lamp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A2'!$D$43:$D$56</c:f>
              <c:numCache>
                <c:formatCode>_-* #,##0_-;\-* #,##0_-;_-* "-"??_-;_-@_-</c:formatCode>
                <c:ptCount val="14"/>
                <c:pt idx="0">
                  <c:v>32484.257407960002</c:v>
                </c:pt>
                <c:pt idx="1">
                  <c:v>34851.01467402</c:v>
                </c:pt>
                <c:pt idx="2">
                  <c:v>41402.062090079999</c:v>
                </c:pt>
                <c:pt idx="3">
                  <c:v>127088.23801723</c:v>
                </c:pt>
                <c:pt idx="4">
                  <c:v>140664.19806284001</c:v>
                </c:pt>
                <c:pt idx="5">
                  <c:v>152508.14190299</c:v>
                </c:pt>
                <c:pt idx="6">
                  <c:v>185273.59439533</c:v>
                </c:pt>
                <c:pt idx="7">
                  <c:v>271729.46602922998</c:v>
                </c:pt>
                <c:pt idx="8">
                  <c:v>282635.31033132999</c:v>
                </c:pt>
                <c:pt idx="9">
                  <c:v>282889.73288996</c:v>
                </c:pt>
                <c:pt idx="10">
                  <c:v>281451.32611632004</c:v>
                </c:pt>
                <c:pt idx="11">
                  <c:v>276670.94267453998</c:v>
                </c:pt>
                <c:pt idx="12">
                  <c:v>266452.27863304003</c:v>
                </c:pt>
                <c:pt idx="13">
                  <c:v>230728.32905084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4B-4D16-8B30-F33D1739324C}"/>
            </c:ext>
          </c:extLst>
        </c:ser>
        <c:ser>
          <c:idx val="4"/>
          <c:order val="3"/>
          <c:tx>
            <c:strRef>
              <c:f>'Table A2'!$E$5</c:f>
              <c:strCache>
                <c:ptCount val="1"/>
                <c:pt idx="0">
                  <c:v>LED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A2'!$E$43:$E$56</c:f>
              <c:numCache>
                <c:formatCode>_-* #,##0_-;\-* #,##0_-;_-* "-"??_-;_-@_-</c:formatCode>
                <c:ptCount val="14"/>
                <c:pt idx="0">
                  <c:v>225.84893135999999</c:v>
                </c:pt>
                <c:pt idx="1">
                  <c:v>264.47394048000001</c:v>
                </c:pt>
                <c:pt idx="2">
                  <c:v>414.59733976000001</c:v>
                </c:pt>
                <c:pt idx="3">
                  <c:v>2662.5712592999998</c:v>
                </c:pt>
                <c:pt idx="4">
                  <c:v>2997.8224628599996</c:v>
                </c:pt>
                <c:pt idx="5">
                  <c:v>3287.53259093</c:v>
                </c:pt>
                <c:pt idx="6">
                  <c:v>4160.8071593300001</c:v>
                </c:pt>
                <c:pt idx="7">
                  <c:v>7682.5711793499995</c:v>
                </c:pt>
                <c:pt idx="8">
                  <c:v>8900.9905550700005</c:v>
                </c:pt>
                <c:pt idx="9">
                  <c:v>10433.74164681</c:v>
                </c:pt>
                <c:pt idx="10">
                  <c:v>12784.04799003</c:v>
                </c:pt>
                <c:pt idx="11">
                  <c:v>18565.660755679997</c:v>
                </c:pt>
                <c:pt idx="12">
                  <c:v>27861.353382339999</c:v>
                </c:pt>
                <c:pt idx="13">
                  <c:v>100933.57442787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4B-4D16-8B30-F33D1739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7488334791484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Directional lighting 2006-2019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20603674540679"/>
          <c:y val="0.17171296296296296"/>
          <c:w val="0.84223840769903757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A2'!$H$5</c:f>
              <c:strCache>
                <c:ptCount val="1"/>
                <c:pt idx="0">
                  <c:v>General Lamp Shape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A2'!$H$43:$H$56</c:f>
              <c:numCache>
                <c:formatCode>_-* #,##0_-;\-* #,##0_-;_-* "-"??_-;_-@_-</c:formatCode>
                <c:ptCount val="14"/>
                <c:pt idx="0">
                  <c:v>41424.29738602</c:v>
                </c:pt>
                <c:pt idx="1">
                  <c:v>45772.851492219997</c:v>
                </c:pt>
                <c:pt idx="2">
                  <c:v>49972.982083970004</c:v>
                </c:pt>
                <c:pt idx="3">
                  <c:v>44436.367723930001</c:v>
                </c:pt>
                <c:pt idx="4">
                  <c:v>38317.076012029996</c:v>
                </c:pt>
                <c:pt idx="5">
                  <c:v>40099.448271070003</c:v>
                </c:pt>
                <c:pt idx="6">
                  <c:v>43385.69297833</c:v>
                </c:pt>
                <c:pt idx="7">
                  <c:v>48358.624633270003</c:v>
                </c:pt>
                <c:pt idx="8">
                  <c:v>56104.124810780006</c:v>
                </c:pt>
                <c:pt idx="9">
                  <c:v>50110.488287369997</c:v>
                </c:pt>
                <c:pt idx="10">
                  <c:v>39937.41215158</c:v>
                </c:pt>
                <c:pt idx="11">
                  <c:v>27271.952590280001</c:v>
                </c:pt>
                <c:pt idx="12">
                  <c:v>16344.97713612</c:v>
                </c:pt>
                <c:pt idx="13">
                  <c:v>10689.342907679998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F-4AD1-BCE3-0C41B41AF08D}"/>
            </c:ext>
          </c:extLst>
        </c:ser>
        <c:ser>
          <c:idx val="2"/>
          <c:order val="1"/>
          <c:tx>
            <c:strRef>
              <c:f>'Table A2'!$I$5</c:f>
              <c:strCache>
                <c:ptCount val="1"/>
                <c:pt idx="0">
                  <c:v>Halogen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A2'!$I$43:$I$56</c:f>
              <c:numCache>
                <c:formatCode>_-* #,##0_-;\-* #,##0_-;_-* "-"??_-;_-@_-</c:formatCode>
                <c:ptCount val="14"/>
                <c:pt idx="0">
                  <c:v>108490.20526347999</c:v>
                </c:pt>
                <c:pt idx="1">
                  <c:v>122073.87892064001</c:v>
                </c:pt>
                <c:pt idx="2">
                  <c:v>138824.39000289</c:v>
                </c:pt>
                <c:pt idx="3">
                  <c:v>165798.88848852</c:v>
                </c:pt>
                <c:pt idx="4">
                  <c:v>195048.32476036999</c:v>
                </c:pt>
                <c:pt idx="5">
                  <c:v>218943.68910433998</c:v>
                </c:pt>
                <c:pt idx="6">
                  <c:v>242502.29449887999</c:v>
                </c:pt>
                <c:pt idx="7">
                  <c:v>247787.33775442</c:v>
                </c:pt>
                <c:pt idx="8">
                  <c:v>243215.37550984</c:v>
                </c:pt>
                <c:pt idx="9">
                  <c:v>246861.50965571002</c:v>
                </c:pt>
                <c:pt idx="10">
                  <c:v>250534.00108489001</c:v>
                </c:pt>
                <c:pt idx="11">
                  <c:v>257985.09908078</c:v>
                </c:pt>
                <c:pt idx="12">
                  <c:v>271974.32980221999</c:v>
                </c:pt>
                <c:pt idx="13">
                  <c:v>284584.19092750002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F-4AD1-BCE3-0C41B41AF08D}"/>
            </c:ext>
          </c:extLst>
        </c:ser>
        <c:ser>
          <c:idx val="3"/>
          <c:order val="2"/>
          <c:tx>
            <c:strRef>
              <c:f>'Table A2'!$J$5</c:f>
              <c:strCache>
                <c:ptCount val="1"/>
                <c:pt idx="0">
                  <c:v>LED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A2'!$A$43:$A$56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'Table A2'!$J$43:$J$56</c:f>
              <c:numCache>
                <c:formatCode>_-* #,##0_-;\-* #,##0_-;_-* "-"??_-;_-@_-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98.623094230000007</c:v>
                </c:pt>
                <c:pt idx="3">
                  <c:v>1043.56720122</c:v>
                </c:pt>
                <c:pt idx="4">
                  <c:v>2232.0240594299999</c:v>
                </c:pt>
                <c:pt idx="5">
                  <c:v>2772.36833613</c:v>
                </c:pt>
                <c:pt idx="6">
                  <c:v>4920.8640132999999</c:v>
                </c:pt>
                <c:pt idx="7">
                  <c:v>11109.0978543</c:v>
                </c:pt>
                <c:pt idx="8">
                  <c:v>24907.218370170001</c:v>
                </c:pt>
                <c:pt idx="9">
                  <c:v>44380.699843369999</c:v>
                </c:pt>
                <c:pt idx="10">
                  <c:v>68096.450612880013</c:v>
                </c:pt>
                <c:pt idx="11">
                  <c:v>90254.792475969996</c:v>
                </c:pt>
                <c:pt idx="12">
                  <c:v>103729.03971662</c:v>
                </c:pt>
                <c:pt idx="13">
                  <c:v>112723.36635679001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CF-4AD1-BCE3-0C41B41AF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noMultiLvlLbl val="0"/>
      </c:catAx>
      <c:valAx>
        <c:axId val="1069587376"/>
        <c:scaling>
          <c:orientation val="minMax"/>
          <c:max val="4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2.46449402158063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Wet appliances 1990-2019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A2'!$U$5</c:f>
              <c:strCache>
                <c:ptCount val="1"/>
                <c:pt idx="0">
                  <c:v>Washing Machine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A2'!$A$27:$A$56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A2'!$U$27:$U$56</c:f>
              <c:numCache>
                <c:formatCode>_-* #,##0_-;\-* #,##0_-;_-* "-"??_-;_-@_-</c:formatCode>
                <c:ptCount val="30"/>
                <c:pt idx="0">
                  <c:v>19473.773000000001</c:v>
                </c:pt>
                <c:pt idx="1">
                  <c:v>19661.951000000001</c:v>
                </c:pt>
                <c:pt idx="2">
                  <c:v>19794.191999999999</c:v>
                </c:pt>
                <c:pt idx="3">
                  <c:v>19917.350999999999</c:v>
                </c:pt>
                <c:pt idx="4">
                  <c:v>20735.629000000001</c:v>
                </c:pt>
                <c:pt idx="5">
                  <c:v>21357.795999999998</c:v>
                </c:pt>
                <c:pt idx="6">
                  <c:v>21501.124</c:v>
                </c:pt>
                <c:pt idx="7">
                  <c:v>21637.968000000001</c:v>
                </c:pt>
                <c:pt idx="8">
                  <c:v>22022.52</c:v>
                </c:pt>
                <c:pt idx="9">
                  <c:v>21951.8</c:v>
                </c:pt>
                <c:pt idx="10">
                  <c:v>22629.868999999999</c:v>
                </c:pt>
                <c:pt idx="11">
                  <c:v>22838.482</c:v>
                </c:pt>
                <c:pt idx="12">
                  <c:v>23231.647000000001</c:v>
                </c:pt>
                <c:pt idx="13">
                  <c:v>23375.797999999999</c:v>
                </c:pt>
                <c:pt idx="14">
                  <c:v>23770.933000000001</c:v>
                </c:pt>
                <c:pt idx="15">
                  <c:v>23987.03</c:v>
                </c:pt>
                <c:pt idx="16">
                  <c:v>24428.126</c:v>
                </c:pt>
                <c:pt idx="17">
                  <c:v>24624.548999999999</c:v>
                </c:pt>
                <c:pt idx="18">
                  <c:v>24840.666000000001</c:v>
                </c:pt>
                <c:pt idx="19">
                  <c:v>25032.455000000002</c:v>
                </c:pt>
                <c:pt idx="20">
                  <c:v>25237.097000000002</c:v>
                </c:pt>
                <c:pt idx="21">
                  <c:v>25682.733</c:v>
                </c:pt>
                <c:pt idx="22">
                  <c:v>25913.02</c:v>
                </c:pt>
                <c:pt idx="23">
                  <c:v>26135.858</c:v>
                </c:pt>
                <c:pt idx="24">
                  <c:v>26397.742999999999</c:v>
                </c:pt>
                <c:pt idx="25">
                  <c:v>26659.741999999998</c:v>
                </c:pt>
                <c:pt idx="26">
                  <c:v>26929.031999999999</c:v>
                </c:pt>
                <c:pt idx="27">
                  <c:v>27188.928</c:v>
                </c:pt>
                <c:pt idx="28">
                  <c:v>27445.907999999999</c:v>
                </c:pt>
                <c:pt idx="29">
                  <c:v>27699.59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2-4066-A41F-2FB0D36828B8}"/>
            </c:ext>
          </c:extLst>
        </c:ser>
        <c:ser>
          <c:idx val="2"/>
          <c:order val="1"/>
          <c:tx>
            <c:strRef>
              <c:f>'Table A2'!$V$5</c:f>
              <c:strCache>
                <c:ptCount val="1"/>
                <c:pt idx="0">
                  <c:v>Washer-dryer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A2'!$A$27:$A$56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A2'!$V$27:$V$56</c:f>
              <c:numCache>
                <c:formatCode>_-* #,##0_-;\-* #,##0_-;_-* "-"??_-;_-@_-</c:formatCode>
                <c:ptCount val="30"/>
                <c:pt idx="0">
                  <c:v>2717.27</c:v>
                </c:pt>
                <c:pt idx="1">
                  <c:v>2743.5279999999998</c:v>
                </c:pt>
                <c:pt idx="2">
                  <c:v>2761.98</c:v>
                </c:pt>
                <c:pt idx="3">
                  <c:v>2779.165</c:v>
                </c:pt>
                <c:pt idx="4">
                  <c:v>2795.8150000000001</c:v>
                </c:pt>
                <c:pt idx="5">
                  <c:v>2816.4119999999998</c:v>
                </c:pt>
                <c:pt idx="6">
                  <c:v>2835.3130000000001</c:v>
                </c:pt>
                <c:pt idx="7">
                  <c:v>2853.3580000000002</c:v>
                </c:pt>
                <c:pt idx="8">
                  <c:v>2872.502</c:v>
                </c:pt>
                <c:pt idx="9">
                  <c:v>2894.7420000000002</c:v>
                </c:pt>
                <c:pt idx="10">
                  <c:v>2919.9830000000002</c:v>
                </c:pt>
                <c:pt idx="11">
                  <c:v>2946.9</c:v>
                </c:pt>
                <c:pt idx="12">
                  <c:v>2965.7420000000002</c:v>
                </c:pt>
                <c:pt idx="13">
                  <c:v>2984.1439999999998</c:v>
                </c:pt>
                <c:pt idx="14">
                  <c:v>3002.6439999999998</c:v>
                </c:pt>
                <c:pt idx="15">
                  <c:v>3029.94</c:v>
                </c:pt>
                <c:pt idx="16">
                  <c:v>3053.5149999999999</c:v>
                </c:pt>
                <c:pt idx="17">
                  <c:v>3078.0680000000002</c:v>
                </c:pt>
                <c:pt idx="18">
                  <c:v>3105.0830000000001</c:v>
                </c:pt>
                <c:pt idx="19">
                  <c:v>3129.056</c:v>
                </c:pt>
                <c:pt idx="20">
                  <c:v>3154.6370000000002</c:v>
                </c:pt>
                <c:pt idx="21">
                  <c:v>3177.2449999999999</c:v>
                </c:pt>
                <c:pt idx="22">
                  <c:v>3205.7339999999999</c:v>
                </c:pt>
                <c:pt idx="23">
                  <c:v>3233.3020000000001</c:v>
                </c:pt>
                <c:pt idx="24">
                  <c:v>3265.7</c:v>
                </c:pt>
                <c:pt idx="25">
                  <c:v>3298.1120000000001</c:v>
                </c:pt>
                <c:pt idx="26">
                  <c:v>3331.4259999999999</c:v>
                </c:pt>
                <c:pt idx="27">
                  <c:v>3363.578</c:v>
                </c:pt>
                <c:pt idx="28">
                  <c:v>3395.37</c:v>
                </c:pt>
                <c:pt idx="29">
                  <c:v>3426.7530000000002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2-4066-A41F-2FB0D36828B8}"/>
            </c:ext>
          </c:extLst>
        </c:ser>
        <c:ser>
          <c:idx val="3"/>
          <c:order val="2"/>
          <c:tx>
            <c:strRef>
              <c:f>'Table A2'!$W$5</c:f>
              <c:strCache>
                <c:ptCount val="1"/>
                <c:pt idx="0">
                  <c:v>Dishwasher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A2'!$A$27:$A$56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A2'!$W$27:$W$56</c:f>
              <c:numCache>
                <c:formatCode>_-* #,##0_-;\-* #,##0_-;_-* "-"??_-;_-@_-</c:formatCode>
                <c:ptCount val="30"/>
                <c:pt idx="0">
                  <c:v>1757.9570000000001</c:v>
                </c:pt>
                <c:pt idx="1">
                  <c:v>2184.7719999999999</c:v>
                </c:pt>
                <c:pt idx="2">
                  <c:v>2715.2139999999999</c:v>
                </c:pt>
                <c:pt idx="3">
                  <c:v>3374.4409999999998</c:v>
                </c:pt>
                <c:pt idx="4">
                  <c:v>4193.723</c:v>
                </c:pt>
                <c:pt idx="5">
                  <c:v>4694.0209999999997</c:v>
                </c:pt>
                <c:pt idx="6">
                  <c:v>4725.5219999999999</c:v>
                </c:pt>
                <c:pt idx="7">
                  <c:v>5231.1570000000002</c:v>
                </c:pt>
                <c:pt idx="8">
                  <c:v>5505.63</c:v>
                </c:pt>
                <c:pt idx="9">
                  <c:v>5548.2569999999996</c:v>
                </c:pt>
                <c:pt idx="10">
                  <c:v>6083.2979999999998</c:v>
                </c:pt>
                <c:pt idx="11">
                  <c:v>6630.527</c:v>
                </c:pt>
                <c:pt idx="12">
                  <c:v>7167.21</c:v>
                </c:pt>
                <c:pt idx="13">
                  <c:v>7709.04</c:v>
                </c:pt>
                <c:pt idx="14">
                  <c:v>8257.2710000000006</c:v>
                </c:pt>
                <c:pt idx="15">
                  <c:v>8837.3269999999993</c:v>
                </c:pt>
                <c:pt idx="16">
                  <c:v>9669.4660000000003</c:v>
                </c:pt>
                <c:pt idx="17">
                  <c:v>9490.7119999999995</c:v>
                </c:pt>
                <c:pt idx="18">
                  <c:v>9574.0069999999996</c:v>
                </c:pt>
                <c:pt idx="19">
                  <c:v>10169.434999999999</c:v>
                </c:pt>
                <c:pt idx="20">
                  <c:v>10515.457</c:v>
                </c:pt>
                <c:pt idx="21">
                  <c:v>10855.588</c:v>
                </c:pt>
                <c:pt idx="22">
                  <c:v>11220.071</c:v>
                </c:pt>
                <c:pt idx="23">
                  <c:v>11316.557000000001</c:v>
                </c:pt>
                <c:pt idx="24">
                  <c:v>11974.234</c:v>
                </c:pt>
                <c:pt idx="25">
                  <c:v>12367.922</c:v>
                </c:pt>
                <c:pt idx="26">
                  <c:v>12770.468999999999</c:v>
                </c:pt>
                <c:pt idx="27">
                  <c:v>13179.513000000001</c:v>
                </c:pt>
                <c:pt idx="28">
                  <c:v>13598.971</c:v>
                </c:pt>
                <c:pt idx="29">
                  <c:v>14028.878000000001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42-4066-A41F-2FB0D36828B8}"/>
            </c:ext>
          </c:extLst>
        </c:ser>
        <c:ser>
          <c:idx val="0"/>
          <c:order val="3"/>
          <c:tx>
            <c:strRef>
              <c:f>'Table A2'!$X$5</c:f>
              <c:strCache>
                <c:ptCount val="1"/>
                <c:pt idx="0">
                  <c:v>Tumble Dryer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A2'!$A$27:$A$56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A2'!$X$27:$X$56</c:f>
              <c:numCache>
                <c:formatCode>_-* #,##0_-;\-* #,##0_-;_-* "-"??_-;_-@_-</c:formatCode>
                <c:ptCount val="30"/>
                <c:pt idx="0">
                  <c:v>7196.6828050748354</c:v>
                </c:pt>
                <c:pt idx="1">
                  <c:v>7341.075536479515</c:v>
                </c:pt>
                <c:pt idx="2">
                  <c:v>7398.4989875408583</c:v>
                </c:pt>
                <c:pt idx="3">
                  <c:v>7417.3250293772562</c:v>
                </c:pt>
                <c:pt idx="4">
                  <c:v>7431.4824653146106</c:v>
                </c:pt>
                <c:pt idx="5">
                  <c:v>7423.8231656834969</c:v>
                </c:pt>
                <c:pt idx="6">
                  <c:v>7408.9625517295408</c:v>
                </c:pt>
                <c:pt idx="7">
                  <c:v>7404.0477219336144</c:v>
                </c:pt>
                <c:pt idx="8">
                  <c:v>7429.4040354848021</c:v>
                </c:pt>
                <c:pt idx="9">
                  <c:v>7505.837439384336</c:v>
                </c:pt>
                <c:pt idx="10">
                  <c:v>7649.3941077449044</c:v>
                </c:pt>
                <c:pt idx="11">
                  <c:v>7873.6957711195691</c:v>
                </c:pt>
                <c:pt idx="12">
                  <c:v>8169.7140673900931</c:v>
                </c:pt>
                <c:pt idx="13">
                  <c:v>8515.9285483715685</c:v>
                </c:pt>
                <c:pt idx="14">
                  <c:v>8871.2765354389867</c:v>
                </c:pt>
                <c:pt idx="15">
                  <c:v>9218.6626975743839</c:v>
                </c:pt>
                <c:pt idx="16">
                  <c:v>9522.7679969685469</c:v>
                </c:pt>
                <c:pt idx="17">
                  <c:v>9799.3037555809897</c:v>
                </c:pt>
                <c:pt idx="18">
                  <c:v>10054.91471982566</c:v>
                </c:pt>
                <c:pt idx="19">
                  <c:v>10273.592248534749</c:v>
                </c:pt>
                <c:pt idx="20">
                  <c:v>10472.173441137646</c:v>
                </c:pt>
                <c:pt idx="21">
                  <c:v>10590.81781818182</c:v>
                </c:pt>
                <c:pt idx="22">
                  <c:v>10685.7816</c:v>
                </c:pt>
                <c:pt idx="23">
                  <c:v>10777.6736</c:v>
                </c:pt>
                <c:pt idx="24">
                  <c:v>10885.667200000002</c:v>
                </c:pt>
                <c:pt idx="25">
                  <c:v>10993.708000000001</c:v>
                </c:pt>
                <c:pt idx="26">
                  <c:v>11104.7556</c:v>
                </c:pt>
                <c:pt idx="27">
                  <c:v>11211.929199999999</c:v>
                </c:pt>
                <c:pt idx="28">
                  <c:v>11317.9004</c:v>
                </c:pt>
                <c:pt idx="29">
                  <c:v>11422.511200000001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42-4066-A41F-2FB0D3682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4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TV</a:t>
            </a:r>
            <a:r>
              <a:rPr lang="en-GB" baseline="0"/>
              <a:t> </a:t>
            </a:r>
            <a:r>
              <a:rPr lang="en-GB"/>
              <a:t>2007-2019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7825896762907"/>
          <c:y val="0.17171296296296296"/>
          <c:w val="0.84202865266841631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'Table A2'!$AA$5</c:f>
              <c:strCache>
                <c:ptCount val="1"/>
                <c:pt idx="0">
                  <c:v>LCD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A2'!$AA$44:$AA$56</c:f>
              <c:numCache>
                <c:formatCode>_-* #,##0_-;\-* #,##0_-;_-* "-"??_-;_-@_-</c:formatCode>
                <c:ptCount val="13"/>
                <c:pt idx="0">
                  <c:v>11516.210235889999</c:v>
                </c:pt>
                <c:pt idx="1">
                  <c:v>14221.43481008</c:v>
                </c:pt>
                <c:pt idx="2">
                  <c:v>16736.102812149998</c:v>
                </c:pt>
                <c:pt idx="3">
                  <c:v>19390.482067820001</c:v>
                </c:pt>
                <c:pt idx="4">
                  <c:v>21276.723571940001</c:v>
                </c:pt>
                <c:pt idx="5">
                  <c:v>22595.089973490001</c:v>
                </c:pt>
                <c:pt idx="6">
                  <c:v>23496.836829</c:v>
                </c:pt>
                <c:pt idx="7">
                  <c:v>24074.412106570002</c:v>
                </c:pt>
                <c:pt idx="8">
                  <c:v>24692.478493279999</c:v>
                </c:pt>
                <c:pt idx="9">
                  <c:v>25793.895917509999</c:v>
                </c:pt>
                <c:pt idx="10">
                  <c:v>26247.165780579999</c:v>
                </c:pt>
                <c:pt idx="11">
                  <c:v>26411.329494259997</c:v>
                </c:pt>
                <c:pt idx="12">
                  <c:v>26005.574786419998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C7-4E08-A97F-56D0272CC0B9}"/>
            </c:ext>
          </c:extLst>
        </c:ser>
        <c:ser>
          <c:idx val="2"/>
          <c:order val="1"/>
          <c:tx>
            <c:strRef>
              <c:f>'Table A2'!$AB$5</c:f>
              <c:strCache>
                <c:ptCount val="1"/>
                <c:pt idx="0">
                  <c:v>PDP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A2'!$AB$44:$AB$56</c:f>
              <c:numCache>
                <c:formatCode>_-* #,##0_-;\-* #,##0_-;_-* "-"??_-;_-@_-</c:formatCode>
                <c:ptCount val="13"/>
                <c:pt idx="0">
                  <c:v>1168.31118335</c:v>
                </c:pt>
                <c:pt idx="1">
                  <c:v>1431.9127997099999</c:v>
                </c:pt>
                <c:pt idx="2">
                  <c:v>1596.64733348</c:v>
                </c:pt>
                <c:pt idx="3">
                  <c:v>1795.5293792300001</c:v>
                </c:pt>
                <c:pt idx="4">
                  <c:v>1815.28353935</c:v>
                </c:pt>
                <c:pt idx="5">
                  <c:v>1737.60954644</c:v>
                </c:pt>
                <c:pt idx="6">
                  <c:v>1530.9914048200001</c:v>
                </c:pt>
                <c:pt idx="7">
                  <c:v>1268.8438242100001</c:v>
                </c:pt>
                <c:pt idx="8">
                  <c:v>975.41718929000001</c:v>
                </c:pt>
                <c:pt idx="9">
                  <c:v>670.62406712999996</c:v>
                </c:pt>
                <c:pt idx="10">
                  <c:v>425.21776181000001</c:v>
                </c:pt>
                <c:pt idx="11">
                  <c:v>245.37648901</c:v>
                </c:pt>
                <c:pt idx="12">
                  <c:v>125.82783737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C7-4E08-A97F-56D0272CC0B9}"/>
            </c:ext>
          </c:extLst>
        </c:ser>
        <c:ser>
          <c:idx val="3"/>
          <c:order val="2"/>
          <c:tx>
            <c:strRef>
              <c:f>'Table A2'!$AC$5</c:f>
              <c:strCache>
                <c:ptCount val="1"/>
                <c:pt idx="0">
                  <c:v>OLED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A2'!$AC$44:$AC$56</c:f>
              <c:numCache>
                <c:formatCode>_-* #,##0_-;\-* #,##0_-;_-*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57.98874</c:v>
                </c:pt>
                <c:pt idx="10">
                  <c:v>162.90191312000002</c:v>
                </c:pt>
                <c:pt idx="11">
                  <c:v>366.26509084000003</c:v>
                </c:pt>
                <c:pt idx="12">
                  <c:v>542.92245521999996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C7-4E08-A97F-56D0272CC0B9}"/>
            </c:ext>
          </c:extLst>
        </c:ser>
        <c:ser>
          <c:idx val="0"/>
          <c:order val="3"/>
          <c:tx>
            <c:strRef>
              <c:f>'Table A2'!$AG$5</c:f>
              <c:strCache>
                <c:ptCount val="1"/>
                <c:pt idx="0">
                  <c:v>LCD (2)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A2'!$A$44:$A$56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'Table A2'!$AG$44:$AG$56</c:f>
              <c:numCache>
                <c:formatCode>_-* #,##0_-;\-* #,##0_-;_-* "-"??_-;_-@_-</c:formatCode>
                <c:ptCount val="13"/>
                <c:pt idx="0">
                  <c:v>12787.39455882</c:v>
                </c:pt>
                <c:pt idx="1">
                  <c:v>15744.65483625</c:v>
                </c:pt>
                <c:pt idx="2">
                  <c:v>18443.88256192</c:v>
                </c:pt>
                <c:pt idx="3">
                  <c:v>22354.805454220001</c:v>
                </c:pt>
                <c:pt idx="4">
                  <c:v>23634.513204799998</c:v>
                </c:pt>
                <c:pt idx="5">
                  <c:v>24689.74913498</c:v>
                </c:pt>
                <c:pt idx="6">
                  <c:v>24917.11915898</c:v>
                </c:pt>
                <c:pt idx="7">
                  <c:v>24982.708599059999</c:v>
                </c:pt>
                <c:pt idx="8">
                  <c:v>25208.760677400001</c:v>
                </c:pt>
                <c:pt idx="9">
                  <c:v>26916.503057050002</c:v>
                </c:pt>
                <c:pt idx="10">
                  <c:v>27032.744353950002</c:v>
                </c:pt>
                <c:pt idx="11">
                  <c:v>25728.40635248</c:v>
                </c:pt>
                <c:pt idx="12">
                  <c:v>25567.940428580001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C7-4E08-A97F-56D0272CC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590328"/>
        <c:axId val="1069587376"/>
      </c:lineChart>
      <c:catAx>
        <c:axId val="1069590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87376"/>
        <c:crosses val="autoZero"/>
        <c:auto val="1"/>
        <c:lblAlgn val="ctr"/>
        <c:lblOffset val="100"/>
        <c:tickLblSkip val="2"/>
        <c:noMultiLvlLbl val="0"/>
      </c:catAx>
      <c:valAx>
        <c:axId val="10695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0489574219889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590328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4105275</xdr:colOff>
      <xdr:row>3</xdr:row>
      <xdr:rowOff>26670</xdr:rowOff>
    </xdr:from>
    <xdr:to>
      <xdr:col>2</xdr:col>
      <xdr:colOff>4856797</xdr:colOff>
      <xdr:row>7</xdr:row>
      <xdr:rowOff>104775</xdr:rowOff>
    </xdr:to>
    <xdr:pic>
      <xdr:nvPicPr>
        <xdr:cNvPr id="2" name="Picture 1" descr="NS_RGB">
          <a:extLst>
            <a:ext uri="{FF2B5EF4-FFF2-40B4-BE49-F238E27FC236}">
              <a16:creationId xmlns:a16="http://schemas.microsoft.com/office/drawing/2014/main" id="{F8B4872F-CCDC-4593-B2A9-633821B7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48" t="14894" r="16725" b="17021"/>
        <a:stretch>
          <a:fillRect/>
        </a:stretch>
      </xdr:blipFill>
      <xdr:spPr bwMode="auto">
        <a:xfrm>
          <a:off x="6286500" y="512445"/>
          <a:ext cx="751522" cy="7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</xdr:colOff>
      <xdr:row>1</xdr:row>
      <xdr:rowOff>76200</xdr:rowOff>
    </xdr:from>
    <xdr:to>
      <xdr:col>2</xdr:col>
      <xdr:colOff>588987</xdr:colOff>
      <xdr:row>7</xdr:row>
      <xdr:rowOff>65487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7FBD35-6A9C-4E36-B424-C84D79092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3137" y="238125"/>
          <a:ext cx="1797075" cy="960837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17</xdr:row>
      <xdr:rowOff>0</xdr:rowOff>
    </xdr:from>
    <xdr:ext cx="3838575" cy="163512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A2E45F3-5E86-446E-858B-B29556B7A3A6}"/>
            </a:ext>
          </a:extLst>
        </xdr:cNvPr>
        <xdr:cNvSpPr txBox="1"/>
      </xdr:nvSpPr>
      <xdr:spPr>
        <a:xfrm>
          <a:off x="7924800" y="2819400"/>
          <a:ext cx="3838575" cy="16351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These</a:t>
          </a:r>
          <a:r>
            <a:rPr lang="en-GB" sz="1100" b="1" baseline="0">
              <a:latin typeface="Arial" panose="020B0604020202020204" pitchFamily="34" charset="0"/>
              <a:cs typeface="Arial" panose="020B0604020202020204" pitchFamily="34" charset="0"/>
            </a:rPr>
            <a:t> tables show the stock of certain domestic and non-domestic appliances, including electricity consumption and efficiency bands.</a:t>
          </a:r>
          <a:endParaRPr lang="en-GB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br>
            <a:rPr lang="en-GB" sz="11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The data are derived from modelling individual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products and are therefore not representative of total electricity consumption in the domestic and non-domestic sectors.  See product information sheet for a list of products included and the commentary for more background.</a:t>
          </a: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endParaRPr lang="en-GB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br>
            <a:rPr lang="en-GB" sz="1100" baseline="0"/>
          </a:br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6372225</xdr:colOff>
      <xdr:row>0</xdr:row>
      <xdr:rowOff>112395</xdr:rowOff>
    </xdr:from>
    <xdr:to>
      <xdr:col>4</xdr:col>
      <xdr:colOff>14922</xdr:colOff>
      <xdr:row>5</xdr:row>
      <xdr:rowOff>18415</xdr:rowOff>
    </xdr:to>
    <xdr:pic>
      <xdr:nvPicPr>
        <xdr:cNvPr id="2" name="Picture 1" descr="NS_RGB">
          <a:extLst>
            <a:ext uri="{FF2B5EF4-FFF2-40B4-BE49-F238E27FC236}">
              <a16:creationId xmlns:a16="http://schemas.microsoft.com/office/drawing/2014/main" id="{2658BC0A-0B63-44F0-A11C-CB1EEFA0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48" t="14894" r="16725" b="17021"/>
        <a:stretch>
          <a:fillRect/>
        </a:stretch>
      </xdr:blipFill>
      <xdr:spPr bwMode="auto">
        <a:xfrm>
          <a:off x="5667375" y="112395"/>
          <a:ext cx="808672" cy="7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</xdr:colOff>
      <xdr:row>1</xdr:row>
      <xdr:rowOff>76200</xdr:rowOff>
    </xdr:from>
    <xdr:to>
      <xdr:col>2</xdr:col>
      <xdr:colOff>331812</xdr:colOff>
      <xdr:row>7</xdr:row>
      <xdr:rowOff>60407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B368E6-FA35-4D9E-8222-9559488F4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3137" y="238125"/>
          <a:ext cx="1797075" cy="960837"/>
        </a:xfrm>
        <a:prstGeom prst="rect">
          <a:avLst/>
        </a:prstGeom>
      </xdr:spPr>
    </xdr:pic>
    <xdr:clientData/>
  </xdr:twoCellAnchor>
  <xdr:oneCellAnchor>
    <xdr:from>
      <xdr:col>16</xdr:col>
      <xdr:colOff>508000</xdr:colOff>
      <xdr:row>9</xdr:row>
      <xdr:rowOff>120650</xdr:rowOff>
    </xdr:from>
    <xdr:ext cx="2133600" cy="74122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DCEC5D-2B22-4AF6-A110-329D360625FE}"/>
            </a:ext>
          </a:extLst>
        </xdr:cNvPr>
        <xdr:cNvSpPr txBox="1"/>
      </xdr:nvSpPr>
      <xdr:spPr>
        <a:xfrm>
          <a:off x="19189700" y="1606550"/>
          <a:ext cx="2133600" cy="74122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The tertiary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sector (services) is defined as office lighting and public street lighting.</a:t>
          </a:r>
          <a:b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</a:b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8</xdr:col>
      <xdr:colOff>304800</xdr:colOff>
      <xdr:row>42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A83F4B-39E5-48E1-B77D-74967D648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8</xdr:col>
      <xdr:colOff>304800</xdr:colOff>
      <xdr:row>61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7AA2E2-F3E4-4EF1-A786-9E2033D1E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8</xdr:col>
      <xdr:colOff>304800</xdr:colOff>
      <xdr:row>80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47459D-2469-405A-92F3-D05A7474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102</xdr:row>
      <xdr:rowOff>139700</xdr:rowOff>
    </xdr:from>
    <xdr:to>
      <xdr:col>8</xdr:col>
      <xdr:colOff>304800</xdr:colOff>
      <xdr:row>118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9857CF-A3AE-4050-93A0-F137F83C5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8</xdr:col>
      <xdr:colOff>304800</xdr:colOff>
      <xdr:row>137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8E06483-7208-4995-A423-FA3C76AE7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26</xdr:row>
      <xdr:rowOff>0</xdr:rowOff>
    </xdr:from>
    <xdr:to>
      <xdr:col>18</xdr:col>
      <xdr:colOff>304800</xdr:colOff>
      <xdr:row>42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68297C8-ECD8-461E-A0F1-212ABAE54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46</xdr:row>
      <xdr:rowOff>0</xdr:rowOff>
    </xdr:from>
    <xdr:to>
      <xdr:col>18</xdr:col>
      <xdr:colOff>304800</xdr:colOff>
      <xdr:row>62</xdr:row>
      <xdr:rowOff>101600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308DE4F-5DF8-45AE-9EF3-DCA0CF3D7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65</xdr:row>
      <xdr:rowOff>0</xdr:rowOff>
    </xdr:from>
    <xdr:to>
      <xdr:col>18</xdr:col>
      <xdr:colOff>304800</xdr:colOff>
      <xdr:row>81</xdr:row>
      <xdr:rowOff>101600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FBB7412-FCD6-4F1E-92F1-010836F24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103</xdr:row>
      <xdr:rowOff>0</xdr:rowOff>
    </xdr:from>
    <xdr:to>
      <xdr:col>18</xdr:col>
      <xdr:colOff>304800</xdr:colOff>
      <xdr:row>119</xdr:row>
      <xdr:rowOff>101600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026303B-7243-4F84-BDB9-C558B90C1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122</xdr:row>
      <xdr:rowOff>0</xdr:rowOff>
    </xdr:from>
    <xdr:to>
      <xdr:col>18</xdr:col>
      <xdr:colOff>304800</xdr:colOff>
      <xdr:row>138</xdr:row>
      <xdr:rowOff>101600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AE41DFF-2D5A-4832-9977-8CE9B600D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141</xdr:row>
      <xdr:rowOff>0</xdr:rowOff>
    </xdr:from>
    <xdr:to>
      <xdr:col>8</xdr:col>
      <xdr:colOff>304800</xdr:colOff>
      <xdr:row>157</xdr:row>
      <xdr:rowOff>101600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D7D6918-6D7B-442C-8E7E-F846A1205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140</xdr:row>
      <xdr:rowOff>0</xdr:rowOff>
    </xdr:from>
    <xdr:to>
      <xdr:col>18</xdr:col>
      <xdr:colOff>304800</xdr:colOff>
      <xdr:row>156</xdr:row>
      <xdr:rowOff>101600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9923558-FEA4-40FB-9808-3D53FBB1C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159</xdr:row>
      <xdr:rowOff>0</xdr:rowOff>
    </xdr:from>
    <xdr:to>
      <xdr:col>18</xdr:col>
      <xdr:colOff>304800</xdr:colOff>
      <xdr:row>175</xdr:row>
      <xdr:rowOff>101600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96796B3-40C2-4125-95BA-8272EA2F0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622300</xdr:colOff>
      <xdr:row>1</xdr:row>
      <xdr:rowOff>0</xdr:rowOff>
    </xdr:from>
    <xdr:to>
      <xdr:col>10</xdr:col>
      <xdr:colOff>444500</xdr:colOff>
      <xdr:row>22</xdr:row>
      <xdr:rowOff>6350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ECFA2EA-D8F6-4A63-A60F-F158528EA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501650</xdr:colOff>
      <xdr:row>22</xdr:row>
      <xdr:rowOff>38100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D8A31AE-4C82-4391-B258-C5FDB1F3A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520700</xdr:colOff>
      <xdr:row>1</xdr:row>
      <xdr:rowOff>25400</xdr:rowOff>
    </xdr:from>
    <xdr:to>
      <xdr:col>30</xdr:col>
      <xdr:colOff>158748</xdr:colOff>
      <xdr:row>21</xdr:row>
      <xdr:rowOff>152400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43BDABE-A001-4266-ADEF-31A39BE65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0</xdr:colOff>
      <xdr:row>26</xdr:row>
      <xdr:rowOff>0</xdr:rowOff>
    </xdr:from>
    <xdr:to>
      <xdr:col>27</xdr:col>
      <xdr:colOff>292100</xdr:colOff>
      <xdr:row>42</xdr:row>
      <xdr:rowOff>101600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D703D11-8FA6-4B4C-B2DB-32CE3AAA6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0</xdr:colOff>
      <xdr:row>46</xdr:row>
      <xdr:rowOff>0</xdr:rowOff>
    </xdr:from>
    <xdr:to>
      <xdr:col>27</xdr:col>
      <xdr:colOff>292100</xdr:colOff>
      <xdr:row>62</xdr:row>
      <xdr:rowOff>101600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FB7E658-441C-4BB5-8057-ABFD82931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0</xdr:colOff>
      <xdr:row>66</xdr:row>
      <xdr:rowOff>0</xdr:rowOff>
    </xdr:from>
    <xdr:to>
      <xdr:col>27</xdr:col>
      <xdr:colOff>292100</xdr:colOff>
      <xdr:row>81</xdr:row>
      <xdr:rowOff>101600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8ECEC77-08B6-4CD4-A436-4BF93A04A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20</xdr:col>
      <xdr:colOff>0</xdr:colOff>
      <xdr:row>104</xdr:row>
      <xdr:rowOff>0</xdr:rowOff>
    </xdr:from>
    <xdr:to>
      <xdr:col>27</xdr:col>
      <xdr:colOff>292100</xdr:colOff>
      <xdr:row>120</xdr:row>
      <xdr:rowOff>101600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DF2B154D-9F76-426D-A834-57E63604B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21</xdr:col>
      <xdr:colOff>0</xdr:colOff>
      <xdr:row>122</xdr:row>
      <xdr:rowOff>0</xdr:rowOff>
    </xdr:from>
    <xdr:to>
      <xdr:col>28</xdr:col>
      <xdr:colOff>298449</xdr:colOff>
      <xdr:row>138</xdr:row>
      <xdr:rowOff>101600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7FE93C90-EB62-4CE5-A307-D63A293EC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21</xdr:col>
      <xdr:colOff>0</xdr:colOff>
      <xdr:row>141</xdr:row>
      <xdr:rowOff>0</xdr:rowOff>
    </xdr:from>
    <xdr:to>
      <xdr:col>28</xdr:col>
      <xdr:colOff>298449</xdr:colOff>
      <xdr:row>157</xdr:row>
      <xdr:rowOff>101600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1C04CD35-74F4-4166-8109-8DC4EFAB8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21</xdr:col>
      <xdr:colOff>0</xdr:colOff>
      <xdr:row>160</xdr:row>
      <xdr:rowOff>0</xdr:rowOff>
    </xdr:from>
    <xdr:to>
      <xdr:col>28</xdr:col>
      <xdr:colOff>298449</xdr:colOff>
      <xdr:row>176</xdr:row>
      <xdr:rowOff>101600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6DB9BE24-1B21-4493-8CC3-1844226B4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179</xdr:row>
      <xdr:rowOff>0</xdr:rowOff>
    </xdr:from>
    <xdr:to>
      <xdr:col>8</xdr:col>
      <xdr:colOff>304800</xdr:colOff>
      <xdr:row>195</xdr:row>
      <xdr:rowOff>101600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F776B58F-AD68-488C-B1B4-82ABCD93C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0</xdr:colOff>
      <xdr:row>178</xdr:row>
      <xdr:rowOff>0</xdr:rowOff>
    </xdr:from>
    <xdr:to>
      <xdr:col>18</xdr:col>
      <xdr:colOff>304800</xdr:colOff>
      <xdr:row>194</xdr:row>
      <xdr:rowOff>101600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9B55656C-0B04-4794-928E-3938A2341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21</xdr:col>
      <xdr:colOff>0</xdr:colOff>
      <xdr:row>179</xdr:row>
      <xdr:rowOff>0</xdr:rowOff>
    </xdr:from>
    <xdr:to>
      <xdr:col>28</xdr:col>
      <xdr:colOff>298449</xdr:colOff>
      <xdr:row>195</xdr:row>
      <xdr:rowOff>101600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918C2CC-D1DD-4C57-A029-4C3749DB3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160</xdr:row>
      <xdr:rowOff>0</xdr:rowOff>
    </xdr:from>
    <xdr:to>
      <xdr:col>8</xdr:col>
      <xdr:colOff>304800</xdr:colOff>
      <xdr:row>176</xdr:row>
      <xdr:rowOff>101600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ECF218A8-C80F-4E41-A8D4-C13A8F335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8</xdr:col>
      <xdr:colOff>304800</xdr:colOff>
      <xdr:row>100</xdr:row>
      <xdr:rowOff>101600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4673AB8-F03C-4878-A089-F12C4AE13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0</xdr:colOff>
      <xdr:row>85</xdr:row>
      <xdr:rowOff>0</xdr:rowOff>
    </xdr:from>
    <xdr:to>
      <xdr:col>18</xdr:col>
      <xdr:colOff>304800</xdr:colOff>
      <xdr:row>100</xdr:row>
      <xdr:rowOff>88900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E4786581-2A28-4524-ACA4-89AA68D51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20</xdr:col>
      <xdr:colOff>0</xdr:colOff>
      <xdr:row>85</xdr:row>
      <xdr:rowOff>0</xdr:rowOff>
    </xdr:from>
    <xdr:to>
      <xdr:col>27</xdr:col>
      <xdr:colOff>292100</xdr:colOff>
      <xdr:row>100</xdr:row>
      <xdr:rowOff>101600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FAE358AC-5E41-45F3-B99D-E872EFCEE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444508</xdr:colOff>
      <xdr:row>4</xdr:row>
      <xdr:rowOff>50808</xdr:rowOff>
    </xdr:from>
    <xdr:to>
      <xdr:col>25</xdr:col>
      <xdr:colOff>387349</xdr:colOff>
      <xdr:row>25</xdr:row>
      <xdr:rowOff>50799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AD37CB-4924-4FDC-AE4C-D4D0C4DBC9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beis-standards-for-official-statistics/statistical-revisions-policy" TargetMode="External"/><Relationship Id="rId2" Type="http://schemas.openxmlformats.org/officeDocument/2006/relationships/hyperlink" Target="https://www.gov.uk/government/statistics/energy-statistics-revisions-policy" TargetMode="External"/><Relationship Id="rId1" Type="http://schemas.openxmlformats.org/officeDocument/2006/relationships/hyperlink" Target="mailto:energy.stats@beis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energy-consumption-in-the-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3C1D-4803-436D-99D5-885503671D43}">
  <sheetPr>
    <tabColor theme="4"/>
    <pageSetUpPr fitToPage="1"/>
  </sheetPr>
  <dimension ref="A1:N47"/>
  <sheetViews>
    <sheetView showGridLines="0" zoomScale="75" zoomScaleNormal="75" workbookViewId="0"/>
  </sheetViews>
  <sheetFormatPr defaultColWidth="9.140625" defaultRowHeight="12.75" x14ac:dyDescent="0.2"/>
  <cols>
    <col min="1" max="1" width="12.85546875" style="200" customWidth="1"/>
    <col min="2" max="2" width="17.5703125" style="224" customWidth="1"/>
    <col min="3" max="3" width="80.42578125" style="200" customWidth="1"/>
    <col min="4" max="4" width="15" style="199" customWidth="1"/>
    <col min="5" max="5" width="35.85546875" style="199" bestFit="1" customWidth="1"/>
    <col min="6" max="6" width="9.140625" style="200"/>
    <col min="7" max="245" width="9.140625" style="201"/>
    <col min="246" max="246" width="1.85546875" style="201" customWidth="1"/>
    <col min="247" max="247" width="11.5703125" style="201" customWidth="1"/>
    <col min="248" max="248" width="2.42578125" style="201" customWidth="1"/>
    <col min="249" max="249" width="27.140625" style="201" customWidth="1"/>
    <col min="250" max="250" width="30.140625" style="201" customWidth="1"/>
    <col min="251" max="252" width="9.140625" style="201"/>
    <col min="253" max="253" width="16" style="201" customWidth="1"/>
    <col min="254" max="254" width="9.140625" style="201"/>
    <col min="255" max="255" width="27.85546875" style="201" customWidth="1"/>
    <col min="256" max="256" width="34.7109375" style="201" customWidth="1"/>
    <col min="257" max="257" width="9.140625" style="201"/>
    <col min="258" max="258" width="12.28515625" style="201" bestFit="1" customWidth="1"/>
    <col min="259" max="501" width="9.140625" style="201"/>
    <col min="502" max="502" width="1.85546875" style="201" customWidth="1"/>
    <col min="503" max="503" width="11.5703125" style="201" customWidth="1"/>
    <col min="504" max="504" width="2.42578125" style="201" customWidth="1"/>
    <col min="505" max="505" width="27.140625" style="201" customWidth="1"/>
    <col min="506" max="506" width="30.140625" style="201" customWidth="1"/>
    <col min="507" max="508" width="9.140625" style="201"/>
    <col min="509" max="509" width="16" style="201" customWidth="1"/>
    <col min="510" max="510" width="9.140625" style="201"/>
    <col min="511" max="511" width="27.85546875" style="201" customWidth="1"/>
    <col min="512" max="512" width="34.7109375" style="201" customWidth="1"/>
    <col min="513" max="513" width="9.140625" style="201"/>
    <col min="514" max="514" width="12.28515625" style="201" bestFit="1" customWidth="1"/>
    <col min="515" max="757" width="9.140625" style="201"/>
    <col min="758" max="758" width="1.85546875" style="201" customWidth="1"/>
    <col min="759" max="759" width="11.5703125" style="201" customWidth="1"/>
    <col min="760" max="760" width="2.42578125" style="201" customWidth="1"/>
    <col min="761" max="761" width="27.140625" style="201" customWidth="1"/>
    <col min="762" max="762" width="30.140625" style="201" customWidth="1"/>
    <col min="763" max="764" width="9.140625" style="201"/>
    <col min="765" max="765" width="16" style="201" customWidth="1"/>
    <col min="766" max="766" width="9.140625" style="201"/>
    <col min="767" max="767" width="27.85546875" style="201" customWidth="1"/>
    <col min="768" max="768" width="34.7109375" style="201" customWidth="1"/>
    <col min="769" max="769" width="9.140625" style="201"/>
    <col min="770" max="770" width="12.28515625" style="201" bestFit="1" customWidth="1"/>
    <col min="771" max="1013" width="9.140625" style="201"/>
    <col min="1014" max="1014" width="1.85546875" style="201" customWidth="1"/>
    <col min="1015" max="1015" width="11.5703125" style="201" customWidth="1"/>
    <col min="1016" max="1016" width="2.42578125" style="201" customWidth="1"/>
    <col min="1017" max="1017" width="27.140625" style="201" customWidth="1"/>
    <col min="1018" max="1018" width="30.140625" style="201" customWidth="1"/>
    <col min="1019" max="1020" width="9.140625" style="201"/>
    <col min="1021" max="1021" width="16" style="201" customWidth="1"/>
    <col min="1022" max="1022" width="9.140625" style="201"/>
    <col min="1023" max="1023" width="27.85546875" style="201" customWidth="1"/>
    <col min="1024" max="1024" width="34.7109375" style="201" customWidth="1"/>
    <col min="1025" max="1025" width="9.140625" style="201"/>
    <col min="1026" max="1026" width="12.28515625" style="201" bestFit="1" customWidth="1"/>
    <col min="1027" max="1269" width="9.140625" style="201"/>
    <col min="1270" max="1270" width="1.85546875" style="201" customWidth="1"/>
    <col min="1271" max="1271" width="11.5703125" style="201" customWidth="1"/>
    <col min="1272" max="1272" width="2.42578125" style="201" customWidth="1"/>
    <col min="1273" max="1273" width="27.140625" style="201" customWidth="1"/>
    <col min="1274" max="1274" width="30.140625" style="201" customWidth="1"/>
    <col min="1275" max="1276" width="9.140625" style="201"/>
    <col min="1277" max="1277" width="16" style="201" customWidth="1"/>
    <col min="1278" max="1278" width="9.140625" style="201"/>
    <col min="1279" max="1279" width="27.85546875" style="201" customWidth="1"/>
    <col min="1280" max="1280" width="34.7109375" style="201" customWidth="1"/>
    <col min="1281" max="1281" width="9.140625" style="201"/>
    <col min="1282" max="1282" width="12.28515625" style="201" bestFit="1" customWidth="1"/>
    <col min="1283" max="1525" width="9.140625" style="201"/>
    <col min="1526" max="1526" width="1.85546875" style="201" customWidth="1"/>
    <col min="1527" max="1527" width="11.5703125" style="201" customWidth="1"/>
    <col min="1528" max="1528" width="2.42578125" style="201" customWidth="1"/>
    <col min="1529" max="1529" width="27.140625" style="201" customWidth="1"/>
    <col min="1530" max="1530" width="30.140625" style="201" customWidth="1"/>
    <col min="1531" max="1532" width="9.140625" style="201"/>
    <col min="1533" max="1533" width="16" style="201" customWidth="1"/>
    <col min="1534" max="1534" width="9.140625" style="201"/>
    <col min="1535" max="1535" width="27.85546875" style="201" customWidth="1"/>
    <col min="1536" max="1536" width="34.7109375" style="201" customWidth="1"/>
    <col min="1537" max="1537" width="9.140625" style="201"/>
    <col min="1538" max="1538" width="12.28515625" style="201" bestFit="1" customWidth="1"/>
    <col min="1539" max="1781" width="9.140625" style="201"/>
    <col min="1782" max="1782" width="1.85546875" style="201" customWidth="1"/>
    <col min="1783" max="1783" width="11.5703125" style="201" customWidth="1"/>
    <col min="1784" max="1784" width="2.42578125" style="201" customWidth="1"/>
    <col min="1785" max="1785" width="27.140625" style="201" customWidth="1"/>
    <col min="1786" max="1786" width="30.140625" style="201" customWidth="1"/>
    <col min="1787" max="1788" width="9.140625" style="201"/>
    <col min="1789" max="1789" width="16" style="201" customWidth="1"/>
    <col min="1790" max="1790" width="9.140625" style="201"/>
    <col min="1791" max="1791" width="27.85546875" style="201" customWidth="1"/>
    <col min="1792" max="1792" width="34.7109375" style="201" customWidth="1"/>
    <col min="1793" max="1793" width="9.140625" style="201"/>
    <col min="1794" max="1794" width="12.28515625" style="201" bestFit="1" customWidth="1"/>
    <col min="1795" max="2037" width="9.140625" style="201"/>
    <col min="2038" max="2038" width="1.85546875" style="201" customWidth="1"/>
    <col min="2039" max="2039" width="11.5703125" style="201" customWidth="1"/>
    <col min="2040" max="2040" width="2.42578125" style="201" customWidth="1"/>
    <col min="2041" max="2041" width="27.140625" style="201" customWidth="1"/>
    <col min="2042" max="2042" width="30.140625" style="201" customWidth="1"/>
    <col min="2043" max="2044" width="9.140625" style="201"/>
    <col min="2045" max="2045" width="16" style="201" customWidth="1"/>
    <col min="2046" max="2046" width="9.140625" style="201"/>
    <col min="2047" max="2047" width="27.85546875" style="201" customWidth="1"/>
    <col min="2048" max="2048" width="34.7109375" style="201" customWidth="1"/>
    <col min="2049" max="2049" width="9.140625" style="201"/>
    <col min="2050" max="2050" width="12.28515625" style="201" bestFit="1" customWidth="1"/>
    <col min="2051" max="2293" width="9.140625" style="201"/>
    <col min="2294" max="2294" width="1.85546875" style="201" customWidth="1"/>
    <col min="2295" max="2295" width="11.5703125" style="201" customWidth="1"/>
    <col min="2296" max="2296" width="2.42578125" style="201" customWidth="1"/>
    <col min="2297" max="2297" width="27.140625" style="201" customWidth="1"/>
    <col min="2298" max="2298" width="30.140625" style="201" customWidth="1"/>
    <col min="2299" max="2300" width="9.140625" style="201"/>
    <col min="2301" max="2301" width="16" style="201" customWidth="1"/>
    <col min="2302" max="2302" width="9.140625" style="201"/>
    <col min="2303" max="2303" width="27.85546875" style="201" customWidth="1"/>
    <col min="2304" max="2304" width="34.7109375" style="201" customWidth="1"/>
    <col min="2305" max="2305" width="9.140625" style="201"/>
    <col min="2306" max="2306" width="12.28515625" style="201" bestFit="1" customWidth="1"/>
    <col min="2307" max="2549" width="9.140625" style="201"/>
    <col min="2550" max="2550" width="1.85546875" style="201" customWidth="1"/>
    <col min="2551" max="2551" width="11.5703125" style="201" customWidth="1"/>
    <col min="2552" max="2552" width="2.42578125" style="201" customWidth="1"/>
    <col min="2553" max="2553" width="27.140625" style="201" customWidth="1"/>
    <col min="2554" max="2554" width="30.140625" style="201" customWidth="1"/>
    <col min="2555" max="2556" width="9.140625" style="201"/>
    <col min="2557" max="2557" width="16" style="201" customWidth="1"/>
    <col min="2558" max="2558" width="9.140625" style="201"/>
    <col min="2559" max="2559" width="27.85546875" style="201" customWidth="1"/>
    <col min="2560" max="2560" width="34.7109375" style="201" customWidth="1"/>
    <col min="2561" max="2561" width="9.140625" style="201"/>
    <col min="2562" max="2562" width="12.28515625" style="201" bestFit="1" customWidth="1"/>
    <col min="2563" max="2805" width="9.140625" style="201"/>
    <col min="2806" max="2806" width="1.85546875" style="201" customWidth="1"/>
    <col min="2807" max="2807" width="11.5703125" style="201" customWidth="1"/>
    <col min="2808" max="2808" width="2.42578125" style="201" customWidth="1"/>
    <col min="2809" max="2809" width="27.140625" style="201" customWidth="1"/>
    <col min="2810" max="2810" width="30.140625" style="201" customWidth="1"/>
    <col min="2811" max="2812" width="9.140625" style="201"/>
    <col min="2813" max="2813" width="16" style="201" customWidth="1"/>
    <col min="2814" max="2814" width="9.140625" style="201"/>
    <col min="2815" max="2815" width="27.85546875" style="201" customWidth="1"/>
    <col min="2816" max="2816" width="34.7109375" style="201" customWidth="1"/>
    <col min="2817" max="2817" width="9.140625" style="201"/>
    <col min="2818" max="2818" width="12.28515625" style="201" bestFit="1" customWidth="1"/>
    <col min="2819" max="3061" width="9.140625" style="201"/>
    <col min="3062" max="3062" width="1.85546875" style="201" customWidth="1"/>
    <col min="3063" max="3063" width="11.5703125" style="201" customWidth="1"/>
    <col min="3064" max="3064" width="2.42578125" style="201" customWidth="1"/>
    <col min="3065" max="3065" width="27.140625" style="201" customWidth="1"/>
    <col min="3066" max="3066" width="30.140625" style="201" customWidth="1"/>
    <col min="3067" max="3068" width="9.140625" style="201"/>
    <col min="3069" max="3069" width="16" style="201" customWidth="1"/>
    <col min="3070" max="3070" width="9.140625" style="201"/>
    <col min="3071" max="3071" width="27.85546875" style="201" customWidth="1"/>
    <col min="3072" max="3072" width="34.7109375" style="201" customWidth="1"/>
    <col min="3073" max="3073" width="9.140625" style="201"/>
    <col min="3074" max="3074" width="12.28515625" style="201" bestFit="1" customWidth="1"/>
    <col min="3075" max="3317" width="9.140625" style="201"/>
    <col min="3318" max="3318" width="1.85546875" style="201" customWidth="1"/>
    <col min="3319" max="3319" width="11.5703125" style="201" customWidth="1"/>
    <col min="3320" max="3320" width="2.42578125" style="201" customWidth="1"/>
    <col min="3321" max="3321" width="27.140625" style="201" customWidth="1"/>
    <col min="3322" max="3322" width="30.140625" style="201" customWidth="1"/>
    <col min="3323" max="3324" width="9.140625" style="201"/>
    <col min="3325" max="3325" width="16" style="201" customWidth="1"/>
    <col min="3326" max="3326" width="9.140625" style="201"/>
    <col min="3327" max="3327" width="27.85546875" style="201" customWidth="1"/>
    <col min="3328" max="3328" width="34.7109375" style="201" customWidth="1"/>
    <col min="3329" max="3329" width="9.140625" style="201"/>
    <col min="3330" max="3330" width="12.28515625" style="201" bestFit="1" customWidth="1"/>
    <col min="3331" max="3573" width="9.140625" style="201"/>
    <col min="3574" max="3574" width="1.85546875" style="201" customWidth="1"/>
    <col min="3575" max="3575" width="11.5703125" style="201" customWidth="1"/>
    <col min="3576" max="3576" width="2.42578125" style="201" customWidth="1"/>
    <col min="3577" max="3577" width="27.140625" style="201" customWidth="1"/>
    <col min="3578" max="3578" width="30.140625" style="201" customWidth="1"/>
    <col min="3579" max="3580" width="9.140625" style="201"/>
    <col min="3581" max="3581" width="16" style="201" customWidth="1"/>
    <col min="3582" max="3582" width="9.140625" style="201"/>
    <col min="3583" max="3583" width="27.85546875" style="201" customWidth="1"/>
    <col min="3584" max="3584" width="34.7109375" style="201" customWidth="1"/>
    <col min="3585" max="3585" width="9.140625" style="201"/>
    <col min="3586" max="3586" width="12.28515625" style="201" bestFit="1" customWidth="1"/>
    <col min="3587" max="3829" width="9.140625" style="201"/>
    <col min="3830" max="3830" width="1.85546875" style="201" customWidth="1"/>
    <col min="3831" max="3831" width="11.5703125" style="201" customWidth="1"/>
    <col min="3832" max="3832" width="2.42578125" style="201" customWidth="1"/>
    <col min="3833" max="3833" width="27.140625" style="201" customWidth="1"/>
    <col min="3834" max="3834" width="30.140625" style="201" customWidth="1"/>
    <col min="3835" max="3836" width="9.140625" style="201"/>
    <col min="3837" max="3837" width="16" style="201" customWidth="1"/>
    <col min="3838" max="3838" width="9.140625" style="201"/>
    <col min="3839" max="3839" width="27.85546875" style="201" customWidth="1"/>
    <col min="3840" max="3840" width="34.7109375" style="201" customWidth="1"/>
    <col min="3841" max="3841" width="9.140625" style="201"/>
    <col min="3842" max="3842" width="12.28515625" style="201" bestFit="1" customWidth="1"/>
    <col min="3843" max="4085" width="9.140625" style="201"/>
    <col min="4086" max="4086" width="1.85546875" style="201" customWidth="1"/>
    <col min="4087" max="4087" width="11.5703125" style="201" customWidth="1"/>
    <col min="4088" max="4088" width="2.42578125" style="201" customWidth="1"/>
    <col min="4089" max="4089" width="27.140625" style="201" customWidth="1"/>
    <col min="4090" max="4090" width="30.140625" style="201" customWidth="1"/>
    <col min="4091" max="4092" width="9.140625" style="201"/>
    <col min="4093" max="4093" width="16" style="201" customWidth="1"/>
    <col min="4094" max="4094" width="9.140625" style="201"/>
    <col min="4095" max="4095" width="27.85546875" style="201" customWidth="1"/>
    <col min="4096" max="4096" width="34.7109375" style="201" customWidth="1"/>
    <col min="4097" max="4097" width="9.140625" style="201"/>
    <col min="4098" max="4098" width="12.28515625" style="201" bestFit="1" customWidth="1"/>
    <col min="4099" max="4341" width="9.140625" style="201"/>
    <col min="4342" max="4342" width="1.85546875" style="201" customWidth="1"/>
    <col min="4343" max="4343" width="11.5703125" style="201" customWidth="1"/>
    <col min="4344" max="4344" width="2.42578125" style="201" customWidth="1"/>
    <col min="4345" max="4345" width="27.140625" style="201" customWidth="1"/>
    <col min="4346" max="4346" width="30.140625" style="201" customWidth="1"/>
    <col min="4347" max="4348" width="9.140625" style="201"/>
    <col min="4349" max="4349" width="16" style="201" customWidth="1"/>
    <col min="4350" max="4350" width="9.140625" style="201"/>
    <col min="4351" max="4351" width="27.85546875" style="201" customWidth="1"/>
    <col min="4352" max="4352" width="34.7109375" style="201" customWidth="1"/>
    <col min="4353" max="4353" width="9.140625" style="201"/>
    <col min="4354" max="4354" width="12.28515625" style="201" bestFit="1" customWidth="1"/>
    <col min="4355" max="4597" width="9.140625" style="201"/>
    <col min="4598" max="4598" width="1.85546875" style="201" customWidth="1"/>
    <col min="4599" max="4599" width="11.5703125" style="201" customWidth="1"/>
    <col min="4600" max="4600" width="2.42578125" style="201" customWidth="1"/>
    <col min="4601" max="4601" width="27.140625" style="201" customWidth="1"/>
    <col min="4602" max="4602" width="30.140625" style="201" customWidth="1"/>
    <col min="4603" max="4604" width="9.140625" style="201"/>
    <col min="4605" max="4605" width="16" style="201" customWidth="1"/>
    <col min="4606" max="4606" width="9.140625" style="201"/>
    <col min="4607" max="4607" width="27.85546875" style="201" customWidth="1"/>
    <col min="4608" max="4608" width="34.7109375" style="201" customWidth="1"/>
    <col min="4609" max="4609" width="9.140625" style="201"/>
    <col min="4610" max="4610" width="12.28515625" style="201" bestFit="1" customWidth="1"/>
    <col min="4611" max="4853" width="9.140625" style="201"/>
    <col min="4854" max="4854" width="1.85546875" style="201" customWidth="1"/>
    <col min="4855" max="4855" width="11.5703125" style="201" customWidth="1"/>
    <col min="4856" max="4856" width="2.42578125" style="201" customWidth="1"/>
    <col min="4857" max="4857" width="27.140625" style="201" customWidth="1"/>
    <col min="4858" max="4858" width="30.140625" style="201" customWidth="1"/>
    <col min="4859" max="4860" width="9.140625" style="201"/>
    <col min="4861" max="4861" width="16" style="201" customWidth="1"/>
    <col min="4862" max="4862" width="9.140625" style="201"/>
    <col min="4863" max="4863" width="27.85546875" style="201" customWidth="1"/>
    <col min="4864" max="4864" width="34.7109375" style="201" customWidth="1"/>
    <col min="4865" max="4865" width="9.140625" style="201"/>
    <col min="4866" max="4866" width="12.28515625" style="201" bestFit="1" customWidth="1"/>
    <col min="4867" max="5109" width="9.140625" style="201"/>
    <col min="5110" max="5110" width="1.85546875" style="201" customWidth="1"/>
    <col min="5111" max="5111" width="11.5703125" style="201" customWidth="1"/>
    <col min="5112" max="5112" width="2.42578125" style="201" customWidth="1"/>
    <col min="5113" max="5113" width="27.140625" style="201" customWidth="1"/>
    <col min="5114" max="5114" width="30.140625" style="201" customWidth="1"/>
    <col min="5115" max="5116" width="9.140625" style="201"/>
    <col min="5117" max="5117" width="16" style="201" customWidth="1"/>
    <col min="5118" max="5118" width="9.140625" style="201"/>
    <col min="5119" max="5119" width="27.85546875" style="201" customWidth="1"/>
    <col min="5120" max="5120" width="34.7109375" style="201" customWidth="1"/>
    <col min="5121" max="5121" width="9.140625" style="201"/>
    <col min="5122" max="5122" width="12.28515625" style="201" bestFit="1" customWidth="1"/>
    <col min="5123" max="5365" width="9.140625" style="201"/>
    <col min="5366" max="5366" width="1.85546875" style="201" customWidth="1"/>
    <col min="5367" max="5367" width="11.5703125" style="201" customWidth="1"/>
    <col min="5368" max="5368" width="2.42578125" style="201" customWidth="1"/>
    <col min="5369" max="5369" width="27.140625" style="201" customWidth="1"/>
    <col min="5370" max="5370" width="30.140625" style="201" customWidth="1"/>
    <col min="5371" max="5372" width="9.140625" style="201"/>
    <col min="5373" max="5373" width="16" style="201" customWidth="1"/>
    <col min="5374" max="5374" width="9.140625" style="201"/>
    <col min="5375" max="5375" width="27.85546875" style="201" customWidth="1"/>
    <col min="5376" max="5376" width="34.7109375" style="201" customWidth="1"/>
    <col min="5377" max="5377" width="9.140625" style="201"/>
    <col min="5378" max="5378" width="12.28515625" style="201" bestFit="1" customWidth="1"/>
    <col min="5379" max="5621" width="9.140625" style="201"/>
    <col min="5622" max="5622" width="1.85546875" style="201" customWidth="1"/>
    <col min="5623" max="5623" width="11.5703125" style="201" customWidth="1"/>
    <col min="5624" max="5624" width="2.42578125" style="201" customWidth="1"/>
    <col min="5625" max="5625" width="27.140625" style="201" customWidth="1"/>
    <col min="5626" max="5626" width="30.140625" style="201" customWidth="1"/>
    <col min="5627" max="5628" width="9.140625" style="201"/>
    <col min="5629" max="5629" width="16" style="201" customWidth="1"/>
    <col min="5630" max="5630" width="9.140625" style="201"/>
    <col min="5631" max="5631" width="27.85546875" style="201" customWidth="1"/>
    <col min="5632" max="5632" width="34.7109375" style="201" customWidth="1"/>
    <col min="5633" max="5633" width="9.140625" style="201"/>
    <col min="5634" max="5634" width="12.28515625" style="201" bestFit="1" customWidth="1"/>
    <col min="5635" max="5877" width="9.140625" style="201"/>
    <col min="5878" max="5878" width="1.85546875" style="201" customWidth="1"/>
    <col min="5879" max="5879" width="11.5703125" style="201" customWidth="1"/>
    <col min="5880" max="5880" width="2.42578125" style="201" customWidth="1"/>
    <col min="5881" max="5881" width="27.140625" style="201" customWidth="1"/>
    <col min="5882" max="5882" width="30.140625" style="201" customWidth="1"/>
    <col min="5883" max="5884" width="9.140625" style="201"/>
    <col min="5885" max="5885" width="16" style="201" customWidth="1"/>
    <col min="5886" max="5886" width="9.140625" style="201"/>
    <col min="5887" max="5887" width="27.85546875" style="201" customWidth="1"/>
    <col min="5888" max="5888" width="34.7109375" style="201" customWidth="1"/>
    <col min="5889" max="5889" width="9.140625" style="201"/>
    <col min="5890" max="5890" width="12.28515625" style="201" bestFit="1" customWidth="1"/>
    <col min="5891" max="6133" width="9.140625" style="201"/>
    <col min="6134" max="6134" width="1.85546875" style="201" customWidth="1"/>
    <col min="6135" max="6135" width="11.5703125" style="201" customWidth="1"/>
    <col min="6136" max="6136" width="2.42578125" style="201" customWidth="1"/>
    <col min="6137" max="6137" width="27.140625" style="201" customWidth="1"/>
    <col min="6138" max="6138" width="30.140625" style="201" customWidth="1"/>
    <col min="6139" max="6140" width="9.140625" style="201"/>
    <col min="6141" max="6141" width="16" style="201" customWidth="1"/>
    <col min="6142" max="6142" width="9.140625" style="201"/>
    <col min="6143" max="6143" width="27.85546875" style="201" customWidth="1"/>
    <col min="6144" max="6144" width="34.7109375" style="201" customWidth="1"/>
    <col min="6145" max="6145" width="9.140625" style="201"/>
    <col min="6146" max="6146" width="12.28515625" style="201" bestFit="1" customWidth="1"/>
    <col min="6147" max="6389" width="9.140625" style="201"/>
    <col min="6390" max="6390" width="1.85546875" style="201" customWidth="1"/>
    <col min="6391" max="6391" width="11.5703125" style="201" customWidth="1"/>
    <col min="6392" max="6392" width="2.42578125" style="201" customWidth="1"/>
    <col min="6393" max="6393" width="27.140625" style="201" customWidth="1"/>
    <col min="6394" max="6394" width="30.140625" style="201" customWidth="1"/>
    <col min="6395" max="6396" width="9.140625" style="201"/>
    <col min="6397" max="6397" width="16" style="201" customWidth="1"/>
    <col min="6398" max="6398" width="9.140625" style="201"/>
    <col min="6399" max="6399" width="27.85546875" style="201" customWidth="1"/>
    <col min="6400" max="6400" width="34.7109375" style="201" customWidth="1"/>
    <col min="6401" max="6401" width="9.140625" style="201"/>
    <col min="6402" max="6402" width="12.28515625" style="201" bestFit="1" customWidth="1"/>
    <col min="6403" max="6645" width="9.140625" style="201"/>
    <col min="6646" max="6646" width="1.85546875" style="201" customWidth="1"/>
    <col min="6647" max="6647" width="11.5703125" style="201" customWidth="1"/>
    <col min="6648" max="6648" width="2.42578125" style="201" customWidth="1"/>
    <col min="6649" max="6649" width="27.140625" style="201" customWidth="1"/>
    <col min="6650" max="6650" width="30.140625" style="201" customWidth="1"/>
    <col min="6651" max="6652" width="9.140625" style="201"/>
    <col min="6653" max="6653" width="16" style="201" customWidth="1"/>
    <col min="6654" max="6654" width="9.140625" style="201"/>
    <col min="6655" max="6655" width="27.85546875" style="201" customWidth="1"/>
    <col min="6656" max="6656" width="34.7109375" style="201" customWidth="1"/>
    <col min="6657" max="6657" width="9.140625" style="201"/>
    <col min="6658" max="6658" width="12.28515625" style="201" bestFit="1" customWidth="1"/>
    <col min="6659" max="6901" width="9.140625" style="201"/>
    <col min="6902" max="6902" width="1.85546875" style="201" customWidth="1"/>
    <col min="6903" max="6903" width="11.5703125" style="201" customWidth="1"/>
    <col min="6904" max="6904" width="2.42578125" style="201" customWidth="1"/>
    <col min="6905" max="6905" width="27.140625" style="201" customWidth="1"/>
    <col min="6906" max="6906" width="30.140625" style="201" customWidth="1"/>
    <col min="6907" max="6908" width="9.140625" style="201"/>
    <col min="6909" max="6909" width="16" style="201" customWidth="1"/>
    <col min="6910" max="6910" width="9.140625" style="201"/>
    <col min="6911" max="6911" width="27.85546875" style="201" customWidth="1"/>
    <col min="6912" max="6912" width="34.7109375" style="201" customWidth="1"/>
    <col min="6913" max="6913" width="9.140625" style="201"/>
    <col min="6914" max="6914" width="12.28515625" style="201" bestFit="1" customWidth="1"/>
    <col min="6915" max="7157" width="9.140625" style="201"/>
    <col min="7158" max="7158" width="1.85546875" style="201" customWidth="1"/>
    <col min="7159" max="7159" width="11.5703125" style="201" customWidth="1"/>
    <col min="7160" max="7160" width="2.42578125" style="201" customWidth="1"/>
    <col min="7161" max="7161" width="27.140625" style="201" customWidth="1"/>
    <col min="7162" max="7162" width="30.140625" style="201" customWidth="1"/>
    <col min="7163" max="7164" width="9.140625" style="201"/>
    <col min="7165" max="7165" width="16" style="201" customWidth="1"/>
    <col min="7166" max="7166" width="9.140625" style="201"/>
    <col min="7167" max="7167" width="27.85546875" style="201" customWidth="1"/>
    <col min="7168" max="7168" width="34.7109375" style="201" customWidth="1"/>
    <col min="7169" max="7169" width="9.140625" style="201"/>
    <col min="7170" max="7170" width="12.28515625" style="201" bestFit="1" customWidth="1"/>
    <col min="7171" max="7413" width="9.140625" style="201"/>
    <col min="7414" max="7414" width="1.85546875" style="201" customWidth="1"/>
    <col min="7415" max="7415" width="11.5703125" style="201" customWidth="1"/>
    <col min="7416" max="7416" width="2.42578125" style="201" customWidth="1"/>
    <col min="7417" max="7417" width="27.140625" style="201" customWidth="1"/>
    <col min="7418" max="7418" width="30.140625" style="201" customWidth="1"/>
    <col min="7419" max="7420" width="9.140625" style="201"/>
    <col min="7421" max="7421" width="16" style="201" customWidth="1"/>
    <col min="7422" max="7422" width="9.140625" style="201"/>
    <col min="7423" max="7423" width="27.85546875" style="201" customWidth="1"/>
    <col min="7424" max="7424" width="34.7109375" style="201" customWidth="1"/>
    <col min="7425" max="7425" width="9.140625" style="201"/>
    <col min="7426" max="7426" width="12.28515625" style="201" bestFit="1" customWidth="1"/>
    <col min="7427" max="7669" width="9.140625" style="201"/>
    <col min="7670" max="7670" width="1.85546875" style="201" customWidth="1"/>
    <col min="7671" max="7671" width="11.5703125" style="201" customWidth="1"/>
    <col min="7672" max="7672" width="2.42578125" style="201" customWidth="1"/>
    <col min="7673" max="7673" width="27.140625" style="201" customWidth="1"/>
    <col min="7674" max="7674" width="30.140625" style="201" customWidth="1"/>
    <col min="7675" max="7676" width="9.140625" style="201"/>
    <col min="7677" max="7677" width="16" style="201" customWidth="1"/>
    <col min="7678" max="7678" width="9.140625" style="201"/>
    <col min="7679" max="7679" width="27.85546875" style="201" customWidth="1"/>
    <col min="7680" max="7680" width="34.7109375" style="201" customWidth="1"/>
    <col min="7681" max="7681" width="9.140625" style="201"/>
    <col min="7682" max="7682" width="12.28515625" style="201" bestFit="1" customWidth="1"/>
    <col min="7683" max="7925" width="9.140625" style="201"/>
    <col min="7926" max="7926" width="1.85546875" style="201" customWidth="1"/>
    <col min="7927" max="7927" width="11.5703125" style="201" customWidth="1"/>
    <col min="7928" max="7928" width="2.42578125" style="201" customWidth="1"/>
    <col min="7929" max="7929" width="27.140625" style="201" customWidth="1"/>
    <col min="7930" max="7930" width="30.140625" style="201" customWidth="1"/>
    <col min="7931" max="7932" width="9.140625" style="201"/>
    <col min="7933" max="7933" width="16" style="201" customWidth="1"/>
    <col min="7934" max="7934" width="9.140625" style="201"/>
    <col min="7935" max="7935" width="27.85546875" style="201" customWidth="1"/>
    <col min="7936" max="7936" width="34.7109375" style="201" customWidth="1"/>
    <col min="7937" max="7937" width="9.140625" style="201"/>
    <col min="7938" max="7938" width="12.28515625" style="201" bestFit="1" customWidth="1"/>
    <col min="7939" max="8181" width="9.140625" style="201"/>
    <col min="8182" max="8182" width="1.85546875" style="201" customWidth="1"/>
    <col min="8183" max="8183" width="11.5703125" style="201" customWidth="1"/>
    <col min="8184" max="8184" width="2.42578125" style="201" customWidth="1"/>
    <col min="8185" max="8185" width="27.140625" style="201" customWidth="1"/>
    <col min="8186" max="8186" width="30.140625" style="201" customWidth="1"/>
    <col min="8187" max="8188" width="9.140625" style="201"/>
    <col min="8189" max="8189" width="16" style="201" customWidth="1"/>
    <col min="8190" max="8190" width="9.140625" style="201"/>
    <col min="8191" max="8191" width="27.85546875" style="201" customWidth="1"/>
    <col min="8192" max="8192" width="34.7109375" style="201" customWidth="1"/>
    <col min="8193" max="8193" width="9.140625" style="201"/>
    <col min="8194" max="8194" width="12.28515625" style="201" bestFit="1" customWidth="1"/>
    <col min="8195" max="8437" width="9.140625" style="201"/>
    <col min="8438" max="8438" width="1.85546875" style="201" customWidth="1"/>
    <col min="8439" max="8439" width="11.5703125" style="201" customWidth="1"/>
    <col min="8440" max="8440" width="2.42578125" style="201" customWidth="1"/>
    <col min="8441" max="8441" width="27.140625" style="201" customWidth="1"/>
    <col min="8442" max="8442" width="30.140625" style="201" customWidth="1"/>
    <col min="8443" max="8444" width="9.140625" style="201"/>
    <col min="8445" max="8445" width="16" style="201" customWidth="1"/>
    <col min="8446" max="8446" width="9.140625" style="201"/>
    <col min="8447" max="8447" width="27.85546875" style="201" customWidth="1"/>
    <col min="8448" max="8448" width="34.7109375" style="201" customWidth="1"/>
    <col min="8449" max="8449" width="9.140625" style="201"/>
    <col min="8450" max="8450" width="12.28515625" style="201" bestFit="1" customWidth="1"/>
    <col min="8451" max="8693" width="9.140625" style="201"/>
    <col min="8694" max="8694" width="1.85546875" style="201" customWidth="1"/>
    <col min="8695" max="8695" width="11.5703125" style="201" customWidth="1"/>
    <col min="8696" max="8696" width="2.42578125" style="201" customWidth="1"/>
    <col min="8697" max="8697" width="27.140625" style="201" customWidth="1"/>
    <col min="8698" max="8698" width="30.140625" style="201" customWidth="1"/>
    <col min="8699" max="8700" width="9.140625" style="201"/>
    <col min="8701" max="8701" width="16" style="201" customWidth="1"/>
    <col min="8702" max="8702" width="9.140625" style="201"/>
    <col min="8703" max="8703" width="27.85546875" style="201" customWidth="1"/>
    <col min="8704" max="8704" width="34.7109375" style="201" customWidth="1"/>
    <col min="8705" max="8705" width="9.140625" style="201"/>
    <col min="8706" max="8706" width="12.28515625" style="201" bestFit="1" customWidth="1"/>
    <col min="8707" max="8949" width="9.140625" style="201"/>
    <col min="8950" max="8950" width="1.85546875" style="201" customWidth="1"/>
    <col min="8951" max="8951" width="11.5703125" style="201" customWidth="1"/>
    <col min="8952" max="8952" width="2.42578125" style="201" customWidth="1"/>
    <col min="8953" max="8953" width="27.140625" style="201" customWidth="1"/>
    <col min="8954" max="8954" width="30.140625" style="201" customWidth="1"/>
    <col min="8955" max="8956" width="9.140625" style="201"/>
    <col min="8957" max="8957" width="16" style="201" customWidth="1"/>
    <col min="8958" max="8958" width="9.140625" style="201"/>
    <col min="8959" max="8959" width="27.85546875" style="201" customWidth="1"/>
    <col min="8960" max="8960" width="34.7109375" style="201" customWidth="1"/>
    <col min="8961" max="8961" width="9.140625" style="201"/>
    <col min="8962" max="8962" width="12.28515625" style="201" bestFit="1" customWidth="1"/>
    <col min="8963" max="9205" width="9.140625" style="201"/>
    <col min="9206" max="9206" width="1.85546875" style="201" customWidth="1"/>
    <col min="9207" max="9207" width="11.5703125" style="201" customWidth="1"/>
    <col min="9208" max="9208" width="2.42578125" style="201" customWidth="1"/>
    <col min="9209" max="9209" width="27.140625" style="201" customWidth="1"/>
    <col min="9210" max="9210" width="30.140625" style="201" customWidth="1"/>
    <col min="9211" max="9212" width="9.140625" style="201"/>
    <col min="9213" max="9213" width="16" style="201" customWidth="1"/>
    <col min="9214" max="9214" width="9.140625" style="201"/>
    <col min="9215" max="9215" width="27.85546875" style="201" customWidth="1"/>
    <col min="9216" max="9216" width="34.7109375" style="201" customWidth="1"/>
    <col min="9217" max="9217" width="9.140625" style="201"/>
    <col min="9218" max="9218" width="12.28515625" style="201" bestFit="1" customWidth="1"/>
    <col min="9219" max="9461" width="9.140625" style="201"/>
    <col min="9462" max="9462" width="1.85546875" style="201" customWidth="1"/>
    <col min="9463" max="9463" width="11.5703125" style="201" customWidth="1"/>
    <col min="9464" max="9464" width="2.42578125" style="201" customWidth="1"/>
    <col min="9465" max="9465" width="27.140625" style="201" customWidth="1"/>
    <col min="9466" max="9466" width="30.140625" style="201" customWidth="1"/>
    <col min="9467" max="9468" width="9.140625" style="201"/>
    <col min="9469" max="9469" width="16" style="201" customWidth="1"/>
    <col min="9470" max="9470" width="9.140625" style="201"/>
    <col min="9471" max="9471" width="27.85546875" style="201" customWidth="1"/>
    <col min="9472" max="9472" width="34.7109375" style="201" customWidth="1"/>
    <col min="9473" max="9473" width="9.140625" style="201"/>
    <col min="9474" max="9474" width="12.28515625" style="201" bestFit="1" customWidth="1"/>
    <col min="9475" max="9717" width="9.140625" style="201"/>
    <col min="9718" max="9718" width="1.85546875" style="201" customWidth="1"/>
    <col min="9719" max="9719" width="11.5703125" style="201" customWidth="1"/>
    <col min="9720" max="9720" width="2.42578125" style="201" customWidth="1"/>
    <col min="9721" max="9721" width="27.140625" style="201" customWidth="1"/>
    <col min="9722" max="9722" width="30.140625" style="201" customWidth="1"/>
    <col min="9723" max="9724" width="9.140625" style="201"/>
    <col min="9725" max="9725" width="16" style="201" customWidth="1"/>
    <col min="9726" max="9726" width="9.140625" style="201"/>
    <col min="9727" max="9727" width="27.85546875" style="201" customWidth="1"/>
    <col min="9728" max="9728" width="34.7109375" style="201" customWidth="1"/>
    <col min="9729" max="9729" width="9.140625" style="201"/>
    <col min="9730" max="9730" width="12.28515625" style="201" bestFit="1" customWidth="1"/>
    <col min="9731" max="9973" width="9.140625" style="201"/>
    <col min="9974" max="9974" width="1.85546875" style="201" customWidth="1"/>
    <col min="9975" max="9975" width="11.5703125" style="201" customWidth="1"/>
    <col min="9976" max="9976" width="2.42578125" style="201" customWidth="1"/>
    <col min="9977" max="9977" width="27.140625" style="201" customWidth="1"/>
    <col min="9978" max="9978" width="30.140625" style="201" customWidth="1"/>
    <col min="9979" max="9980" width="9.140625" style="201"/>
    <col min="9981" max="9981" width="16" style="201" customWidth="1"/>
    <col min="9982" max="9982" width="9.140625" style="201"/>
    <col min="9983" max="9983" width="27.85546875" style="201" customWidth="1"/>
    <col min="9984" max="9984" width="34.7109375" style="201" customWidth="1"/>
    <col min="9985" max="9985" width="9.140625" style="201"/>
    <col min="9986" max="9986" width="12.28515625" style="201" bestFit="1" customWidth="1"/>
    <col min="9987" max="10229" width="9.140625" style="201"/>
    <col min="10230" max="10230" width="1.85546875" style="201" customWidth="1"/>
    <col min="10231" max="10231" width="11.5703125" style="201" customWidth="1"/>
    <col min="10232" max="10232" width="2.42578125" style="201" customWidth="1"/>
    <col min="10233" max="10233" width="27.140625" style="201" customWidth="1"/>
    <col min="10234" max="10234" width="30.140625" style="201" customWidth="1"/>
    <col min="10235" max="10236" width="9.140625" style="201"/>
    <col min="10237" max="10237" width="16" style="201" customWidth="1"/>
    <col min="10238" max="10238" width="9.140625" style="201"/>
    <col min="10239" max="10239" width="27.85546875" style="201" customWidth="1"/>
    <col min="10240" max="10240" width="34.7109375" style="201" customWidth="1"/>
    <col min="10241" max="10241" width="9.140625" style="201"/>
    <col min="10242" max="10242" width="12.28515625" style="201" bestFit="1" customWidth="1"/>
    <col min="10243" max="10485" width="9.140625" style="201"/>
    <col min="10486" max="10486" width="1.85546875" style="201" customWidth="1"/>
    <col min="10487" max="10487" width="11.5703125" style="201" customWidth="1"/>
    <col min="10488" max="10488" width="2.42578125" style="201" customWidth="1"/>
    <col min="10489" max="10489" width="27.140625" style="201" customWidth="1"/>
    <col min="10490" max="10490" width="30.140625" style="201" customWidth="1"/>
    <col min="10491" max="10492" width="9.140625" style="201"/>
    <col min="10493" max="10493" width="16" style="201" customWidth="1"/>
    <col min="10494" max="10494" width="9.140625" style="201"/>
    <col min="10495" max="10495" width="27.85546875" style="201" customWidth="1"/>
    <col min="10496" max="10496" width="34.7109375" style="201" customWidth="1"/>
    <col min="10497" max="10497" width="9.140625" style="201"/>
    <col min="10498" max="10498" width="12.28515625" style="201" bestFit="1" customWidth="1"/>
    <col min="10499" max="10741" width="9.140625" style="201"/>
    <col min="10742" max="10742" width="1.85546875" style="201" customWidth="1"/>
    <col min="10743" max="10743" width="11.5703125" style="201" customWidth="1"/>
    <col min="10744" max="10744" width="2.42578125" style="201" customWidth="1"/>
    <col min="10745" max="10745" width="27.140625" style="201" customWidth="1"/>
    <col min="10746" max="10746" width="30.140625" style="201" customWidth="1"/>
    <col min="10747" max="10748" width="9.140625" style="201"/>
    <col min="10749" max="10749" width="16" style="201" customWidth="1"/>
    <col min="10750" max="10750" width="9.140625" style="201"/>
    <col min="10751" max="10751" width="27.85546875" style="201" customWidth="1"/>
    <col min="10752" max="10752" width="34.7109375" style="201" customWidth="1"/>
    <col min="10753" max="10753" width="9.140625" style="201"/>
    <col min="10754" max="10754" width="12.28515625" style="201" bestFit="1" customWidth="1"/>
    <col min="10755" max="10997" width="9.140625" style="201"/>
    <col min="10998" max="10998" width="1.85546875" style="201" customWidth="1"/>
    <col min="10999" max="10999" width="11.5703125" style="201" customWidth="1"/>
    <col min="11000" max="11000" width="2.42578125" style="201" customWidth="1"/>
    <col min="11001" max="11001" width="27.140625" style="201" customWidth="1"/>
    <col min="11002" max="11002" width="30.140625" style="201" customWidth="1"/>
    <col min="11003" max="11004" width="9.140625" style="201"/>
    <col min="11005" max="11005" width="16" style="201" customWidth="1"/>
    <col min="11006" max="11006" width="9.140625" style="201"/>
    <col min="11007" max="11007" width="27.85546875" style="201" customWidth="1"/>
    <col min="11008" max="11008" width="34.7109375" style="201" customWidth="1"/>
    <col min="11009" max="11009" width="9.140625" style="201"/>
    <col min="11010" max="11010" width="12.28515625" style="201" bestFit="1" customWidth="1"/>
    <col min="11011" max="11253" width="9.140625" style="201"/>
    <col min="11254" max="11254" width="1.85546875" style="201" customWidth="1"/>
    <col min="11255" max="11255" width="11.5703125" style="201" customWidth="1"/>
    <col min="11256" max="11256" width="2.42578125" style="201" customWidth="1"/>
    <col min="11257" max="11257" width="27.140625" style="201" customWidth="1"/>
    <col min="11258" max="11258" width="30.140625" style="201" customWidth="1"/>
    <col min="11259" max="11260" width="9.140625" style="201"/>
    <col min="11261" max="11261" width="16" style="201" customWidth="1"/>
    <col min="11262" max="11262" width="9.140625" style="201"/>
    <col min="11263" max="11263" width="27.85546875" style="201" customWidth="1"/>
    <col min="11264" max="11264" width="34.7109375" style="201" customWidth="1"/>
    <col min="11265" max="11265" width="9.140625" style="201"/>
    <col min="11266" max="11266" width="12.28515625" style="201" bestFit="1" customWidth="1"/>
    <col min="11267" max="11509" width="9.140625" style="201"/>
    <col min="11510" max="11510" width="1.85546875" style="201" customWidth="1"/>
    <col min="11511" max="11511" width="11.5703125" style="201" customWidth="1"/>
    <col min="11512" max="11512" width="2.42578125" style="201" customWidth="1"/>
    <col min="11513" max="11513" width="27.140625" style="201" customWidth="1"/>
    <col min="11514" max="11514" width="30.140625" style="201" customWidth="1"/>
    <col min="11515" max="11516" width="9.140625" style="201"/>
    <col min="11517" max="11517" width="16" style="201" customWidth="1"/>
    <col min="11518" max="11518" width="9.140625" style="201"/>
    <col min="11519" max="11519" width="27.85546875" style="201" customWidth="1"/>
    <col min="11520" max="11520" width="34.7109375" style="201" customWidth="1"/>
    <col min="11521" max="11521" width="9.140625" style="201"/>
    <col min="11522" max="11522" width="12.28515625" style="201" bestFit="1" customWidth="1"/>
    <col min="11523" max="11765" width="9.140625" style="201"/>
    <col min="11766" max="11766" width="1.85546875" style="201" customWidth="1"/>
    <col min="11767" max="11767" width="11.5703125" style="201" customWidth="1"/>
    <col min="11768" max="11768" width="2.42578125" style="201" customWidth="1"/>
    <col min="11769" max="11769" width="27.140625" style="201" customWidth="1"/>
    <col min="11770" max="11770" width="30.140625" style="201" customWidth="1"/>
    <col min="11771" max="11772" width="9.140625" style="201"/>
    <col min="11773" max="11773" width="16" style="201" customWidth="1"/>
    <col min="11774" max="11774" width="9.140625" style="201"/>
    <col min="11775" max="11775" width="27.85546875" style="201" customWidth="1"/>
    <col min="11776" max="11776" width="34.7109375" style="201" customWidth="1"/>
    <col min="11777" max="11777" width="9.140625" style="201"/>
    <col min="11778" max="11778" width="12.28515625" style="201" bestFit="1" customWidth="1"/>
    <col min="11779" max="12021" width="9.140625" style="201"/>
    <col min="12022" max="12022" width="1.85546875" style="201" customWidth="1"/>
    <col min="12023" max="12023" width="11.5703125" style="201" customWidth="1"/>
    <col min="12024" max="12024" width="2.42578125" style="201" customWidth="1"/>
    <col min="12025" max="12025" width="27.140625" style="201" customWidth="1"/>
    <col min="12026" max="12026" width="30.140625" style="201" customWidth="1"/>
    <col min="12027" max="12028" width="9.140625" style="201"/>
    <col min="12029" max="12029" width="16" style="201" customWidth="1"/>
    <col min="12030" max="12030" width="9.140625" style="201"/>
    <col min="12031" max="12031" width="27.85546875" style="201" customWidth="1"/>
    <col min="12032" max="12032" width="34.7109375" style="201" customWidth="1"/>
    <col min="12033" max="12033" width="9.140625" style="201"/>
    <col min="12034" max="12034" width="12.28515625" style="201" bestFit="1" customWidth="1"/>
    <col min="12035" max="12277" width="9.140625" style="201"/>
    <col min="12278" max="12278" width="1.85546875" style="201" customWidth="1"/>
    <col min="12279" max="12279" width="11.5703125" style="201" customWidth="1"/>
    <col min="12280" max="12280" width="2.42578125" style="201" customWidth="1"/>
    <col min="12281" max="12281" width="27.140625" style="201" customWidth="1"/>
    <col min="12282" max="12282" width="30.140625" style="201" customWidth="1"/>
    <col min="12283" max="12284" width="9.140625" style="201"/>
    <col min="12285" max="12285" width="16" style="201" customWidth="1"/>
    <col min="12286" max="12286" width="9.140625" style="201"/>
    <col min="12287" max="12287" width="27.85546875" style="201" customWidth="1"/>
    <col min="12288" max="12288" width="34.7109375" style="201" customWidth="1"/>
    <col min="12289" max="12289" width="9.140625" style="201"/>
    <col min="12290" max="12290" width="12.28515625" style="201" bestFit="1" customWidth="1"/>
    <col min="12291" max="12533" width="9.140625" style="201"/>
    <col min="12534" max="12534" width="1.85546875" style="201" customWidth="1"/>
    <col min="12535" max="12535" width="11.5703125" style="201" customWidth="1"/>
    <col min="12536" max="12536" width="2.42578125" style="201" customWidth="1"/>
    <col min="12537" max="12537" width="27.140625" style="201" customWidth="1"/>
    <col min="12538" max="12538" width="30.140625" style="201" customWidth="1"/>
    <col min="12539" max="12540" width="9.140625" style="201"/>
    <col min="12541" max="12541" width="16" style="201" customWidth="1"/>
    <col min="12542" max="12542" width="9.140625" style="201"/>
    <col min="12543" max="12543" width="27.85546875" style="201" customWidth="1"/>
    <col min="12544" max="12544" width="34.7109375" style="201" customWidth="1"/>
    <col min="12545" max="12545" width="9.140625" style="201"/>
    <col min="12546" max="12546" width="12.28515625" style="201" bestFit="1" customWidth="1"/>
    <col min="12547" max="12789" width="9.140625" style="201"/>
    <col min="12790" max="12790" width="1.85546875" style="201" customWidth="1"/>
    <col min="12791" max="12791" width="11.5703125" style="201" customWidth="1"/>
    <col min="12792" max="12792" width="2.42578125" style="201" customWidth="1"/>
    <col min="12793" max="12793" width="27.140625" style="201" customWidth="1"/>
    <col min="12794" max="12794" width="30.140625" style="201" customWidth="1"/>
    <col min="12795" max="12796" width="9.140625" style="201"/>
    <col min="12797" max="12797" width="16" style="201" customWidth="1"/>
    <col min="12798" max="12798" width="9.140625" style="201"/>
    <col min="12799" max="12799" width="27.85546875" style="201" customWidth="1"/>
    <col min="12800" max="12800" width="34.7109375" style="201" customWidth="1"/>
    <col min="12801" max="12801" width="9.140625" style="201"/>
    <col min="12802" max="12802" width="12.28515625" style="201" bestFit="1" customWidth="1"/>
    <col min="12803" max="13045" width="9.140625" style="201"/>
    <col min="13046" max="13046" width="1.85546875" style="201" customWidth="1"/>
    <col min="13047" max="13047" width="11.5703125" style="201" customWidth="1"/>
    <col min="13048" max="13048" width="2.42578125" style="201" customWidth="1"/>
    <col min="13049" max="13049" width="27.140625" style="201" customWidth="1"/>
    <col min="13050" max="13050" width="30.140625" style="201" customWidth="1"/>
    <col min="13051" max="13052" width="9.140625" style="201"/>
    <col min="13053" max="13053" width="16" style="201" customWidth="1"/>
    <col min="13054" max="13054" width="9.140625" style="201"/>
    <col min="13055" max="13055" width="27.85546875" style="201" customWidth="1"/>
    <col min="13056" max="13056" width="34.7109375" style="201" customWidth="1"/>
    <col min="13057" max="13057" width="9.140625" style="201"/>
    <col min="13058" max="13058" width="12.28515625" style="201" bestFit="1" customWidth="1"/>
    <col min="13059" max="13301" width="9.140625" style="201"/>
    <col min="13302" max="13302" width="1.85546875" style="201" customWidth="1"/>
    <col min="13303" max="13303" width="11.5703125" style="201" customWidth="1"/>
    <col min="13304" max="13304" width="2.42578125" style="201" customWidth="1"/>
    <col min="13305" max="13305" width="27.140625" style="201" customWidth="1"/>
    <col min="13306" max="13306" width="30.140625" style="201" customWidth="1"/>
    <col min="13307" max="13308" width="9.140625" style="201"/>
    <col min="13309" max="13309" width="16" style="201" customWidth="1"/>
    <col min="13310" max="13310" width="9.140625" style="201"/>
    <col min="13311" max="13311" width="27.85546875" style="201" customWidth="1"/>
    <col min="13312" max="13312" width="34.7109375" style="201" customWidth="1"/>
    <col min="13313" max="13313" width="9.140625" style="201"/>
    <col min="13314" max="13314" width="12.28515625" style="201" bestFit="1" customWidth="1"/>
    <col min="13315" max="13557" width="9.140625" style="201"/>
    <col min="13558" max="13558" width="1.85546875" style="201" customWidth="1"/>
    <col min="13559" max="13559" width="11.5703125" style="201" customWidth="1"/>
    <col min="13560" max="13560" width="2.42578125" style="201" customWidth="1"/>
    <col min="13561" max="13561" width="27.140625" style="201" customWidth="1"/>
    <col min="13562" max="13562" width="30.140625" style="201" customWidth="1"/>
    <col min="13563" max="13564" width="9.140625" style="201"/>
    <col min="13565" max="13565" width="16" style="201" customWidth="1"/>
    <col min="13566" max="13566" width="9.140625" style="201"/>
    <col min="13567" max="13567" width="27.85546875" style="201" customWidth="1"/>
    <col min="13568" max="13568" width="34.7109375" style="201" customWidth="1"/>
    <col min="13569" max="13569" width="9.140625" style="201"/>
    <col min="13570" max="13570" width="12.28515625" style="201" bestFit="1" customWidth="1"/>
    <col min="13571" max="13813" width="9.140625" style="201"/>
    <col min="13814" max="13814" width="1.85546875" style="201" customWidth="1"/>
    <col min="13815" max="13815" width="11.5703125" style="201" customWidth="1"/>
    <col min="13816" max="13816" width="2.42578125" style="201" customWidth="1"/>
    <col min="13817" max="13817" width="27.140625" style="201" customWidth="1"/>
    <col min="13818" max="13818" width="30.140625" style="201" customWidth="1"/>
    <col min="13819" max="13820" width="9.140625" style="201"/>
    <col min="13821" max="13821" width="16" style="201" customWidth="1"/>
    <col min="13822" max="13822" width="9.140625" style="201"/>
    <col min="13823" max="13823" width="27.85546875" style="201" customWidth="1"/>
    <col min="13824" max="13824" width="34.7109375" style="201" customWidth="1"/>
    <col min="13825" max="13825" width="9.140625" style="201"/>
    <col min="13826" max="13826" width="12.28515625" style="201" bestFit="1" customWidth="1"/>
    <col min="13827" max="14069" width="9.140625" style="201"/>
    <col min="14070" max="14070" width="1.85546875" style="201" customWidth="1"/>
    <col min="14071" max="14071" width="11.5703125" style="201" customWidth="1"/>
    <col min="14072" max="14072" width="2.42578125" style="201" customWidth="1"/>
    <col min="14073" max="14073" width="27.140625" style="201" customWidth="1"/>
    <col min="14074" max="14074" width="30.140625" style="201" customWidth="1"/>
    <col min="14075" max="14076" width="9.140625" style="201"/>
    <col min="14077" max="14077" width="16" style="201" customWidth="1"/>
    <col min="14078" max="14078" width="9.140625" style="201"/>
    <col min="14079" max="14079" width="27.85546875" style="201" customWidth="1"/>
    <col min="14080" max="14080" width="34.7109375" style="201" customWidth="1"/>
    <col min="14081" max="14081" width="9.140625" style="201"/>
    <col min="14082" max="14082" width="12.28515625" style="201" bestFit="1" customWidth="1"/>
    <col min="14083" max="14325" width="9.140625" style="201"/>
    <col min="14326" max="14326" width="1.85546875" style="201" customWidth="1"/>
    <col min="14327" max="14327" width="11.5703125" style="201" customWidth="1"/>
    <col min="14328" max="14328" width="2.42578125" style="201" customWidth="1"/>
    <col min="14329" max="14329" width="27.140625" style="201" customWidth="1"/>
    <col min="14330" max="14330" width="30.140625" style="201" customWidth="1"/>
    <col min="14331" max="14332" width="9.140625" style="201"/>
    <col min="14333" max="14333" width="16" style="201" customWidth="1"/>
    <col min="14334" max="14334" width="9.140625" style="201"/>
    <col min="14335" max="14335" width="27.85546875" style="201" customWidth="1"/>
    <col min="14336" max="14336" width="34.7109375" style="201" customWidth="1"/>
    <col min="14337" max="14337" width="9.140625" style="201"/>
    <col min="14338" max="14338" width="12.28515625" style="201" bestFit="1" customWidth="1"/>
    <col min="14339" max="14581" width="9.140625" style="201"/>
    <col min="14582" max="14582" width="1.85546875" style="201" customWidth="1"/>
    <col min="14583" max="14583" width="11.5703125" style="201" customWidth="1"/>
    <col min="14584" max="14584" width="2.42578125" style="201" customWidth="1"/>
    <col min="14585" max="14585" width="27.140625" style="201" customWidth="1"/>
    <col min="14586" max="14586" width="30.140625" style="201" customWidth="1"/>
    <col min="14587" max="14588" width="9.140625" style="201"/>
    <col min="14589" max="14589" width="16" style="201" customWidth="1"/>
    <col min="14590" max="14590" width="9.140625" style="201"/>
    <col min="14591" max="14591" width="27.85546875" style="201" customWidth="1"/>
    <col min="14592" max="14592" width="34.7109375" style="201" customWidth="1"/>
    <col min="14593" max="14593" width="9.140625" style="201"/>
    <col min="14594" max="14594" width="12.28515625" style="201" bestFit="1" customWidth="1"/>
    <col min="14595" max="14837" width="9.140625" style="201"/>
    <col min="14838" max="14838" width="1.85546875" style="201" customWidth="1"/>
    <col min="14839" max="14839" width="11.5703125" style="201" customWidth="1"/>
    <col min="14840" max="14840" width="2.42578125" style="201" customWidth="1"/>
    <col min="14841" max="14841" width="27.140625" style="201" customWidth="1"/>
    <col min="14842" max="14842" width="30.140625" style="201" customWidth="1"/>
    <col min="14843" max="14844" width="9.140625" style="201"/>
    <col min="14845" max="14845" width="16" style="201" customWidth="1"/>
    <col min="14846" max="14846" width="9.140625" style="201"/>
    <col min="14847" max="14847" width="27.85546875" style="201" customWidth="1"/>
    <col min="14848" max="14848" width="34.7109375" style="201" customWidth="1"/>
    <col min="14849" max="14849" width="9.140625" style="201"/>
    <col min="14850" max="14850" width="12.28515625" style="201" bestFit="1" customWidth="1"/>
    <col min="14851" max="15093" width="9.140625" style="201"/>
    <col min="15094" max="15094" width="1.85546875" style="201" customWidth="1"/>
    <col min="15095" max="15095" width="11.5703125" style="201" customWidth="1"/>
    <col min="15096" max="15096" width="2.42578125" style="201" customWidth="1"/>
    <col min="15097" max="15097" width="27.140625" style="201" customWidth="1"/>
    <col min="15098" max="15098" width="30.140625" style="201" customWidth="1"/>
    <col min="15099" max="15100" width="9.140625" style="201"/>
    <col min="15101" max="15101" width="16" style="201" customWidth="1"/>
    <col min="15102" max="15102" width="9.140625" style="201"/>
    <col min="15103" max="15103" width="27.85546875" style="201" customWidth="1"/>
    <col min="15104" max="15104" width="34.7109375" style="201" customWidth="1"/>
    <col min="15105" max="15105" width="9.140625" style="201"/>
    <col min="15106" max="15106" width="12.28515625" style="201" bestFit="1" customWidth="1"/>
    <col min="15107" max="15349" width="9.140625" style="201"/>
    <col min="15350" max="15350" width="1.85546875" style="201" customWidth="1"/>
    <col min="15351" max="15351" width="11.5703125" style="201" customWidth="1"/>
    <col min="15352" max="15352" width="2.42578125" style="201" customWidth="1"/>
    <col min="15353" max="15353" width="27.140625" style="201" customWidth="1"/>
    <col min="15354" max="15354" width="30.140625" style="201" customWidth="1"/>
    <col min="15355" max="15356" width="9.140625" style="201"/>
    <col min="15357" max="15357" width="16" style="201" customWidth="1"/>
    <col min="15358" max="15358" width="9.140625" style="201"/>
    <col min="15359" max="15359" width="27.85546875" style="201" customWidth="1"/>
    <col min="15360" max="15360" width="34.7109375" style="201" customWidth="1"/>
    <col min="15361" max="15361" width="9.140625" style="201"/>
    <col min="15362" max="15362" width="12.28515625" style="201" bestFit="1" customWidth="1"/>
    <col min="15363" max="15605" width="9.140625" style="201"/>
    <col min="15606" max="15606" width="1.85546875" style="201" customWidth="1"/>
    <col min="15607" max="15607" width="11.5703125" style="201" customWidth="1"/>
    <col min="15608" max="15608" width="2.42578125" style="201" customWidth="1"/>
    <col min="15609" max="15609" width="27.140625" style="201" customWidth="1"/>
    <col min="15610" max="15610" width="30.140625" style="201" customWidth="1"/>
    <col min="15611" max="15612" width="9.140625" style="201"/>
    <col min="15613" max="15613" width="16" style="201" customWidth="1"/>
    <col min="15614" max="15614" width="9.140625" style="201"/>
    <col min="15615" max="15615" width="27.85546875" style="201" customWidth="1"/>
    <col min="15616" max="15616" width="34.7109375" style="201" customWidth="1"/>
    <col min="15617" max="15617" width="9.140625" style="201"/>
    <col min="15618" max="15618" width="12.28515625" style="201" bestFit="1" customWidth="1"/>
    <col min="15619" max="15861" width="9.140625" style="201"/>
    <col min="15862" max="15862" width="1.85546875" style="201" customWidth="1"/>
    <col min="15863" max="15863" width="11.5703125" style="201" customWidth="1"/>
    <col min="15864" max="15864" width="2.42578125" style="201" customWidth="1"/>
    <col min="15865" max="15865" width="27.140625" style="201" customWidth="1"/>
    <col min="15866" max="15866" width="30.140625" style="201" customWidth="1"/>
    <col min="15867" max="15868" width="9.140625" style="201"/>
    <col min="15869" max="15869" width="16" style="201" customWidth="1"/>
    <col min="15870" max="15870" width="9.140625" style="201"/>
    <col min="15871" max="15871" width="27.85546875" style="201" customWidth="1"/>
    <col min="15872" max="15872" width="34.7109375" style="201" customWidth="1"/>
    <col min="15873" max="15873" width="9.140625" style="201"/>
    <col min="15874" max="15874" width="12.28515625" style="201" bestFit="1" customWidth="1"/>
    <col min="15875" max="16117" width="9.140625" style="201"/>
    <col min="16118" max="16118" width="1.85546875" style="201" customWidth="1"/>
    <col min="16119" max="16119" width="11.5703125" style="201" customWidth="1"/>
    <col min="16120" max="16120" width="2.42578125" style="201" customWidth="1"/>
    <col min="16121" max="16121" width="27.140625" style="201" customWidth="1"/>
    <col min="16122" max="16122" width="30.140625" style="201" customWidth="1"/>
    <col min="16123" max="16124" width="9.140625" style="201"/>
    <col min="16125" max="16125" width="16" style="201" customWidth="1"/>
    <col min="16126" max="16126" width="9.140625" style="201"/>
    <col min="16127" max="16127" width="27.85546875" style="201" customWidth="1"/>
    <col min="16128" max="16128" width="34.7109375" style="201" customWidth="1"/>
    <col min="16129" max="16129" width="9.140625" style="201"/>
    <col min="16130" max="16130" width="12.28515625" style="201" bestFit="1" customWidth="1"/>
    <col min="16131" max="16384" width="9.140625" style="201"/>
  </cols>
  <sheetData>
    <row r="1" spans="1:6" x14ac:dyDescent="0.2">
      <c r="A1" s="197"/>
      <c r="B1" s="198"/>
      <c r="C1" s="197"/>
    </row>
    <row r="2" spans="1:6" x14ac:dyDescent="0.2">
      <c r="A2" s="197"/>
      <c r="B2" s="198"/>
      <c r="C2" s="197"/>
    </row>
    <row r="3" spans="1:6" x14ac:dyDescent="0.2">
      <c r="A3" s="197"/>
      <c r="B3" s="198"/>
      <c r="C3" s="197"/>
    </row>
    <row r="4" spans="1:6" x14ac:dyDescent="0.2">
      <c r="A4" s="197"/>
      <c r="B4" s="198"/>
      <c r="C4" s="197"/>
    </row>
    <row r="5" spans="1:6" x14ac:dyDescent="0.2">
      <c r="A5" s="197"/>
      <c r="B5" s="198"/>
      <c r="C5" s="197"/>
    </row>
    <row r="6" spans="1:6" x14ac:dyDescent="0.2">
      <c r="A6" s="197"/>
      <c r="B6" s="198"/>
      <c r="C6" s="197"/>
    </row>
    <row r="7" spans="1:6" s="204" customFormat="1" x14ac:dyDescent="0.2">
      <c r="A7" s="202"/>
      <c r="B7" s="202"/>
      <c r="C7" s="202"/>
      <c r="D7" s="203"/>
      <c r="E7" s="203"/>
      <c r="F7" s="197"/>
    </row>
    <row r="8" spans="1:6" s="204" customFormat="1" x14ac:dyDescent="0.2">
      <c r="A8" s="205"/>
      <c r="B8" s="205"/>
      <c r="C8" s="205"/>
      <c r="D8" s="203"/>
      <c r="E8" s="203"/>
      <c r="F8" s="197"/>
    </row>
    <row r="9" spans="1:6" s="204" customFormat="1" x14ac:dyDescent="0.2">
      <c r="A9" s="202"/>
      <c r="B9" s="198"/>
      <c r="C9" s="206"/>
      <c r="D9" s="203"/>
      <c r="E9" s="203"/>
      <c r="F9" s="197"/>
    </row>
    <row r="10" spans="1:6" s="204" customFormat="1" ht="12.75" customHeight="1" x14ac:dyDescent="0.2">
      <c r="A10" s="202"/>
      <c r="B10" s="198"/>
      <c r="C10" s="206"/>
      <c r="D10" s="203"/>
      <c r="E10" s="203"/>
      <c r="F10" s="197"/>
    </row>
    <row r="11" spans="1:6" ht="15.75" x14ac:dyDescent="0.25">
      <c r="B11" s="207" t="s">
        <v>138</v>
      </c>
    </row>
    <row r="12" spans="1:6" ht="15.75" x14ac:dyDescent="0.25">
      <c r="B12" s="208" t="s">
        <v>139</v>
      </c>
    </row>
    <row r="13" spans="1:6" x14ac:dyDescent="0.2">
      <c r="B13" s="209"/>
    </row>
    <row r="14" spans="1:6" x14ac:dyDescent="0.2">
      <c r="B14" s="210" t="s">
        <v>140</v>
      </c>
      <c r="C14" s="211">
        <v>44126</v>
      </c>
    </row>
    <row r="15" spans="1:6" x14ac:dyDescent="0.2">
      <c r="B15" s="210" t="s">
        <v>141</v>
      </c>
      <c r="C15" s="212" t="s">
        <v>184</v>
      </c>
    </row>
    <row r="16" spans="1:6" x14ac:dyDescent="0.2">
      <c r="B16" s="210" t="s">
        <v>142</v>
      </c>
      <c r="C16" s="250" t="s">
        <v>191</v>
      </c>
    </row>
    <row r="17" spans="1:14" x14ac:dyDescent="0.2">
      <c r="B17" s="213"/>
    </row>
    <row r="18" spans="1:14" x14ac:dyDescent="0.2">
      <c r="B18" s="213"/>
    </row>
    <row r="19" spans="1:14" x14ac:dyDescent="0.2">
      <c r="B19" s="214" t="s">
        <v>143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</row>
    <row r="20" spans="1:14" x14ac:dyDescent="0.2">
      <c r="B20" s="210" t="s">
        <v>157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</row>
    <row r="21" spans="1:14" x14ac:dyDescent="0.2">
      <c r="B21" s="210" t="s">
        <v>156</v>
      </c>
    </row>
    <row r="22" spans="1:14" x14ac:dyDescent="0.2">
      <c r="B22" s="210"/>
    </row>
    <row r="23" spans="1:14" x14ac:dyDescent="0.2">
      <c r="B23" s="210"/>
    </row>
    <row r="24" spans="1:14" x14ac:dyDescent="0.2">
      <c r="B24" s="214" t="s">
        <v>144</v>
      </c>
      <c r="C24" s="217"/>
    </row>
    <row r="25" spans="1:14" x14ac:dyDescent="0.2">
      <c r="B25" s="201"/>
      <c r="C25" s="217" t="s">
        <v>155</v>
      </c>
    </row>
    <row r="26" spans="1:14" s="219" customFormat="1" ht="15" customHeight="1" x14ac:dyDescent="0.2">
      <c r="A26" s="200"/>
      <c r="B26" s="251" t="s">
        <v>102</v>
      </c>
      <c r="C26" s="200" t="s">
        <v>185</v>
      </c>
      <c r="D26" s="201"/>
      <c r="E26" s="201"/>
      <c r="F26" s="218"/>
    </row>
    <row r="27" spans="1:14" s="219" customFormat="1" ht="15" customHeight="1" x14ac:dyDescent="0.2">
      <c r="A27" s="200"/>
      <c r="B27" s="251" t="s">
        <v>103</v>
      </c>
      <c r="C27" s="220" t="s">
        <v>182</v>
      </c>
      <c r="D27" s="201"/>
      <c r="E27" s="201"/>
      <c r="F27" s="218"/>
    </row>
    <row r="28" spans="1:14" s="219" customFormat="1" ht="15" customHeight="1" x14ac:dyDescent="0.2">
      <c r="A28" s="200"/>
      <c r="B28" s="251" t="s">
        <v>104</v>
      </c>
      <c r="C28" s="220" t="s">
        <v>186</v>
      </c>
      <c r="D28" s="201"/>
      <c r="E28" s="201"/>
      <c r="F28" s="218"/>
    </row>
    <row r="29" spans="1:14" s="219" customFormat="1" ht="15" customHeight="1" x14ac:dyDescent="0.2">
      <c r="A29" s="200"/>
      <c r="B29" s="251" t="s">
        <v>105</v>
      </c>
      <c r="C29" s="200" t="s">
        <v>187</v>
      </c>
      <c r="D29" s="201"/>
      <c r="E29" s="201"/>
      <c r="F29" s="218"/>
    </row>
    <row r="30" spans="1:14" s="219" customFormat="1" ht="15" customHeight="1" x14ac:dyDescent="0.2">
      <c r="A30" s="200"/>
      <c r="B30" s="251" t="s">
        <v>106</v>
      </c>
      <c r="C30" s="200" t="s">
        <v>177</v>
      </c>
      <c r="D30" s="201"/>
      <c r="E30" s="201"/>
      <c r="F30" s="218"/>
    </row>
    <row r="31" spans="1:14" s="219" customFormat="1" ht="15" customHeight="1" x14ac:dyDescent="0.2">
      <c r="A31" s="200"/>
      <c r="B31" s="251" t="s">
        <v>107</v>
      </c>
      <c r="C31" s="200" t="s">
        <v>188</v>
      </c>
      <c r="D31" s="201"/>
      <c r="E31" s="201"/>
      <c r="F31" s="218"/>
    </row>
    <row r="32" spans="1:14" s="219" customFormat="1" ht="15" customHeight="1" x14ac:dyDescent="0.2">
      <c r="A32" s="200"/>
      <c r="B32" s="216"/>
      <c r="C32" s="200"/>
      <c r="D32" s="201"/>
      <c r="E32" s="201"/>
      <c r="F32" s="218"/>
    </row>
    <row r="33" spans="1:7" s="219" customFormat="1" ht="15" customHeight="1" x14ac:dyDescent="0.2">
      <c r="A33" s="200"/>
      <c r="B33" s="216"/>
      <c r="C33" s="225" t="s">
        <v>154</v>
      </c>
      <c r="D33" s="201"/>
      <c r="E33" s="201"/>
      <c r="F33" s="218"/>
    </row>
    <row r="34" spans="1:7" s="219" customFormat="1" ht="15" customHeight="1" x14ac:dyDescent="0.2">
      <c r="A34" s="200"/>
      <c r="B34" s="251" t="s">
        <v>108</v>
      </c>
      <c r="C34" s="200" t="s">
        <v>189</v>
      </c>
      <c r="D34" s="201"/>
      <c r="E34" s="201"/>
      <c r="F34" s="218"/>
    </row>
    <row r="35" spans="1:7" s="219" customFormat="1" ht="15" customHeight="1" x14ac:dyDescent="0.2">
      <c r="A35" s="200"/>
      <c r="B35" s="251" t="s">
        <v>193</v>
      </c>
      <c r="C35" s="226" t="s">
        <v>192</v>
      </c>
      <c r="D35" s="201"/>
      <c r="E35" s="201"/>
      <c r="F35" s="218"/>
    </row>
    <row r="36" spans="1:7" s="219" customFormat="1" ht="15" customHeight="1" x14ac:dyDescent="0.2">
      <c r="A36" s="200"/>
      <c r="B36" s="216"/>
      <c r="C36" s="216"/>
      <c r="D36" s="201"/>
      <c r="E36" s="201"/>
      <c r="F36" s="218"/>
    </row>
    <row r="37" spans="1:7" s="219" customFormat="1" ht="15" customHeight="1" x14ac:dyDescent="0.2">
      <c r="A37" s="200"/>
      <c r="B37" s="216"/>
      <c r="C37" s="216"/>
      <c r="D37" s="201"/>
      <c r="E37" s="201"/>
      <c r="F37" s="218"/>
    </row>
    <row r="38" spans="1:7" s="219" customFormat="1" ht="15" customHeight="1" x14ac:dyDescent="0.2">
      <c r="A38" s="200"/>
      <c r="B38" s="214" t="s">
        <v>145</v>
      </c>
      <c r="C38" s="29"/>
      <c r="D38" s="200"/>
      <c r="E38" s="200"/>
      <c r="F38" s="218"/>
      <c r="G38" s="218"/>
    </row>
    <row r="39" spans="1:7" s="219" customFormat="1" ht="15" customHeight="1" x14ac:dyDescent="0.2">
      <c r="A39" s="200"/>
      <c r="B39" s="210" t="s">
        <v>146</v>
      </c>
      <c r="C39" s="248" t="s">
        <v>93</v>
      </c>
      <c r="D39" s="200"/>
      <c r="E39" s="200"/>
      <c r="F39" s="218"/>
      <c r="G39" s="218"/>
    </row>
    <row r="40" spans="1:7" s="219" customFormat="1" ht="15" customHeight="1" x14ac:dyDescent="0.2">
      <c r="A40" s="200"/>
      <c r="B40" s="210" t="s">
        <v>147</v>
      </c>
      <c r="C40" s="221" t="s">
        <v>148</v>
      </c>
      <c r="D40" s="249"/>
      <c r="E40" s="249"/>
      <c r="F40" s="218"/>
      <c r="G40" s="218"/>
    </row>
    <row r="41" spans="1:7" s="219" customFormat="1" ht="15" customHeight="1" x14ac:dyDescent="0.2">
      <c r="A41" s="200"/>
      <c r="B41" s="216"/>
      <c r="C41" s="216"/>
      <c r="D41" s="201"/>
      <c r="E41" s="201"/>
      <c r="F41" s="218"/>
    </row>
    <row r="42" spans="1:7" s="219" customFormat="1" ht="15" customHeight="1" x14ac:dyDescent="0.2">
      <c r="A42" s="200"/>
      <c r="B42" s="216"/>
      <c r="C42" s="216"/>
      <c r="D42" s="201"/>
      <c r="E42" s="201"/>
      <c r="F42" s="218"/>
    </row>
    <row r="43" spans="1:7" s="219" customFormat="1" ht="15" customHeight="1" x14ac:dyDescent="0.2">
      <c r="A43" s="200"/>
      <c r="B43" s="214" t="s">
        <v>149</v>
      </c>
      <c r="C43" s="210" t="s">
        <v>150</v>
      </c>
      <c r="D43" s="222" t="s">
        <v>151</v>
      </c>
      <c r="E43" s="201"/>
      <c r="F43" s="218"/>
    </row>
    <row r="44" spans="1:7" s="219" customFormat="1" ht="15" customHeight="1" x14ac:dyDescent="0.2">
      <c r="A44" s="200"/>
      <c r="C44" s="223" t="s">
        <v>152</v>
      </c>
      <c r="D44" s="223" t="s">
        <v>153</v>
      </c>
      <c r="E44" s="223"/>
      <c r="F44" s="223"/>
    </row>
    <row r="45" spans="1:7" s="219" customFormat="1" ht="15" customHeight="1" x14ac:dyDescent="0.2">
      <c r="A45" s="200"/>
      <c r="B45" s="210"/>
      <c r="E45" s="210"/>
      <c r="F45" s="210"/>
    </row>
    <row r="46" spans="1:7" s="219" customFormat="1" ht="15" customHeight="1" x14ac:dyDescent="0.2">
      <c r="A46" s="200"/>
      <c r="B46" s="213"/>
      <c r="C46" s="200"/>
      <c r="D46" s="201"/>
      <c r="E46" s="201"/>
      <c r="F46" s="218"/>
    </row>
    <row r="47" spans="1:7" s="219" customFormat="1" ht="15" customHeight="1" x14ac:dyDescent="0.2">
      <c r="A47" s="200"/>
      <c r="B47" s="213"/>
      <c r="C47" s="200"/>
      <c r="D47" s="201"/>
      <c r="E47" s="201"/>
      <c r="F47" s="218"/>
    </row>
  </sheetData>
  <phoneticPr fontId="15" type="noConversion"/>
  <hyperlinks>
    <hyperlink ref="D43" r:id="rId1" xr:uid="{D20D5C95-DF0F-465D-8BFD-BB579BD7FDD7}"/>
    <hyperlink ref="C40:E40" r:id="rId2" display="Energy statistics revisions policy" xr:uid="{1B239C44-AB48-422E-BA6F-9483419A20D1}"/>
    <hyperlink ref="C40" r:id="rId3" xr:uid="{C56727D7-A49F-425E-ACD9-2477085555F1}"/>
    <hyperlink ref="C39" r:id="rId4" xr:uid="{6EFB28C5-ACB4-4469-8688-9FE0F224603E}"/>
    <hyperlink ref="B26" location="'Table A1'!A1" display="Table A1" xr:uid="{F23773E1-916E-40FA-B693-8D21F1FE483D}"/>
    <hyperlink ref="B27" location="'Table A2'!A1" display="Table A2" xr:uid="{9CFE75BA-4156-4190-A11B-714405DCBAC0}"/>
    <hyperlink ref="B28" location="'Table A3'!A1" display="Table A3" xr:uid="{3A269A1A-5D96-4BEF-A225-375D2766ADCB}"/>
    <hyperlink ref="B29" location="'Table A4'!A1" display="Table A4" xr:uid="{385E4D4B-C028-4DF9-A034-A870544D1C60}"/>
    <hyperlink ref="B30" location="'Table A5'!A1" display="Table A5" xr:uid="{3AF469F6-7317-48A2-98EF-72CA62DC8F73}"/>
    <hyperlink ref="B31" location="'Table A6'!A1" display="Table A6" xr:uid="{958C284B-B79B-40A8-921B-F3555FE884FC}"/>
    <hyperlink ref="B34" location="'Table A7'!A1" display="Table A7" xr:uid="{2B97D0AA-5048-4AF7-B7A5-4905C2025002}"/>
    <hyperlink ref="B35" location="'Table A8'!A1" display="Table A8" xr:uid="{69ECA2F3-FC1C-422F-8FF6-86353798F8F7}"/>
  </hyperlinks>
  <pageMargins left="0.70866141732283472" right="0.70866141732283472" top="0.74803149606299213" bottom="0.74803149606299213" header="0.31496062992125984" footer="0.31496062992125984"/>
  <pageSetup paperSize="9" scale="54" orientation="landscape" verticalDpi="4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59DF-9BB9-48E8-8784-42C718AADD7B}">
  <sheetPr>
    <tabColor theme="8" tint="0.79998168889431442"/>
  </sheetPr>
  <dimension ref="A1:AQ61"/>
  <sheetViews>
    <sheetView showGridLines="0" zoomScale="75" zoomScaleNormal="75" workbookViewId="0">
      <pane xSplit="1" ySplit="6" topLeftCell="AD46" activePane="bottomRight" state="frozen"/>
      <selection activeCell="E40" sqref="E40"/>
      <selection pane="topRight" activeCell="E40" sqref="E40"/>
      <selection pane="bottomLeft" activeCell="E40" sqref="E40"/>
      <selection pane="bottomRight" activeCell="A3" sqref="A3"/>
    </sheetView>
  </sheetViews>
  <sheetFormatPr defaultColWidth="9.140625" defaultRowHeight="12.75" x14ac:dyDescent="0.2"/>
  <cols>
    <col min="1" max="1" width="12.7109375" style="63" customWidth="1"/>
    <col min="2" max="2" width="8.28515625" style="63" bestFit="1" customWidth="1"/>
    <col min="3" max="3" width="6.42578125" style="63" bestFit="1" customWidth="1"/>
    <col min="4" max="4" width="7.140625" style="63" bestFit="1" customWidth="1"/>
    <col min="5" max="6" width="6.42578125" style="63" bestFit="1" customWidth="1"/>
    <col min="7" max="7" width="8.7109375" style="63" customWidth="1"/>
    <col min="8" max="8" width="4.7109375" style="63" bestFit="1" customWidth="1"/>
    <col min="9" max="10" width="4.28515625" style="63" bestFit="1" customWidth="1"/>
    <col min="11" max="11" width="7.140625" style="63" bestFit="1" customWidth="1"/>
    <col min="12" max="12" width="4.5703125" style="63" customWidth="1"/>
    <col min="13" max="14" width="6.28515625" style="64" customWidth="1"/>
    <col min="15" max="15" width="7.5703125" style="64" bestFit="1" customWidth="1"/>
    <col min="16" max="16" width="6.28515625" style="64" customWidth="1"/>
    <col min="17" max="17" width="4.5703125" style="64" bestFit="1" customWidth="1"/>
    <col min="18" max="19" width="6.28515625" style="64" bestFit="1" customWidth="1"/>
    <col min="20" max="20" width="8.140625" style="64" customWidth="1"/>
    <col min="21" max="21" width="4.42578125" style="64" customWidth="1"/>
    <col min="22" max="22" width="9.5703125" style="63" customWidth="1"/>
    <col min="23" max="23" width="10.85546875" style="63" customWidth="1"/>
    <col min="24" max="35" width="9.140625" style="63"/>
    <col min="36" max="36" width="9.140625" style="64"/>
    <col min="37" max="16384" width="9.140625" style="63"/>
  </cols>
  <sheetData>
    <row r="1" spans="1:43" ht="20.25" x14ac:dyDescent="0.3">
      <c r="A1" s="121" t="s">
        <v>107</v>
      </c>
    </row>
    <row r="2" spans="1:43" ht="20.25" x14ac:dyDescent="0.3">
      <c r="A2" s="121" t="s">
        <v>188</v>
      </c>
    </row>
    <row r="3" spans="1:43" ht="13.5" thickBot="1" x14ac:dyDescent="0.25">
      <c r="A3" s="42" t="s">
        <v>92</v>
      </c>
      <c r="B3" s="65"/>
      <c r="C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7"/>
      <c r="AK3" s="66"/>
      <c r="AL3" s="66"/>
      <c r="AM3" s="66"/>
      <c r="AN3" s="66"/>
      <c r="AO3" s="66"/>
      <c r="AP3" s="66"/>
      <c r="AQ3" s="68" t="s">
        <v>63</v>
      </c>
    </row>
    <row r="4" spans="1:43" ht="16.5" thickTop="1" x14ac:dyDescent="0.25">
      <c r="A4" s="69"/>
      <c r="B4" s="286"/>
      <c r="C4" s="286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</row>
    <row r="5" spans="1:43" x14ac:dyDescent="0.2">
      <c r="A5" s="69"/>
      <c r="B5" s="288" t="s">
        <v>65</v>
      </c>
      <c r="C5" s="289"/>
      <c r="D5" s="289"/>
      <c r="E5" s="289"/>
      <c r="F5" s="289"/>
      <c r="G5" s="289"/>
      <c r="H5" s="289"/>
      <c r="I5" s="289"/>
      <c r="J5" s="289"/>
      <c r="K5" s="289"/>
      <c r="L5" s="70"/>
      <c r="M5" s="285" t="s">
        <v>66</v>
      </c>
      <c r="N5" s="289"/>
      <c r="O5" s="289"/>
      <c r="P5" s="289"/>
      <c r="Q5" s="289"/>
      <c r="R5" s="289"/>
      <c r="S5" s="289"/>
      <c r="T5" s="289"/>
      <c r="U5" s="71"/>
      <c r="V5" s="285" t="s">
        <v>67</v>
      </c>
      <c r="W5" s="285"/>
      <c r="Y5" s="285" t="s">
        <v>16</v>
      </c>
      <c r="Z5" s="289"/>
      <c r="AA5" s="289"/>
      <c r="AB5" s="289"/>
      <c r="AC5" s="289"/>
      <c r="AD5" s="289"/>
      <c r="AE5" s="289"/>
      <c r="AF5" s="289"/>
      <c r="AG5" s="289"/>
      <c r="AH5" s="289"/>
      <c r="AJ5" s="285" t="s">
        <v>68</v>
      </c>
      <c r="AK5" s="285"/>
      <c r="AL5" s="285"/>
      <c r="AM5" s="285"/>
      <c r="AN5" s="285"/>
      <c r="AO5" s="285"/>
      <c r="AP5" s="285"/>
      <c r="AQ5" s="285"/>
    </row>
    <row r="6" spans="1:43" s="64" customFormat="1" ht="24" customHeight="1" x14ac:dyDescent="0.2">
      <c r="A6" s="72"/>
      <c r="B6" s="67" t="s">
        <v>69</v>
      </c>
      <c r="C6" s="67" t="s">
        <v>70</v>
      </c>
      <c r="D6" s="67" t="s">
        <v>71</v>
      </c>
      <c r="E6" s="67" t="s">
        <v>72</v>
      </c>
      <c r="F6" s="67" t="s">
        <v>73</v>
      </c>
      <c r="G6" s="67" t="s">
        <v>74</v>
      </c>
      <c r="H6" s="67" t="s">
        <v>75</v>
      </c>
      <c r="I6" s="67" t="s">
        <v>76</v>
      </c>
      <c r="J6" s="67" t="s">
        <v>77</v>
      </c>
      <c r="K6" s="67" t="s">
        <v>78</v>
      </c>
      <c r="L6" s="67"/>
      <c r="M6" s="67" t="s">
        <v>72</v>
      </c>
      <c r="N6" s="67" t="s">
        <v>73</v>
      </c>
      <c r="O6" s="73" t="s">
        <v>74</v>
      </c>
      <c r="P6" s="67" t="s">
        <v>75</v>
      </c>
      <c r="Q6" s="67" t="s">
        <v>76</v>
      </c>
      <c r="R6" s="67" t="s">
        <v>77</v>
      </c>
      <c r="S6" s="67" t="s">
        <v>79</v>
      </c>
      <c r="T6" s="67" t="s">
        <v>80</v>
      </c>
      <c r="U6" s="67"/>
      <c r="V6" s="68" t="s">
        <v>71</v>
      </c>
      <c r="W6" s="68" t="s">
        <v>78</v>
      </c>
      <c r="X6" s="67"/>
      <c r="Y6" s="68" t="s">
        <v>70</v>
      </c>
      <c r="Z6" s="68" t="s">
        <v>71</v>
      </c>
      <c r="AA6" s="67" t="s">
        <v>72</v>
      </c>
      <c r="AB6" s="67" t="s">
        <v>73</v>
      </c>
      <c r="AC6" s="67" t="s">
        <v>74</v>
      </c>
      <c r="AD6" s="67" t="s">
        <v>75</v>
      </c>
      <c r="AE6" s="67" t="s">
        <v>76</v>
      </c>
      <c r="AF6" s="67" t="s">
        <v>77</v>
      </c>
      <c r="AG6" s="67" t="s">
        <v>79</v>
      </c>
      <c r="AH6" s="67" t="s">
        <v>78</v>
      </c>
      <c r="AI6" s="67"/>
      <c r="AJ6" s="68" t="s">
        <v>69</v>
      </c>
      <c r="AK6" s="67" t="s">
        <v>70</v>
      </c>
      <c r="AL6" s="67" t="s">
        <v>71</v>
      </c>
      <c r="AM6" s="67" t="s">
        <v>72</v>
      </c>
      <c r="AN6" s="67" t="s">
        <v>73</v>
      </c>
      <c r="AO6" s="67" t="s">
        <v>74</v>
      </c>
      <c r="AP6" s="67" t="s">
        <v>75</v>
      </c>
      <c r="AQ6" s="67" t="s">
        <v>78</v>
      </c>
    </row>
    <row r="7" spans="1:43" s="64" customFormat="1" x14ac:dyDescent="0.2">
      <c r="A7" s="74">
        <v>1970</v>
      </c>
      <c r="B7" s="193" t="s">
        <v>171</v>
      </c>
      <c r="C7" s="193" t="s">
        <v>171</v>
      </c>
      <c r="D7" s="193" t="s">
        <v>171</v>
      </c>
      <c r="E7" s="193" t="s">
        <v>171</v>
      </c>
      <c r="F7" s="193" t="s">
        <v>171</v>
      </c>
      <c r="G7" s="193" t="s">
        <v>171</v>
      </c>
      <c r="H7" s="193" t="s">
        <v>171</v>
      </c>
      <c r="I7" s="193" t="s">
        <v>171</v>
      </c>
      <c r="J7" s="193" t="s">
        <v>171</v>
      </c>
      <c r="K7" s="193">
        <v>12106.343999999999</v>
      </c>
      <c r="L7" s="193"/>
      <c r="M7" s="193" t="s">
        <v>171</v>
      </c>
      <c r="N7" s="193" t="s">
        <v>171</v>
      </c>
      <c r="O7" s="193" t="s">
        <v>171</v>
      </c>
      <c r="P7" s="193" t="s">
        <v>171</v>
      </c>
      <c r="Q7" s="193" t="s">
        <v>171</v>
      </c>
      <c r="R7" s="193" t="s">
        <v>171</v>
      </c>
      <c r="S7" s="193" t="s">
        <v>171</v>
      </c>
      <c r="T7" s="193">
        <v>138.31100000000001</v>
      </c>
      <c r="U7" s="193"/>
      <c r="V7" s="193" t="s">
        <v>171</v>
      </c>
      <c r="W7" s="193" t="s">
        <v>171</v>
      </c>
      <c r="X7" s="193"/>
      <c r="Y7" s="193" t="s">
        <v>171</v>
      </c>
      <c r="Z7" s="193" t="s">
        <v>171</v>
      </c>
      <c r="AA7" s="193" t="s">
        <v>171</v>
      </c>
      <c r="AB7" s="193" t="s">
        <v>171</v>
      </c>
      <c r="AC7" s="193" t="s">
        <v>171</v>
      </c>
      <c r="AD7" s="193" t="s">
        <v>171</v>
      </c>
      <c r="AE7" s="193" t="s">
        <v>171</v>
      </c>
      <c r="AF7" s="193" t="s">
        <v>171</v>
      </c>
      <c r="AG7" s="193" t="s">
        <v>171</v>
      </c>
      <c r="AH7" s="193">
        <v>227.75899999999999</v>
      </c>
      <c r="AI7" s="193"/>
      <c r="AJ7" s="193" t="s">
        <v>171</v>
      </c>
      <c r="AK7" s="193" t="s">
        <v>171</v>
      </c>
      <c r="AL7" s="193" t="s">
        <v>171</v>
      </c>
      <c r="AM7" s="193" t="s">
        <v>171</v>
      </c>
      <c r="AN7" s="193" t="s">
        <v>171</v>
      </c>
      <c r="AO7" s="193" t="s">
        <v>171</v>
      </c>
      <c r="AP7" s="193" t="s">
        <v>171</v>
      </c>
      <c r="AQ7" s="193" t="s">
        <v>171</v>
      </c>
    </row>
    <row r="8" spans="1:43" s="64" customFormat="1" x14ac:dyDescent="0.2">
      <c r="A8" s="74">
        <v>1971</v>
      </c>
      <c r="B8" s="193" t="s">
        <v>171</v>
      </c>
      <c r="C8" s="193" t="s">
        <v>171</v>
      </c>
      <c r="D8" s="193" t="s">
        <v>171</v>
      </c>
      <c r="E8" s="193" t="s">
        <v>171</v>
      </c>
      <c r="F8" s="193" t="s">
        <v>171</v>
      </c>
      <c r="G8" s="193" t="s">
        <v>171</v>
      </c>
      <c r="H8" s="193" t="s">
        <v>171</v>
      </c>
      <c r="I8" s="193" t="s">
        <v>171</v>
      </c>
      <c r="J8" s="193" t="s">
        <v>171</v>
      </c>
      <c r="K8" s="193">
        <v>12392.705</v>
      </c>
      <c r="L8" s="193"/>
      <c r="M8" s="193" t="s">
        <v>171</v>
      </c>
      <c r="N8" s="193" t="s">
        <v>171</v>
      </c>
      <c r="O8" s="193" t="s">
        <v>171</v>
      </c>
      <c r="P8" s="193" t="s">
        <v>171</v>
      </c>
      <c r="Q8" s="193" t="s">
        <v>171</v>
      </c>
      <c r="R8" s="193" t="s">
        <v>171</v>
      </c>
      <c r="S8" s="193" t="s">
        <v>171</v>
      </c>
      <c r="T8" s="193">
        <v>256.97000000000003</v>
      </c>
      <c r="U8" s="193"/>
      <c r="V8" s="193" t="s">
        <v>171</v>
      </c>
      <c r="W8" s="193" t="s">
        <v>171</v>
      </c>
      <c r="X8" s="193"/>
      <c r="Y8" s="193" t="s">
        <v>171</v>
      </c>
      <c r="Z8" s="193" t="s">
        <v>171</v>
      </c>
      <c r="AA8" s="193" t="s">
        <v>171</v>
      </c>
      <c r="AB8" s="193" t="s">
        <v>171</v>
      </c>
      <c r="AC8" s="193" t="s">
        <v>171</v>
      </c>
      <c r="AD8" s="193" t="s">
        <v>171</v>
      </c>
      <c r="AE8" s="193" t="s">
        <v>171</v>
      </c>
      <c r="AF8" s="193" t="s">
        <v>171</v>
      </c>
      <c r="AG8" s="193" t="s">
        <v>171</v>
      </c>
      <c r="AH8" s="193">
        <v>332.69499999999999</v>
      </c>
      <c r="AI8" s="193"/>
      <c r="AJ8" s="193" t="s">
        <v>171</v>
      </c>
      <c r="AK8" s="193" t="s">
        <v>171</v>
      </c>
      <c r="AL8" s="193" t="s">
        <v>171</v>
      </c>
      <c r="AM8" s="193" t="s">
        <v>171</v>
      </c>
      <c r="AN8" s="193" t="s">
        <v>171</v>
      </c>
      <c r="AO8" s="193" t="s">
        <v>171</v>
      </c>
      <c r="AP8" s="193" t="s">
        <v>171</v>
      </c>
      <c r="AQ8" s="193" t="s">
        <v>171</v>
      </c>
    </row>
    <row r="9" spans="1:43" s="64" customFormat="1" x14ac:dyDescent="0.2">
      <c r="A9" s="74">
        <v>1972</v>
      </c>
      <c r="B9" s="193" t="s">
        <v>171</v>
      </c>
      <c r="C9" s="193" t="s">
        <v>171</v>
      </c>
      <c r="D9" s="193" t="s">
        <v>171</v>
      </c>
      <c r="E9" s="193" t="s">
        <v>171</v>
      </c>
      <c r="F9" s="193" t="s">
        <v>171</v>
      </c>
      <c r="G9" s="193" t="s">
        <v>171</v>
      </c>
      <c r="H9" s="193" t="s">
        <v>171</v>
      </c>
      <c r="I9" s="193" t="s">
        <v>171</v>
      </c>
      <c r="J9" s="193" t="s">
        <v>171</v>
      </c>
      <c r="K9" s="193">
        <v>12712.41</v>
      </c>
      <c r="L9" s="193"/>
      <c r="M9" s="193" t="s">
        <v>171</v>
      </c>
      <c r="N9" s="193" t="s">
        <v>171</v>
      </c>
      <c r="O9" s="193" t="s">
        <v>171</v>
      </c>
      <c r="P9" s="193" t="s">
        <v>171</v>
      </c>
      <c r="Q9" s="193" t="s">
        <v>171</v>
      </c>
      <c r="R9" s="193" t="s">
        <v>171</v>
      </c>
      <c r="S9" s="193" t="s">
        <v>171</v>
      </c>
      <c r="T9" s="193">
        <v>417.90199999999999</v>
      </c>
      <c r="U9" s="193"/>
      <c r="V9" s="193" t="s">
        <v>171</v>
      </c>
      <c r="W9" s="193" t="s">
        <v>171</v>
      </c>
      <c r="X9" s="193"/>
      <c r="Y9" s="193" t="s">
        <v>171</v>
      </c>
      <c r="Z9" s="193" t="s">
        <v>171</v>
      </c>
      <c r="AA9" s="193" t="s">
        <v>171</v>
      </c>
      <c r="AB9" s="193" t="s">
        <v>171</v>
      </c>
      <c r="AC9" s="193" t="s">
        <v>171</v>
      </c>
      <c r="AD9" s="193" t="s">
        <v>171</v>
      </c>
      <c r="AE9" s="193" t="s">
        <v>171</v>
      </c>
      <c r="AF9" s="193" t="s">
        <v>171</v>
      </c>
      <c r="AG9" s="193" t="s">
        <v>171</v>
      </c>
      <c r="AH9" s="193">
        <v>450.79500000000002</v>
      </c>
      <c r="AI9" s="193"/>
      <c r="AJ9" s="193" t="s">
        <v>171</v>
      </c>
      <c r="AK9" s="193" t="s">
        <v>171</v>
      </c>
      <c r="AL9" s="193" t="s">
        <v>171</v>
      </c>
      <c r="AM9" s="193" t="s">
        <v>171</v>
      </c>
      <c r="AN9" s="193" t="s">
        <v>171</v>
      </c>
      <c r="AO9" s="193" t="s">
        <v>171</v>
      </c>
      <c r="AP9" s="193" t="s">
        <v>171</v>
      </c>
      <c r="AQ9" s="193" t="s">
        <v>171</v>
      </c>
    </row>
    <row r="10" spans="1:43" s="64" customFormat="1" x14ac:dyDescent="0.2">
      <c r="A10" s="74">
        <v>1973</v>
      </c>
      <c r="B10" s="193" t="s">
        <v>171</v>
      </c>
      <c r="C10" s="193" t="s">
        <v>171</v>
      </c>
      <c r="D10" s="193" t="s">
        <v>171</v>
      </c>
      <c r="E10" s="193" t="s">
        <v>171</v>
      </c>
      <c r="F10" s="193" t="s">
        <v>171</v>
      </c>
      <c r="G10" s="193" t="s">
        <v>171</v>
      </c>
      <c r="H10" s="193" t="s">
        <v>171</v>
      </c>
      <c r="I10" s="193" t="s">
        <v>171</v>
      </c>
      <c r="J10" s="193" t="s">
        <v>171</v>
      </c>
      <c r="K10" s="193">
        <v>13106.71</v>
      </c>
      <c r="L10" s="193"/>
      <c r="M10" s="193" t="s">
        <v>171</v>
      </c>
      <c r="N10" s="193" t="s">
        <v>171</v>
      </c>
      <c r="O10" s="193" t="s">
        <v>171</v>
      </c>
      <c r="P10" s="193" t="s">
        <v>171</v>
      </c>
      <c r="Q10" s="193" t="s">
        <v>171</v>
      </c>
      <c r="R10" s="193" t="s">
        <v>171</v>
      </c>
      <c r="S10" s="193" t="s">
        <v>171</v>
      </c>
      <c r="T10" s="193">
        <v>634.61199999999997</v>
      </c>
      <c r="U10" s="193"/>
      <c r="V10" s="193" t="s">
        <v>171</v>
      </c>
      <c r="W10" s="193" t="s">
        <v>171</v>
      </c>
      <c r="X10" s="193"/>
      <c r="Y10" s="193" t="s">
        <v>171</v>
      </c>
      <c r="Z10" s="193" t="s">
        <v>171</v>
      </c>
      <c r="AA10" s="193" t="s">
        <v>171</v>
      </c>
      <c r="AB10" s="193" t="s">
        <v>171</v>
      </c>
      <c r="AC10" s="193" t="s">
        <v>171</v>
      </c>
      <c r="AD10" s="193" t="s">
        <v>171</v>
      </c>
      <c r="AE10" s="193" t="s">
        <v>171</v>
      </c>
      <c r="AF10" s="193" t="s">
        <v>171</v>
      </c>
      <c r="AG10" s="193" t="s">
        <v>171</v>
      </c>
      <c r="AH10" s="193">
        <v>574.82100000000003</v>
      </c>
      <c r="AI10" s="193"/>
      <c r="AJ10" s="193" t="s">
        <v>171</v>
      </c>
      <c r="AK10" s="193" t="s">
        <v>171</v>
      </c>
      <c r="AL10" s="193" t="s">
        <v>171</v>
      </c>
      <c r="AM10" s="193" t="s">
        <v>171</v>
      </c>
      <c r="AN10" s="193" t="s">
        <v>171</v>
      </c>
      <c r="AO10" s="193" t="s">
        <v>171</v>
      </c>
      <c r="AP10" s="193" t="s">
        <v>171</v>
      </c>
      <c r="AQ10" s="193" t="s">
        <v>171</v>
      </c>
    </row>
    <row r="11" spans="1:43" s="64" customFormat="1" x14ac:dyDescent="0.2">
      <c r="A11" s="74">
        <v>1974</v>
      </c>
      <c r="B11" s="193" t="s">
        <v>171</v>
      </c>
      <c r="C11" s="193" t="s">
        <v>171</v>
      </c>
      <c r="D11" s="193" t="s">
        <v>171</v>
      </c>
      <c r="E11" s="193" t="s">
        <v>171</v>
      </c>
      <c r="F11" s="193" t="s">
        <v>171</v>
      </c>
      <c r="G11" s="193" t="s">
        <v>171</v>
      </c>
      <c r="H11" s="193" t="s">
        <v>171</v>
      </c>
      <c r="I11" s="193" t="s">
        <v>171</v>
      </c>
      <c r="J11" s="193" t="s">
        <v>171</v>
      </c>
      <c r="K11" s="193">
        <v>13576.121999999999</v>
      </c>
      <c r="L11" s="193"/>
      <c r="M11" s="193" t="s">
        <v>171</v>
      </c>
      <c r="N11" s="193" t="s">
        <v>171</v>
      </c>
      <c r="O11" s="193" t="s">
        <v>171</v>
      </c>
      <c r="P11" s="193" t="s">
        <v>171</v>
      </c>
      <c r="Q11" s="193" t="s">
        <v>171</v>
      </c>
      <c r="R11" s="193" t="s">
        <v>171</v>
      </c>
      <c r="S11" s="193" t="s">
        <v>171</v>
      </c>
      <c r="T11" s="193">
        <v>904.12699999999995</v>
      </c>
      <c r="U11" s="193"/>
      <c r="V11" s="193" t="s">
        <v>171</v>
      </c>
      <c r="W11" s="193" t="s">
        <v>171</v>
      </c>
      <c r="X11" s="193"/>
      <c r="Y11" s="193" t="s">
        <v>171</v>
      </c>
      <c r="Z11" s="193" t="s">
        <v>171</v>
      </c>
      <c r="AA11" s="193" t="s">
        <v>171</v>
      </c>
      <c r="AB11" s="193" t="s">
        <v>171</v>
      </c>
      <c r="AC11" s="193" t="s">
        <v>171</v>
      </c>
      <c r="AD11" s="193" t="s">
        <v>171</v>
      </c>
      <c r="AE11" s="193" t="s">
        <v>171</v>
      </c>
      <c r="AF11" s="193" t="s">
        <v>171</v>
      </c>
      <c r="AG11" s="193" t="s">
        <v>171</v>
      </c>
      <c r="AH11" s="193">
        <v>696.58199999999999</v>
      </c>
      <c r="AI11" s="193"/>
      <c r="AJ11" s="193" t="s">
        <v>171</v>
      </c>
      <c r="AK11" s="193" t="s">
        <v>171</v>
      </c>
      <c r="AL11" s="193" t="s">
        <v>171</v>
      </c>
      <c r="AM11" s="193" t="s">
        <v>171</v>
      </c>
      <c r="AN11" s="193" t="s">
        <v>171</v>
      </c>
      <c r="AO11" s="193" t="s">
        <v>171</v>
      </c>
      <c r="AP11" s="193" t="s">
        <v>171</v>
      </c>
      <c r="AQ11" s="193" t="s">
        <v>171</v>
      </c>
    </row>
    <row r="12" spans="1:43" s="64" customFormat="1" x14ac:dyDescent="0.2">
      <c r="A12" s="74">
        <v>1975</v>
      </c>
      <c r="B12" s="193" t="s">
        <v>171</v>
      </c>
      <c r="C12" s="193" t="s">
        <v>171</v>
      </c>
      <c r="D12" s="193" t="s">
        <v>171</v>
      </c>
      <c r="E12" s="193" t="s">
        <v>171</v>
      </c>
      <c r="F12" s="193" t="s">
        <v>171</v>
      </c>
      <c r="G12" s="193" t="s">
        <v>171</v>
      </c>
      <c r="H12" s="193" t="s">
        <v>171</v>
      </c>
      <c r="I12" s="193" t="s">
        <v>171</v>
      </c>
      <c r="J12" s="193" t="s">
        <v>171</v>
      </c>
      <c r="K12" s="193">
        <v>14064.192999999999</v>
      </c>
      <c r="L12" s="193"/>
      <c r="M12" s="193" t="s">
        <v>171</v>
      </c>
      <c r="N12" s="193" t="s">
        <v>171</v>
      </c>
      <c r="O12" s="193" t="s">
        <v>171</v>
      </c>
      <c r="P12" s="193" t="s">
        <v>171</v>
      </c>
      <c r="Q12" s="193" t="s">
        <v>171</v>
      </c>
      <c r="R12" s="193" t="s">
        <v>171</v>
      </c>
      <c r="S12" s="193" t="s">
        <v>171</v>
      </c>
      <c r="T12" s="193">
        <v>1223.105</v>
      </c>
      <c r="U12" s="193"/>
      <c r="V12" s="193" t="s">
        <v>171</v>
      </c>
      <c r="W12" s="193">
        <v>5.7750000000000004</v>
      </c>
      <c r="X12" s="193"/>
      <c r="Y12" s="193" t="s">
        <v>171</v>
      </c>
      <c r="Z12" s="193" t="s">
        <v>171</v>
      </c>
      <c r="AA12" s="193" t="s">
        <v>171</v>
      </c>
      <c r="AB12" s="193" t="s">
        <v>171</v>
      </c>
      <c r="AC12" s="193" t="s">
        <v>171</v>
      </c>
      <c r="AD12" s="193" t="s">
        <v>171</v>
      </c>
      <c r="AE12" s="193" t="s">
        <v>171</v>
      </c>
      <c r="AF12" s="193" t="s">
        <v>171</v>
      </c>
      <c r="AG12" s="193" t="s">
        <v>171</v>
      </c>
      <c r="AH12" s="193">
        <v>811.46699999999998</v>
      </c>
      <c r="AI12" s="193"/>
      <c r="AJ12" s="193" t="s">
        <v>171</v>
      </c>
      <c r="AK12" s="193" t="s">
        <v>171</v>
      </c>
      <c r="AL12" s="193" t="s">
        <v>171</v>
      </c>
      <c r="AM12" s="193" t="s">
        <v>171</v>
      </c>
      <c r="AN12" s="193" t="s">
        <v>171</v>
      </c>
      <c r="AO12" s="193" t="s">
        <v>171</v>
      </c>
      <c r="AP12" s="193" t="s">
        <v>171</v>
      </c>
      <c r="AQ12" s="193" t="s">
        <v>171</v>
      </c>
    </row>
    <row r="13" spans="1:43" s="64" customFormat="1" x14ac:dyDescent="0.2">
      <c r="A13" s="74">
        <v>1976</v>
      </c>
      <c r="B13" s="193" t="s">
        <v>171</v>
      </c>
      <c r="C13" s="193" t="s">
        <v>171</v>
      </c>
      <c r="D13" s="193" t="s">
        <v>171</v>
      </c>
      <c r="E13" s="193" t="s">
        <v>171</v>
      </c>
      <c r="F13" s="193" t="s">
        <v>171</v>
      </c>
      <c r="G13" s="193" t="s">
        <v>171</v>
      </c>
      <c r="H13" s="193" t="s">
        <v>171</v>
      </c>
      <c r="I13" s="193" t="s">
        <v>171</v>
      </c>
      <c r="J13" s="193" t="s">
        <v>171</v>
      </c>
      <c r="K13" s="193">
        <v>14488.87</v>
      </c>
      <c r="L13" s="193"/>
      <c r="M13" s="193" t="s">
        <v>171</v>
      </c>
      <c r="N13" s="193" t="s">
        <v>171</v>
      </c>
      <c r="O13" s="193" t="s">
        <v>171</v>
      </c>
      <c r="P13" s="193" t="s">
        <v>171</v>
      </c>
      <c r="Q13" s="193" t="s">
        <v>171</v>
      </c>
      <c r="R13" s="193" t="s">
        <v>171</v>
      </c>
      <c r="S13" s="193" t="s">
        <v>171</v>
      </c>
      <c r="T13" s="193">
        <v>1588.0730000000001</v>
      </c>
      <c r="U13" s="193"/>
      <c r="V13" s="193" t="s">
        <v>171</v>
      </c>
      <c r="W13" s="193">
        <v>20.524999999999999</v>
      </c>
      <c r="X13" s="193"/>
      <c r="Y13" s="193" t="s">
        <v>171</v>
      </c>
      <c r="Z13" s="193" t="s">
        <v>171</v>
      </c>
      <c r="AA13" s="193" t="s">
        <v>171</v>
      </c>
      <c r="AB13" s="193" t="s">
        <v>171</v>
      </c>
      <c r="AC13" s="193" t="s">
        <v>171</v>
      </c>
      <c r="AD13" s="193" t="s">
        <v>171</v>
      </c>
      <c r="AE13" s="193" t="s">
        <v>171</v>
      </c>
      <c r="AF13" s="193" t="s">
        <v>171</v>
      </c>
      <c r="AG13" s="193" t="s">
        <v>171</v>
      </c>
      <c r="AH13" s="193">
        <v>914.77300000000002</v>
      </c>
      <c r="AI13" s="193"/>
      <c r="AJ13" s="193" t="s">
        <v>171</v>
      </c>
      <c r="AK13" s="193" t="s">
        <v>171</v>
      </c>
      <c r="AL13" s="193" t="s">
        <v>171</v>
      </c>
      <c r="AM13" s="193" t="s">
        <v>171</v>
      </c>
      <c r="AN13" s="193" t="s">
        <v>171</v>
      </c>
      <c r="AO13" s="193" t="s">
        <v>171</v>
      </c>
      <c r="AP13" s="193" t="s">
        <v>171</v>
      </c>
      <c r="AQ13" s="193" t="s">
        <v>171</v>
      </c>
    </row>
    <row r="14" spans="1:43" s="64" customFormat="1" x14ac:dyDescent="0.2">
      <c r="A14" s="74">
        <v>1977</v>
      </c>
      <c r="B14" s="193" t="s">
        <v>171</v>
      </c>
      <c r="C14" s="193" t="s">
        <v>171</v>
      </c>
      <c r="D14" s="193" t="s">
        <v>171</v>
      </c>
      <c r="E14" s="193" t="s">
        <v>171</v>
      </c>
      <c r="F14" s="193" t="s">
        <v>171</v>
      </c>
      <c r="G14" s="193" t="s">
        <v>171</v>
      </c>
      <c r="H14" s="193" t="s">
        <v>171</v>
      </c>
      <c r="I14" s="193" t="s">
        <v>171</v>
      </c>
      <c r="J14" s="193" t="s">
        <v>171</v>
      </c>
      <c r="K14" s="193">
        <v>14851.939</v>
      </c>
      <c r="L14" s="193"/>
      <c r="M14" s="193" t="s">
        <v>171</v>
      </c>
      <c r="N14" s="193" t="s">
        <v>171</v>
      </c>
      <c r="O14" s="193" t="s">
        <v>171</v>
      </c>
      <c r="P14" s="193" t="s">
        <v>171</v>
      </c>
      <c r="Q14" s="193" t="s">
        <v>171</v>
      </c>
      <c r="R14" s="193" t="s">
        <v>171</v>
      </c>
      <c r="S14" s="193" t="s">
        <v>171</v>
      </c>
      <c r="T14" s="193">
        <v>1995.63</v>
      </c>
      <c r="U14" s="193"/>
      <c r="V14" s="193" t="s">
        <v>171</v>
      </c>
      <c r="W14" s="193">
        <v>43.16</v>
      </c>
      <c r="X14" s="193"/>
      <c r="Y14" s="193" t="s">
        <v>171</v>
      </c>
      <c r="Z14" s="193" t="s">
        <v>171</v>
      </c>
      <c r="AA14" s="193" t="s">
        <v>171</v>
      </c>
      <c r="AB14" s="193" t="s">
        <v>171</v>
      </c>
      <c r="AC14" s="193" t="s">
        <v>171</v>
      </c>
      <c r="AD14" s="193" t="s">
        <v>171</v>
      </c>
      <c r="AE14" s="193" t="s">
        <v>171</v>
      </c>
      <c r="AF14" s="193" t="s">
        <v>171</v>
      </c>
      <c r="AG14" s="193" t="s">
        <v>171</v>
      </c>
      <c r="AH14" s="193">
        <v>970.98599999999999</v>
      </c>
      <c r="AI14" s="193"/>
      <c r="AJ14" s="193" t="s">
        <v>171</v>
      </c>
      <c r="AK14" s="193" t="s">
        <v>171</v>
      </c>
      <c r="AL14" s="193" t="s">
        <v>171</v>
      </c>
      <c r="AM14" s="193" t="s">
        <v>171</v>
      </c>
      <c r="AN14" s="193" t="s">
        <v>171</v>
      </c>
      <c r="AO14" s="193" t="s">
        <v>171</v>
      </c>
      <c r="AP14" s="193" t="s">
        <v>171</v>
      </c>
      <c r="AQ14" s="193" t="s">
        <v>171</v>
      </c>
    </row>
    <row r="15" spans="1:43" s="64" customFormat="1" x14ac:dyDescent="0.2">
      <c r="A15" s="74">
        <v>1978</v>
      </c>
      <c r="B15" s="193" t="s">
        <v>171</v>
      </c>
      <c r="C15" s="193" t="s">
        <v>171</v>
      </c>
      <c r="D15" s="193" t="s">
        <v>171</v>
      </c>
      <c r="E15" s="193" t="s">
        <v>171</v>
      </c>
      <c r="F15" s="193" t="s">
        <v>171</v>
      </c>
      <c r="G15" s="193" t="s">
        <v>171</v>
      </c>
      <c r="H15" s="193" t="s">
        <v>171</v>
      </c>
      <c r="I15" s="193" t="s">
        <v>171</v>
      </c>
      <c r="J15" s="193" t="s">
        <v>171</v>
      </c>
      <c r="K15" s="193">
        <v>15168.748</v>
      </c>
      <c r="L15" s="193"/>
      <c r="M15" s="193" t="s">
        <v>171</v>
      </c>
      <c r="N15" s="193" t="s">
        <v>171</v>
      </c>
      <c r="O15" s="193" t="s">
        <v>171</v>
      </c>
      <c r="P15" s="193" t="s">
        <v>171</v>
      </c>
      <c r="Q15" s="193" t="s">
        <v>171</v>
      </c>
      <c r="R15" s="193" t="s">
        <v>171</v>
      </c>
      <c r="S15" s="193" t="s">
        <v>171</v>
      </c>
      <c r="T15" s="193">
        <v>2442.0140000000001</v>
      </c>
      <c r="U15" s="193"/>
      <c r="V15" s="193" t="s">
        <v>171</v>
      </c>
      <c r="W15" s="193">
        <v>75.278000000000006</v>
      </c>
      <c r="X15" s="193"/>
      <c r="Y15" s="193" t="s">
        <v>171</v>
      </c>
      <c r="Z15" s="193" t="s">
        <v>171</v>
      </c>
      <c r="AA15" s="193" t="s">
        <v>171</v>
      </c>
      <c r="AB15" s="193" t="s">
        <v>171</v>
      </c>
      <c r="AC15" s="193" t="s">
        <v>171</v>
      </c>
      <c r="AD15" s="193" t="s">
        <v>171</v>
      </c>
      <c r="AE15" s="193" t="s">
        <v>171</v>
      </c>
      <c r="AF15" s="193" t="s">
        <v>171</v>
      </c>
      <c r="AG15" s="193" t="s">
        <v>171</v>
      </c>
      <c r="AH15" s="193">
        <v>984.72299999999996</v>
      </c>
      <c r="AI15" s="193"/>
      <c r="AJ15" s="193" t="s">
        <v>171</v>
      </c>
      <c r="AK15" s="193" t="s">
        <v>171</v>
      </c>
      <c r="AL15" s="193" t="s">
        <v>171</v>
      </c>
      <c r="AM15" s="193" t="s">
        <v>171</v>
      </c>
      <c r="AN15" s="193" t="s">
        <v>171</v>
      </c>
      <c r="AO15" s="193" t="s">
        <v>171</v>
      </c>
      <c r="AP15" s="193" t="s">
        <v>171</v>
      </c>
      <c r="AQ15" s="193" t="s">
        <v>171</v>
      </c>
    </row>
    <row r="16" spans="1:43" s="64" customFormat="1" x14ac:dyDescent="0.2">
      <c r="A16" s="74">
        <v>1979</v>
      </c>
      <c r="B16" s="193" t="s">
        <v>171</v>
      </c>
      <c r="C16" s="193" t="s">
        <v>171</v>
      </c>
      <c r="D16" s="193" t="s">
        <v>171</v>
      </c>
      <c r="E16" s="193" t="s">
        <v>171</v>
      </c>
      <c r="F16" s="193" t="s">
        <v>171</v>
      </c>
      <c r="G16" s="193" t="s">
        <v>171</v>
      </c>
      <c r="H16" s="193" t="s">
        <v>171</v>
      </c>
      <c r="I16" s="193" t="s">
        <v>171</v>
      </c>
      <c r="J16" s="193" t="s">
        <v>171</v>
      </c>
      <c r="K16" s="193">
        <v>15443.288</v>
      </c>
      <c r="L16" s="193"/>
      <c r="M16" s="193" t="s">
        <v>171</v>
      </c>
      <c r="N16" s="193" t="s">
        <v>171</v>
      </c>
      <c r="O16" s="193" t="s">
        <v>171</v>
      </c>
      <c r="P16" s="193" t="s">
        <v>171</v>
      </c>
      <c r="Q16" s="193" t="s">
        <v>171</v>
      </c>
      <c r="R16" s="193" t="s">
        <v>171</v>
      </c>
      <c r="S16" s="193" t="s">
        <v>171</v>
      </c>
      <c r="T16" s="193">
        <v>2923.56</v>
      </c>
      <c r="U16" s="193"/>
      <c r="V16" s="193" t="s">
        <v>171</v>
      </c>
      <c r="W16" s="193">
        <v>118.532</v>
      </c>
      <c r="X16" s="193"/>
      <c r="Y16" s="193" t="s">
        <v>171</v>
      </c>
      <c r="Z16" s="193" t="s">
        <v>171</v>
      </c>
      <c r="AA16" s="193" t="s">
        <v>171</v>
      </c>
      <c r="AB16" s="193" t="s">
        <v>171</v>
      </c>
      <c r="AC16" s="193" t="s">
        <v>171</v>
      </c>
      <c r="AD16" s="193" t="s">
        <v>171</v>
      </c>
      <c r="AE16" s="193" t="s">
        <v>171</v>
      </c>
      <c r="AF16" s="193" t="s">
        <v>171</v>
      </c>
      <c r="AG16" s="193" t="s">
        <v>171</v>
      </c>
      <c r="AH16" s="193">
        <v>988.202</v>
      </c>
      <c r="AI16" s="193"/>
      <c r="AJ16" s="193" t="s">
        <v>171</v>
      </c>
      <c r="AK16" s="193" t="s">
        <v>171</v>
      </c>
      <c r="AL16" s="193" t="s">
        <v>171</v>
      </c>
      <c r="AM16" s="193" t="s">
        <v>171</v>
      </c>
      <c r="AN16" s="193" t="s">
        <v>171</v>
      </c>
      <c r="AO16" s="193" t="s">
        <v>171</v>
      </c>
      <c r="AP16" s="193" t="s">
        <v>171</v>
      </c>
      <c r="AQ16" s="193" t="s">
        <v>171</v>
      </c>
    </row>
    <row r="17" spans="1:43" s="64" customFormat="1" ht="36.75" customHeight="1" x14ac:dyDescent="0.2">
      <c r="A17" s="74">
        <v>1980</v>
      </c>
      <c r="B17" s="193" t="s">
        <v>171</v>
      </c>
      <c r="C17" s="193" t="s">
        <v>171</v>
      </c>
      <c r="D17" s="193" t="s">
        <v>171</v>
      </c>
      <c r="E17" s="193" t="s">
        <v>171</v>
      </c>
      <c r="F17" s="193" t="s">
        <v>171</v>
      </c>
      <c r="G17" s="193" t="s">
        <v>171</v>
      </c>
      <c r="H17" s="193" t="s">
        <v>171</v>
      </c>
      <c r="I17" s="193" t="s">
        <v>171</v>
      </c>
      <c r="J17" s="193" t="s">
        <v>171</v>
      </c>
      <c r="K17" s="193">
        <v>15755.243</v>
      </c>
      <c r="L17" s="193"/>
      <c r="M17" s="193" t="s">
        <v>171</v>
      </c>
      <c r="N17" s="193" t="s">
        <v>171</v>
      </c>
      <c r="O17" s="193" t="s">
        <v>171</v>
      </c>
      <c r="P17" s="193" t="s">
        <v>171</v>
      </c>
      <c r="Q17" s="193" t="s">
        <v>171</v>
      </c>
      <c r="R17" s="193" t="s">
        <v>171</v>
      </c>
      <c r="S17" s="193" t="s">
        <v>171</v>
      </c>
      <c r="T17" s="193">
        <v>3436.1010000000001</v>
      </c>
      <c r="U17" s="193"/>
      <c r="V17" s="193" t="s">
        <v>171</v>
      </c>
      <c r="W17" s="193">
        <v>174.614</v>
      </c>
      <c r="X17" s="193"/>
      <c r="Y17" s="193" t="s">
        <v>171</v>
      </c>
      <c r="Z17" s="193" t="s">
        <v>171</v>
      </c>
      <c r="AA17" s="193" t="s">
        <v>171</v>
      </c>
      <c r="AB17" s="193" t="s">
        <v>171</v>
      </c>
      <c r="AC17" s="193" t="s">
        <v>171</v>
      </c>
      <c r="AD17" s="193" t="s">
        <v>171</v>
      </c>
      <c r="AE17" s="193" t="s">
        <v>171</v>
      </c>
      <c r="AF17" s="193" t="s">
        <v>171</v>
      </c>
      <c r="AG17" s="193" t="s">
        <v>171</v>
      </c>
      <c r="AH17" s="193">
        <v>1028.9380000000001</v>
      </c>
      <c r="AI17" s="193"/>
      <c r="AJ17" s="193" t="s">
        <v>171</v>
      </c>
      <c r="AK17" s="193" t="s">
        <v>171</v>
      </c>
      <c r="AL17" s="193" t="s">
        <v>171</v>
      </c>
      <c r="AM17" s="193" t="s">
        <v>171</v>
      </c>
      <c r="AN17" s="193" t="s">
        <v>171</v>
      </c>
      <c r="AO17" s="193" t="s">
        <v>171</v>
      </c>
      <c r="AP17" s="193" t="s">
        <v>171</v>
      </c>
      <c r="AQ17" s="193">
        <v>8406.2170121300005</v>
      </c>
    </row>
    <row r="18" spans="1:43" s="64" customFormat="1" x14ac:dyDescent="0.2">
      <c r="A18" s="74">
        <v>1981</v>
      </c>
      <c r="B18" s="193" t="s">
        <v>171</v>
      </c>
      <c r="C18" s="193" t="s">
        <v>171</v>
      </c>
      <c r="D18" s="193" t="s">
        <v>171</v>
      </c>
      <c r="E18" s="193" t="s">
        <v>171</v>
      </c>
      <c r="F18" s="193" t="s">
        <v>171</v>
      </c>
      <c r="G18" s="193" t="s">
        <v>171</v>
      </c>
      <c r="H18" s="193" t="s">
        <v>171</v>
      </c>
      <c r="I18" s="193" t="s">
        <v>171</v>
      </c>
      <c r="J18" s="193" t="s">
        <v>171</v>
      </c>
      <c r="K18" s="193">
        <v>16088.95</v>
      </c>
      <c r="L18" s="193"/>
      <c r="M18" s="193" t="s">
        <v>171</v>
      </c>
      <c r="N18" s="193" t="s">
        <v>171</v>
      </c>
      <c r="O18" s="193" t="s">
        <v>171</v>
      </c>
      <c r="P18" s="193" t="s">
        <v>171</v>
      </c>
      <c r="Q18" s="193" t="s">
        <v>171</v>
      </c>
      <c r="R18" s="193" t="s">
        <v>171</v>
      </c>
      <c r="S18" s="193" t="s">
        <v>171</v>
      </c>
      <c r="T18" s="193">
        <v>3902.2080000000001</v>
      </c>
      <c r="U18" s="193"/>
      <c r="V18" s="193" t="s">
        <v>171</v>
      </c>
      <c r="W18" s="193">
        <v>245.303</v>
      </c>
      <c r="X18" s="193"/>
      <c r="Y18" s="193" t="s">
        <v>171</v>
      </c>
      <c r="Z18" s="193" t="s">
        <v>171</v>
      </c>
      <c r="AA18" s="193" t="s">
        <v>171</v>
      </c>
      <c r="AB18" s="193" t="s">
        <v>171</v>
      </c>
      <c r="AC18" s="193" t="s">
        <v>171</v>
      </c>
      <c r="AD18" s="193" t="s">
        <v>171</v>
      </c>
      <c r="AE18" s="193" t="s">
        <v>171</v>
      </c>
      <c r="AF18" s="193" t="s">
        <v>171</v>
      </c>
      <c r="AG18" s="193" t="s">
        <v>171</v>
      </c>
      <c r="AH18" s="193">
        <v>1069.299</v>
      </c>
      <c r="AI18" s="193"/>
      <c r="AJ18" s="193" t="s">
        <v>171</v>
      </c>
      <c r="AK18" s="193" t="s">
        <v>171</v>
      </c>
      <c r="AL18" s="193" t="s">
        <v>171</v>
      </c>
      <c r="AM18" s="193" t="s">
        <v>171</v>
      </c>
      <c r="AN18" s="193" t="s">
        <v>171</v>
      </c>
      <c r="AO18" s="193" t="s">
        <v>171</v>
      </c>
      <c r="AP18" s="193" t="s">
        <v>171</v>
      </c>
      <c r="AQ18" s="193">
        <v>8701.8047108600003</v>
      </c>
    </row>
    <row r="19" spans="1:43" s="64" customFormat="1" x14ac:dyDescent="0.2">
      <c r="A19" s="74">
        <v>1982</v>
      </c>
      <c r="B19" s="193" t="s">
        <v>171</v>
      </c>
      <c r="C19" s="193" t="s">
        <v>171</v>
      </c>
      <c r="D19" s="193" t="s">
        <v>171</v>
      </c>
      <c r="E19" s="193" t="s">
        <v>171</v>
      </c>
      <c r="F19" s="193" t="s">
        <v>171</v>
      </c>
      <c r="G19" s="193" t="s">
        <v>171</v>
      </c>
      <c r="H19" s="193" t="s">
        <v>171</v>
      </c>
      <c r="I19" s="193" t="s">
        <v>171</v>
      </c>
      <c r="J19" s="193" t="s">
        <v>171</v>
      </c>
      <c r="K19" s="193">
        <v>16322.244000000001</v>
      </c>
      <c r="L19" s="193"/>
      <c r="M19" s="193" t="s">
        <v>171</v>
      </c>
      <c r="N19" s="193" t="s">
        <v>171</v>
      </c>
      <c r="O19" s="193" t="s">
        <v>171</v>
      </c>
      <c r="P19" s="193" t="s">
        <v>171</v>
      </c>
      <c r="Q19" s="193" t="s">
        <v>171</v>
      </c>
      <c r="R19" s="193" t="s">
        <v>171</v>
      </c>
      <c r="S19" s="193" t="s">
        <v>171</v>
      </c>
      <c r="T19" s="193">
        <v>4355.1180000000004</v>
      </c>
      <c r="U19" s="193"/>
      <c r="V19" s="193" t="s">
        <v>171</v>
      </c>
      <c r="W19" s="193">
        <v>347.27800000000002</v>
      </c>
      <c r="X19" s="193"/>
      <c r="Y19" s="193" t="s">
        <v>171</v>
      </c>
      <c r="Z19" s="193" t="s">
        <v>171</v>
      </c>
      <c r="AA19" s="193" t="s">
        <v>171</v>
      </c>
      <c r="AB19" s="193" t="s">
        <v>171</v>
      </c>
      <c r="AC19" s="193" t="s">
        <v>171</v>
      </c>
      <c r="AD19" s="193" t="s">
        <v>171</v>
      </c>
      <c r="AE19" s="193" t="s">
        <v>171</v>
      </c>
      <c r="AF19" s="193" t="s">
        <v>171</v>
      </c>
      <c r="AG19" s="193" t="s">
        <v>171</v>
      </c>
      <c r="AH19" s="193">
        <v>1067.3019999999999</v>
      </c>
      <c r="AI19" s="193"/>
      <c r="AJ19" s="193" t="s">
        <v>171</v>
      </c>
      <c r="AK19" s="193" t="s">
        <v>171</v>
      </c>
      <c r="AL19" s="193" t="s">
        <v>171</v>
      </c>
      <c r="AM19" s="193" t="s">
        <v>171</v>
      </c>
      <c r="AN19" s="193" t="s">
        <v>171</v>
      </c>
      <c r="AO19" s="193" t="s">
        <v>171</v>
      </c>
      <c r="AP19" s="193" t="s">
        <v>171</v>
      </c>
      <c r="AQ19" s="193">
        <v>8916.538830649999</v>
      </c>
    </row>
    <row r="20" spans="1:43" s="64" customFormat="1" x14ac:dyDescent="0.2">
      <c r="A20" s="74">
        <v>1983</v>
      </c>
      <c r="B20" s="193" t="s">
        <v>171</v>
      </c>
      <c r="C20" s="193" t="s">
        <v>171</v>
      </c>
      <c r="D20" s="193" t="s">
        <v>171</v>
      </c>
      <c r="E20" s="193" t="s">
        <v>171</v>
      </c>
      <c r="F20" s="193" t="s">
        <v>171</v>
      </c>
      <c r="G20" s="193" t="s">
        <v>171</v>
      </c>
      <c r="H20" s="193" t="s">
        <v>171</v>
      </c>
      <c r="I20" s="193" t="s">
        <v>171</v>
      </c>
      <c r="J20" s="193" t="s">
        <v>171</v>
      </c>
      <c r="K20" s="193">
        <v>16586.123</v>
      </c>
      <c r="L20" s="193"/>
      <c r="M20" s="193" t="s">
        <v>171</v>
      </c>
      <c r="N20" s="193" t="s">
        <v>171</v>
      </c>
      <c r="O20" s="193" t="s">
        <v>171</v>
      </c>
      <c r="P20" s="193" t="s">
        <v>171</v>
      </c>
      <c r="Q20" s="193" t="s">
        <v>171</v>
      </c>
      <c r="R20" s="193" t="s">
        <v>171</v>
      </c>
      <c r="S20" s="193" t="s">
        <v>171</v>
      </c>
      <c r="T20" s="193">
        <v>4854.7749999999996</v>
      </c>
      <c r="U20" s="193"/>
      <c r="V20" s="193" t="s">
        <v>171</v>
      </c>
      <c r="W20" s="193">
        <v>481.06</v>
      </c>
      <c r="X20" s="193"/>
      <c r="Y20" s="193" t="s">
        <v>171</v>
      </c>
      <c r="Z20" s="193" t="s">
        <v>171</v>
      </c>
      <c r="AA20" s="193" t="s">
        <v>171</v>
      </c>
      <c r="AB20" s="193" t="s">
        <v>171</v>
      </c>
      <c r="AC20" s="193" t="s">
        <v>171</v>
      </c>
      <c r="AD20" s="193" t="s">
        <v>171</v>
      </c>
      <c r="AE20" s="193" t="s">
        <v>171</v>
      </c>
      <c r="AF20" s="193" t="s">
        <v>171</v>
      </c>
      <c r="AG20" s="193" t="s">
        <v>171</v>
      </c>
      <c r="AH20" s="193">
        <v>1078.472</v>
      </c>
      <c r="AI20" s="193"/>
      <c r="AJ20" s="193" t="s">
        <v>171</v>
      </c>
      <c r="AK20" s="193" t="s">
        <v>171</v>
      </c>
      <c r="AL20" s="193" t="s">
        <v>171</v>
      </c>
      <c r="AM20" s="193" t="s">
        <v>171</v>
      </c>
      <c r="AN20" s="193" t="s">
        <v>171</v>
      </c>
      <c r="AO20" s="193" t="s">
        <v>171</v>
      </c>
      <c r="AP20" s="193" t="s">
        <v>171</v>
      </c>
      <c r="AQ20" s="193">
        <v>9151.2782918800003</v>
      </c>
    </row>
    <row r="21" spans="1:43" s="64" customFormat="1" x14ac:dyDescent="0.2">
      <c r="A21" s="74">
        <v>1984</v>
      </c>
      <c r="B21" s="193" t="s">
        <v>171</v>
      </c>
      <c r="C21" s="193" t="s">
        <v>171</v>
      </c>
      <c r="D21" s="193" t="s">
        <v>171</v>
      </c>
      <c r="E21" s="193" t="s">
        <v>171</v>
      </c>
      <c r="F21" s="193" t="s">
        <v>171</v>
      </c>
      <c r="G21" s="193" t="s">
        <v>171</v>
      </c>
      <c r="H21" s="193" t="s">
        <v>171</v>
      </c>
      <c r="I21" s="193" t="s">
        <v>171</v>
      </c>
      <c r="J21" s="193" t="s">
        <v>171</v>
      </c>
      <c r="K21" s="193">
        <v>16880.024000000001</v>
      </c>
      <c r="L21" s="193"/>
      <c r="M21" s="193" t="s">
        <v>171</v>
      </c>
      <c r="N21" s="193" t="s">
        <v>171</v>
      </c>
      <c r="O21" s="193" t="s">
        <v>171</v>
      </c>
      <c r="P21" s="193" t="s">
        <v>171</v>
      </c>
      <c r="Q21" s="193" t="s">
        <v>171</v>
      </c>
      <c r="R21" s="193" t="s">
        <v>171</v>
      </c>
      <c r="S21" s="193" t="s">
        <v>171</v>
      </c>
      <c r="T21" s="193">
        <v>5438.56</v>
      </c>
      <c r="U21" s="193"/>
      <c r="V21" s="193" t="s">
        <v>171</v>
      </c>
      <c r="W21" s="193">
        <v>682.43499999999995</v>
      </c>
      <c r="X21" s="193"/>
      <c r="Y21" s="193" t="s">
        <v>171</v>
      </c>
      <c r="Z21" s="193" t="s">
        <v>171</v>
      </c>
      <c r="AA21" s="193" t="s">
        <v>171</v>
      </c>
      <c r="AB21" s="193" t="s">
        <v>171</v>
      </c>
      <c r="AC21" s="193" t="s">
        <v>171</v>
      </c>
      <c r="AD21" s="193" t="s">
        <v>171</v>
      </c>
      <c r="AE21" s="193" t="s">
        <v>171</v>
      </c>
      <c r="AF21" s="193" t="s">
        <v>171</v>
      </c>
      <c r="AG21" s="193" t="s">
        <v>171</v>
      </c>
      <c r="AH21" s="193">
        <v>1142.5340000000001</v>
      </c>
      <c r="AI21" s="193"/>
      <c r="AJ21" s="193" t="s">
        <v>171</v>
      </c>
      <c r="AK21" s="193" t="s">
        <v>171</v>
      </c>
      <c r="AL21" s="193" t="s">
        <v>171</v>
      </c>
      <c r="AM21" s="193" t="s">
        <v>171</v>
      </c>
      <c r="AN21" s="193" t="s">
        <v>171</v>
      </c>
      <c r="AO21" s="193" t="s">
        <v>171</v>
      </c>
      <c r="AP21" s="193" t="s">
        <v>171</v>
      </c>
      <c r="AQ21" s="193">
        <v>9410.1397002700014</v>
      </c>
    </row>
    <row r="22" spans="1:43" s="64" customFormat="1" x14ac:dyDescent="0.2">
      <c r="A22" s="74">
        <v>1985</v>
      </c>
      <c r="B22" s="193" t="s">
        <v>171</v>
      </c>
      <c r="C22" s="193" t="s">
        <v>171</v>
      </c>
      <c r="D22" s="193" t="s">
        <v>171</v>
      </c>
      <c r="E22" s="193" t="s">
        <v>171</v>
      </c>
      <c r="F22" s="193" t="s">
        <v>171</v>
      </c>
      <c r="G22" s="193" t="s">
        <v>171</v>
      </c>
      <c r="H22" s="193" t="s">
        <v>171</v>
      </c>
      <c r="I22" s="193" t="s">
        <v>171</v>
      </c>
      <c r="J22" s="193" t="s">
        <v>171</v>
      </c>
      <c r="K22" s="193">
        <v>17111.163</v>
      </c>
      <c r="L22" s="193"/>
      <c r="M22" s="193" t="s">
        <v>171</v>
      </c>
      <c r="N22" s="193" t="s">
        <v>171</v>
      </c>
      <c r="O22" s="193" t="s">
        <v>171</v>
      </c>
      <c r="P22" s="193" t="s">
        <v>171</v>
      </c>
      <c r="Q22" s="193" t="s">
        <v>171</v>
      </c>
      <c r="R22" s="193" t="s">
        <v>171</v>
      </c>
      <c r="S22" s="193" t="s">
        <v>171</v>
      </c>
      <c r="T22" s="193">
        <v>6061.4440000000004</v>
      </c>
      <c r="U22" s="193"/>
      <c r="V22" s="193" t="s">
        <v>171</v>
      </c>
      <c r="W22" s="193">
        <v>956.67100000000005</v>
      </c>
      <c r="X22" s="193"/>
      <c r="Y22" s="193" t="s">
        <v>171</v>
      </c>
      <c r="Z22" s="193" t="s">
        <v>171</v>
      </c>
      <c r="AA22" s="193" t="s">
        <v>171</v>
      </c>
      <c r="AB22" s="193" t="s">
        <v>171</v>
      </c>
      <c r="AC22" s="193" t="s">
        <v>171</v>
      </c>
      <c r="AD22" s="193" t="s">
        <v>171</v>
      </c>
      <c r="AE22" s="193" t="s">
        <v>171</v>
      </c>
      <c r="AF22" s="193" t="s">
        <v>171</v>
      </c>
      <c r="AG22" s="193" t="s">
        <v>171</v>
      </c>
      <c r="AH22" s="193">
        <v>1285.171</v>
      </c>
      <c r="AI22" s="193"/>
      <c r="AJ22" s="193" t="s">
        <v>171</v>
      </c>
      <c r="AK22" s="193" t="s">
        <v>171</v>
      </c>
      <c r="AL22" s="193" t="s">
        <v>171</v>
      </c>
      <c r="AM22" s="193" t="s">
        <v>171</v>
      </c>
      <c r="AN22" s="193" t="s">
        <v>171</v>
      </c>
      <c r="AO22" s="193" t="s">
        <v>171</v>
      </c>
      <c r="AP22" s="193" t="s">
        <v>171</v>
      </c>
      <c r="AQ22" s="193">
        <v>9685.9173538000014</v>
      </c>
    </row>
    <row r="23" spans="1:43" s="64" customFormat="1" x14ac:dyDescent="0.2">
      <c r="A23" s="74">
        <v>1986</v>
      </c>
      <c r="B23" s="193" t="s">
        <v>171</v>
      </c>
      <c r="C23" s="193" t="s">
        <v>171</v>
      </c>
      <c r="D23" s="193" t="s">
        <v>171</v>
      </c>
      <c r="E23" s="193" t="s">
        <v>171</v>
      </c>
      <c r="F23" s="193" t="s">
        <v>171</v>
      </c>
      <c r="G23" s="193" t="s">
        <v>171</v>
      </c>
      <c r="H23" s="193" t="s">
        <v>171</v>
      </c>
      <c r="I23" s="193" t="s">
        <v>171</v>
      </c>
      <c r="J23" s="193" t="s">
        <v>171</v>
      </c>
      <c r="K23" s="193">
        <v>17235.627</v>
      </c>
      <c r="L23" s="193"/>
      <c r="M23" s="193" t="s">
        <v>171</v>
      </c>
      <c r="N23" s="193" t="s">
        <v>171</v>
      </c>
      <c r="O23" s="193" t="s">
        <v>171</v>
      </c>
      <c r="P23" s="193" t="s">
        <v>171</v>
      </c>
      <c r="Q23" s="193" t="s">
        <v>171</v>
      </c>
      <c r="R23" s="193" t="s">
        <v>171</v>
      </c>
      <c r="S23" s="193" t="s">
        <v>171</v>
      </c>
      <c r="T23" s="193">
        <v>6607.6480000000001</v>
      </c>
      <c r="U23" s="193"/>
      <c r="V23" s="193" t="s">
        <v>171</v>
      </c>
      <c r="W23" s="193">
        <v>1309.7950000000001</v>
      </c>
      <c r="X23" s="193"/>
      <c r="Y23" s="193" t="s">
        <v>171</v>
      </c>
      <c r="Z23" s="193" t="s">
        <v>171</v>
      </c>
      <c r="AA23" s="193" t="s">
        <v>171</v>
      </c>
      <c r="AB23" s="193" t="s">
        <v>171</v>
      </c>
      <c r="AC23" s="193" t="s">
        <v>171</v>
      </c>
      <c r="AD23" s="193" t="s">
        <v>171</v>
      </c>
      <c r="AE23" s="193" t="s">
        <v>171</v>
      </c>
      <c r="AF23" s="193" t="s">
        <v>171</v>
      </c>
      <c r="AG23" s="193" t="s">
        <v>171</v>
      </c>
      <c r="AH23" s="193">
        <v>1494.0050000000001</v>
      </c>
      <c r="AI23" s="193"/>
      <c r="AJ23" s="193" t="s">
        <v>171</v>
      </c>
      <c r="AK23" s="193" t="s">
        <v>171</v>
      </c>
      <c r="AL23" s="193" t="s">
        <v>171</v>
      </c>
      <c r="AM23" s="193" t="s">
        <v>171</v>
      </c>
      <c r="AN23" s="193" t="s">
        <v>171</v>
      </c>
      <c r="AO23" s="193" t="s">
        <v>171</v>
      </c>
      <c r="AP23" s="193" t="s">
        <v>171</v>
      </c>
      <c r="AQ23" s="193">
        <v>9953.1590053199998</v>
      </c>
    </row>
    <row r="24" spans="1:43" s="64" customFormat="1" x14ac:dyDescent="0.2">
      <c r="A24" s="74">
        <v>1987</v>
      </c>
      <c r="B24" s="193" t="s">
        <v>171</v>
      </c>
      <c r="C24" s="193" t="s">
        <v>171</v>
      </c>
      <c r="D24" s="193" t="s">
        <v>171</v>
      </c>
      <c r="E24" s="193" t="s">
        <v>171</v>
      </c>
      <c r="F24" s="193" t="s">
        <v>171</v>
      </c>
      <c r="G24" s="193" t="s">
        <v>171</v>
      </c>
      <c r="H24" s="193" t="s">
        <v>171</v>
      </c>
      <c r="I24" s="193" t="s">
        <v>171</v>
      </c>
      <c r="J24" s="193" t="s">
        <v>171</v>
      </c>
      <c r="K24" s="193">
        <v>17322.202000000001</v>
      </c>
      <c r="L24" s="193"/>
      <c r="M24" s="193" t="s">
        <v>171</v>
      </c>
      <c r="N24" s="193" t="s">
        <v>171</v>
      </c>
      <c r="O24" s="193" t="s">
        <v>171</v>
      </c>
      <c r="P24" s="193" t="s">
        <v>171</v>
      </c>
      <c r="Q24" s="193" t="s">
        <v>171</v>
      </c>
      <c r="R24" s="193" t="s">
        <v>171</v>
      </c>
      <c r="S24" s="193" t="s">
        <v>171</v>
      </c>
      <c r="T24" s="193">
        <v>7075.2110000000002</v>
      </c>
      <c r="U24" s="193"/>
      <c r="V24" s="193" t="s">
        <v>171</v>
      </c>
      <c r="W24" s="193">
        <v>1698.5550000000001</v>
      </c>
      <c r="X24" s="193"/>
      <c r="Y24" s="193" t="s">
        <v>171</v>
      </c>
      <c r="Z24" s="193" t="s">
        <v>171</v>
      </c>
      <c r="AA24" s="193" t="s">
        <v>171</v>
      </c>
      <c r="AB24" s="193" t="s">
        <v>171</v>
      </c>
      <c r="AC24" s="193" t="s">
        <v>171</v>
      </c>
      <c r="AD24" s="193" t="s">
        <v>171</v>
      </c>
      <c r="AE24" s="193" t="s">
        <v>171</v>
      </c>
      <c r="AF24" s="193" t="s">
        <v>171</v>
      </c>
      <c r="AG24" s="193" t="s">
        <v>171</v>
      </c>
      <c r="AH24" s="193">
        <v>1758.1780000000001</v>
      </c>
      <c r="AI24" s="193"/>
      <c r="AJ24" s="193" t="s">
        <v>171</v>
      </c>
      <c r="AK24" s="193" t="s">
        <v>171</v>
      </c>
      <c r="AL24" s="193" t="s">
        <v>171</v>
      </c>
      <c r="AM24" s="193" t="s">
        <v>171</v>
      </c>
      <c r="AN24" s="193" t="s">
        <v>171</v>
      </c>
      <c r="AO24" s="193" t="s">
        <v>171</v>
      </c>
      <c r="AP24" s="193" t="s">
        <v>171</v>
      </c>
      <c r="AQ24" s="193">
        <v>10247.15492832</v>
      </c>
    </row>
    <row r="25" spans="1:43" s="64" customFormat="1" x14ac:dyDescent="0.2">
      <c r="A25" s="74">
        <v>1988</v>
      </c>
      <c r="B25" s="193" t="s">
        <v>171</v>
      </c>
      <c r="C25" s="193" t="s">
        <v>171</v>
      </c>
      <c r="D25" s="193" t="s">
        <v>171</v>
      </c>
      <c r="E25" s="193" t="s">
        <v>171</v>
      </c>
      <c r="F25" s="193" t="s">
        <v>171</v>
      </c>
      <c r="G25" s="193" t="s">
        <v>171</v>
      </c>
      <c r="H25" s="193" t="s">
        <v>171</v>
      </c>
      <c r="I25" s="193" t="s">
        <v>171</v>
      </c>
      <c r="J25" s="193" t="s">
        <v>171</v>
      </c>
      <c r="K25" s="193">
        <v>17383.685000000001</v>
      </c>
      <c r="L25" s="193"/>
      <c r="M25" s="193" t="s">
        <v>171</v>
      </c>
      <c r="N25" s="193" t="s">
        <v>171</v>
      </c>
      <c r="O25" s="193" t="s">
        <v>171</v>
      </c>
      <c r="P25" s="193" t="s">
        <v>171</v>
      </c>
      <c r="Q25" s="193" t="s">
        <v>171</v>
      </c>
      <c r="R25" s="193" t="s">
        <v>171</v>
      </c>
      <c r="S25" s="193" t="s">
        <v>171</v>
      </c>
      <c r="T25" s="193">
        <v>7461.415</v>
      </c>
      <c r="U25" s="193"/>
      <c r="V25" s="193" t="s">
        <v>171</v>
      </c>
      <c r="W25" s="193">
        <v>2077.971</v>
      </c>
      <c r="X25" s="193"/>
      <c r="Y25" s="193" t="s">
        <v>171</v>
      </c>
      <c r="Z25" s="193" t="s">
        <v>171</v>
      </c>
      <c r="AA25" s="193" t="s">
        <v>171</v>
      </c>
      <c r="AB25" s="193" t="s">
        <v>171</v>
      </c>
      <c r="AC25" s="193" t="s">
        <v>171</v>
      </c>
      <c r="AD25" s="193" t="s">
        <v>171</v>
      </c>
      <c r="AE25" s="193" t="s">
        <v>171</v>
      </c>
      <c r="AF25" s="193" t="s">
        <v>171</v>
      </c>
      <c r="AG25" s="193" t="s">
        <v>171</v>
      </c>
      <c r="AH25" s="193">
        <v>2078.7959999999998</v>
      </c>
      <c r="AI25" s="193"/>
      <c r="AJ25" s="193" t="s">
        <v>171</v>
      </c>
      <c r="AK25" s="193" t="s">
        <v>171</v>
      </c>
      <c r="AL25" s="193" t="s">
        <v>171</v>
      </c>
      <c r="AM25" s="193" t="s">
        <v>171</v>
      </c>
      <c r="AN25" s="193" t="s">
        <v>171</v>
      </c>
      <c r="AO25" s="193" t="s">
        <v>171</v>
      </c>
      <c r="AP25" s="193" t="s">
        <v>171</v>
      </c>
      <c r="AQ25" s="193">
        <v>10539.745490529998</v>
      </c>
    </row>
    <row r="26" spans="1:43" s="64" customFormat="1" x14ac:dyDescent="0.2">
      <c r="A26" s="74">
        <v>1989</v>
      </c>
      <c r="B26" s="193" t="s">
        <v>171</v>
      </c>
      <c r="C26" s="193" t="s">
        <v>171</v>
      </c>
      <c r="D26" s="193" t="s">
        <v>171</v>
      </c>
      <c r="E26" s="193" t="s">
        <v>171</v>
      </c>
      <c r="F26" s="193" t="s">
        <v>171</v>
      </c>
      <c r="G26" s="193" t="s">
        <v>171</v>
      </c>
      <c r="H26" s="193" t="s">
        <v>171</v>
      </c>
      <c r="I26" s="193" t="s">
        <v>171</v>
      </c>
      <c r="J26" s="193" t="s">
        <v>171</v>
      </c>
      <c r="K26" s="193">
        <v>17426.311000000002</v>
      </c>
      <c r="L26" s="193"/>
      <c r="M26" s="193" t="s">
        <v>171</v>
      </c>
      <c r="N26" s="193" t="s">
        <v>171</v>
      </c>
      <c r="O26" s="193" t="s">
        <v>171</v>
      </c>
      <c r="P26" s="193" t="s">
        <v>171</v>
      </c>
      <c r="Q26" s="193" t="s">
        <v>171</v>
      </c>
      <c r="R26" s="193" t="s">
        <v>171</v>
      </c>
      <c r="S26" s="193" t="s">
        <v>171</v>
      </c>
      <c r="T26" s="193">
        <v>7775.0950000000003</v>
      </c>
      <c r="U26" s="193"/>
      <c r="V26" s="193" t="s">
        <v>171</v>
      </c>
      <c r="W26" s="193">
        <v>2428.616</v>
      </c>
      <c r="X26" s="193"/>
      <c r="Y26" s="193" t="s">
        <v>171</v>
      </c>
      <c r="Z26" s="193" t="s">
        <v>171</v>
      </c>
      <c r="AA26" s="193" t="s">
        <v>171</v>
      </c>
      <c r="AB26" s="193" t="s">
        <v>171</v>
      </c>
      <c r="AC26" s="193" t="s">
        <v>171</v>
      </c>
      <c r="AD26" s="193" t="s">
        <v>171</v>
      </c>
      <c r="AE26" s="193" t="s">
        <v>171</v>
      </c>
      <c r="AF26" s="193" t="s">
        <v>171</v>
      </c>
      <c r="AG26" s="193" t="s">
        <v>171</v>
      </c>
      <c r="AH26" s="193">
        <v>2454.2779999999998</v>
      </c>
      <c r="AI26" s="193"/>
      <c r="AJ26" s="193" t="s">
        <v>171</v>
      </c>
      <c r="AK26" s="193" t="s">
        <v>171</v>
      </c>
      <c r="AL26" s="193" t="s">
        <v>171</v>
      </c>
      <c r="AM26" s="193" t="s">
        <v>171</v>
      </c>
      <c r="AN26" s="193" t="s">
        <v>171</v>
      </c>
      <c r="AO26" s="193" t="s">
        <v>171</v>
      </c>
      <c r="AP26" s="193" t="s">
        <v>171</v>
      </c>
      <c r="AQ26" s="193">
        <v>10842.30164152</v>
      </c>
    </row>
    <row r="27" spans="1:43" s="64" customFormat="1" ht="34.5" customHeight="1" x14ac:dyDescent="0.2">
      <c r="A27" s="74">
        <v>1990</v>
      </c>
      <c r="B27" s="193" t="s">
        <v>171</v>
      </c>
      <c r="C27" s="193" t="s">
        <v>171</v>
      </c>
      <c r="D27" s="193" t="s">
        <v>171</v>
      </c>
      <c r="E27" s="193" t="s">
        <v>171</v>
      </c>
      <c r="F27" s="193" t="s">
        <v>171</v>
      </c>
      <c r="G27" s="193" t="s">
        <v>171</v>
      </c>
      <c r="H27" s="193" t="s">
        <v>171</v>
      </c>
      <c r="I27" s="193" t="s">
        <v>171</v>
      </c>
      <c r="J27" s="193" t="s">
        <v>171</v>
      </c>
      <c r="K27" s="193">
        <v>17450.261999999999</v>
      </c>
      <c r="L27" s="193"/>
      <c r="M27" s="193" t="s">
        <v>171</v>
      </c>
      <c r="N27" s="193" t="s">
        <v>171</v>
      </c>
      <c r="O27" s="193" t="s">
        <v>171</v>
      </c>
      <c r="P27" s="193" t="s">
        <v>171</v>
      </c>
      <c r="Q27" s="193" t="s">
        <v>171</v>
      </c>
      <c r="R27" s="193" t="s">
        <v>171</v>
      </c>
      <c r="S27" s="193" t="s">
        <v>171</v>
      </c>
      <c r="T27" s="193">
        <v>8008.0450000000001</v>
      </c>
      <c r="U27" s="193"/>
      <c r="V27" s="193" t="s">
        <v>171</v>
      </c>
      <c r="W27" s="193">
        <v>2723.9050000000002</v>
      </c>
      <c r="X27" s="193"/>
      <c r="Y27" s="193" t="s">
        <v>171</v>
      </c>
      <c r="Z27" s="193" t="s">
        <v>171</v>
      </c>
      <c r="AA27" s="193" t="s">
        <v>171</v>
      </c>
      <c r="AB27" s="193" t="s">
        <v>171</v>
      </c>
      <c r="AC27" s="193" t="s">
        <v>171</v>
      </c>
      <c r="AD27" s="193" t="s">
        <v>171</v>
      </c>
      <c r="AE27" s="193" t="s">
        <v>171</v>
      </c>
      <c r="AF27" s="193" t="s">
        <v>171</v>
      </c>
      <c r="AG27" s="193" t="s">
        <v>171</v>
      </c>
      <c r="AH27" s="193">
        <v>2834.5050000000001</v>
      </c>
      <c r="AI27" s="193"/>
      <c r="AJ27" s="193" t="s">
        <v>171</v>
      </c>
      <c r="AK27" s="193" t="s">
        <v>171</v>
      </c>
      <c r="AL27" s="193" t="s">
        <v>171</v>
      </c>
      <c r="AM27" s="193" t="s">
        <v>171</v>
      </c>
      <c r="AN27" s="193" t="s">
        <v>171</v>
      </c>
      <c r="AO27" s="193" t="s">
        <v>171</v>
      </c>
      <c r="AP27" s="193" t="s">
        <v>171</v>
      </c>
      <c r="AQ27" s="193">
        <v>11130.328089590001</v>
      </c>
    </row>
    <row r="28" spans="1:43" s="64" customFormat="1" x14ac:dyDescent="0.2">
      <c r="A28" s="74">
        <v>1991</v>
      </c>
      <c r="B28" s="193" t="s">
        <v>171</v>
      </c>
      <c r="C28" s="193" t="s">
        <v>171</v>
      </c>
      <c r="D28" s="193" t="s">
        <v>171</v>
      </c>
      <c r="E28" s="193" t="s">
        <v>171</v>
      </c>
      <c r="F28" s="193" t="s">
        <v>171</v>
      </c>
      <c r="G28" s="193" t="s">
        <v>171</v>
      </c>
      <c r="H28" s="193" t="s">
        <v>171</v>
      </c>
      <c r="I28" s="193" t="s">
        <v>171</v>
      </c>
      <c r="J28" s="193" t="s">
        <v>171</v>
      </c>
      <c r="K28" s="193">
        <v>17509.329000000002</v>
      </c>
      <c r="L28" s="193"/>
      <c r="M28" s="193" t="s">
        <v>171</v>
      </c>
      <c r="N28" s="193" t="s">
        <v>171</v>
      </c>
      <c r="O28" s="193" t="s">
        <v>171</v>
      </c>
      <c r="P28" s="193" t="s">
        <v>171</v>
      </c>
      <c r="Q28" s="193" t="s">
        <v>171</v>
      </c>
      <c r="R28" s="193" t="s">
        <v>171</v>
      </c>
      <c r="S28" s="193" t="s">
        <v>171</v>
      </c>
      <c r="T28" s="193">
        <v>8171.8789999999999</v>
      </c>
      <c r="U28" s="193"/>
      <c r="V28" s="193" t="s">
        <v>171</v>
      </c>
      <c r="W28" s="193">
        <v>2967.9409999999998</v>
      </c>
      <c r="X28" s="193"/>
      <c r="Y28" s="193" t="s">
        <v>171</v>
      </c>
      <c r="Z28" s="193" t="s">
        <v>171</v>
      </c>
      <c r="AA28" s="193" t="s">
        <v>171</v>
      </c>
      <c r="AB28" s="193" t="s">
        <v>171</v>
      </c>
      <c r="AC28" s="193" t="s">
        <v>171</v>
      </c>
      <c r="AD28" s="193" t="s">
        <v>171</v>
      </c>
      <c r="AE28" s="193" t="s">
        <v>171</v>
      </c>
      <c r="AF28" s="193" t="s">
        <v>171</v>
      </c>
      <c r="AG28" s="193" t="s">
        <v>171</v>
      </c>
      <c r="AH28" s="193">
        <v>3185.741</v>
      </c>
      <c r="AI28" s="193"/>
      <c r="AJ28" s="193" t="s">
        <v>171</v>
      </c>
      <c r="AK28" s="193" t="s">
        <v>171</v>
      </c>
      <c r="AL28" s="193" t="s">
        <v>171</v>
      </c>
      <c r="AM28" s="193" t="s">
        <v>171</v>
      </c>
      <c r="AN28" s="193" t="s">
        <v>171</v>
      </c>
      <c r="AO28" s="193" t="s">
        <v>171</v>
      </c>
      <c r="AP28" s="193" t="s">
        <v>171</v>
      </c>
      <c r="AQ28" s="193">
        <v>11413.561747020001</v>
      </c>
    </row>
    <row r="29" spans="1:43" s="64" customFormat="1" x14ac:dyDescent="0.2">
      <c r="A29" s="74">
        <v>1992</v>
      </c>
      <c r="B29" s="193" t="s">
        <v>171</v>
      </c>
      <c r="C29" s="193" t="s">
        <v>171</v>
      </c>
      <c r="D29" s="193" t="s">
        <v>171</v>
      </c>
      <c r="E29" s="193" t="s">
        <v>171</v>
      </c>
      <c r="F29" s="193" t="s">
        <v>171</v>
      </c>
      <c r="G29" s="193" t="s">
        <v>171</v>
      </c>
      <c r="H29" s="193" t="s">
        <v>171</v>
      </c>
      <c r="I29" s="193" t="s">
        <v>171</v>
      </c>
      <c r="J29" s="193" t="s">
        <v>171</v>
      </c>
      <c r="K29" s="193">
        <v>17565.605</v>
      </c>
      <c r="L29" s="193"/>
      <c r="M29" s="193" t="s">
        <v>171</v>
      </c>
      <c r="N29" s="193" t="s">
        <v>171</v>
      </c>
      <c r="O29" s="193" t="s">
        <v>171</v>
      </c>
      <c r="P29" s="193" t="s">
        <v>171</v>
      </c>
      <c r="Q29" s="193" t="s">
        <v>171</v>
      </c>
      <c r="R29" s="193" t="s">
        <v>171</v>
      </c>
      <c r="S29" s="193" t="s">
        <v>171</v>
      </c>
      <c r="T29" s="193">
        <v>8234.134</v>
      </c>
      <c r="U29" s="193"/>
      <c r="V29" s="193" t="s">
        <v>171</v>
      </c>
      <c r="W29" s="193">
        <v>3149.5990000000002</v>
      </c>
      <c r="X29" s="193"/>
      <c r="Y29" s="193" t="s">
        <v>171</v>
      </c>
      <c r="Z29" s="193" t="s">
        <v>171</v>
      </c>
      <c r="AA29" s="193" t="s">
        <v>171</v>
      </c>
      <c r="AB29" s="193" t="s">
        <v>171</v>
      </c>
      <c r="AC29" s="193" t="s">
        <v>171</v>
      </c>
      <c r="AD29" s="193" t="s">
        <v>171</v>
      </c>
      <c r="AE29" s="193" t="s">
        <v>171</v>
      </c>
      <c r="AF29" s="193" t="s">
        <v>171</v>
      </c>
      <c r="AG29" s="193" t="s">
        <v>171</v>
      </c>
      <c r="AH29" s="193">
        <v>3514.0920000000001</v>
      </c>
      <c r="AI29" s="193"/>
      <c r="AJ29" s="193" t="s">
        <v>171</v>
      </c>
      <c r="AK29" s="193" t="s">
        <v>171</v>
      </c>
      <c r="AL29" s="193" t="s">
        <v>171</v>
      </c>
      <c r="AM29" s="193" t="s">
        <v>171</v>
      </c>
      <c r="AN29" s="193" t="s">
        <v>171</v>
      </c>
      <c r="AO29" s="193" t="s">
        <v>171</v>
      </c>
      <c r="AP29" s="193" t="s">
        <v>171</v>
      </c>
      <c r="AQ29" s="193">
        <v>11667.88984754</v>
      </c>
    </row>
    <row r="30" spans="1:43" s="64" customFormat="1" x14ac:dyDescent="0.2">
      <c r="A30" s="74">
        <v>1993</v>
      </c>
      <c r="B30" s="193" t="s">
        <v>171</v>
      </c>
      <c r="C30" s="193" t="s">
        <v>171</v>
      </c>
      <c r="D30" s="193" t="s">
        <v>171</v>
      </c>
      <c r="E30" s="193" t="s">
        <v>171</v>
      </c>
      <c r="F30" s="193" t="s">
        <v>171</v>
      </c>
      <c r="G30" s="193" t="s">
        <v>171</v>
      </c>
      <c r="H30" s="193" t="s">
        <v>171</v>
      </c>
      <c r="I30" s="193" t="s">
        <v>171</v>
      </c>
      <c r="J30" s="193" t="s">
        <v>171</v>
      </c>
      <c r="K30" s="193">
        <v>17649.725999999999</v>
      </c>
      <c r="L30" s="193"/>
      <c r="M30" s="193" t="s">
        <v>171</v>
      </c>
      <c r="N30" s="193" t="s">
        <v>171</v>
      </c>
      <c r="O30" s="193" t="s">
        <v>171</v>
      </c>
      <c r="P30" s="193" t="s">
        <v>171</v>
      </c>
      <c r="Q30" s="193" t="s">
        <v>171</v>
      </c>
      <c r="R30" s="193" t="s">
        <v>171</v>
      </c>
      <c r="S30" s="193" t="s">
        <v>171</v>
      </c>
      <c r="T30" s="193">
        <v>8256.0470000000005</v>
      </c>
      <c r="U30" s="193"/>
      <c r="V30" s="193" t="s">
        <v>171</v>
      </c>
      <c r="W30" s="193">
        <v>3283.28</v>
      </c>
      <c r="X30" s="193"/>
      <c r="Y30" s="193" t="s">
        <v>171</v>
      </c>
      <c r="Z30" s="193" t="s">
        <v>171</v>
      </c>
      <c r="AA30" s="193" t="s">
        <v>171</v>
      </c>
      <c r="AB30" s="193" t="s">
        <v>171</v>
      </c>
      <c r="AC30" s="193" t="s">
        <v>171</v>
      </c>
      <c r="AD30" s="193" t="s">
        <v>171</v>
      </c>
      <c r="AE30" s="193" t="s">
        <v>171</v>
      </c>
      <c r="AF30" s="193" t="s">
        <v>171</v>
      </c>
      <c r="AG30" s="193" t="s">
        <v>171</v>
      </c>
      <c r="AH30" s="193">
        <v>3858.6289999999999</v>
      </c>
      <c r="AI30" s="193"/>
      <c r="AJ30" s="193" t="s">
        <v>171</v>
      </c>
      <c r="AK30" s="193" t="s">
        <v>171</v>
      </c>
      <c r="AL30" s="193" t="s">
        <v>171</v>
      </c>
      <c r="AM30" s="193" t="s">
        <v>171</v>
      </c>
      <c r="AN30" s="193" t="s">
        <v>171</v>
      </c>
      <c r="AO30" s="193" t="s">
        <v>171</v>
      </c>
      <c r="AP30" s="193" t="s">
        <v>171</v>
      </c>
      <c r="AQ30" s="193">
        <v>11919.727225500001</v>
      </c>
    </row>
    <row r="31" spans="1:43" s="64" customFormat="1" x14ac:dyDescent="0.2">
      <c r="A31" s="74">
        <v>1994</v>
      </c>
      <c r="B31" s="193" t="s">
        <v>171</v>
      </c>
      <c r="C31" s="193" t="s">
        <v>171</v>
      </c>
      <c r="D31" s="193" t="s">
        <v>171</v>
      </c>
      <c r="E31" s="193" t="s">
        <v>171</v>
      </c>
      <c r="F31" s="193" t="s">
        <v>171</v>
      </c>
      <c r="G31" s="193" t="s">
        <v>171</v>
      </c>
      <c r="H31" s="193" t="s">
        <v>171</v>
      </c>
      <c r="I31" s="193" t="s">
        <v>171</v>
      </c>
      <c r="J31" s="193" t="s">
        <v>171</v>
      </c>
      <c r="K31" s="193">
        <v>17749.580999999998</v>
      </c>
      <c r="L31" s="193"/>
      <c r="M31" s="193" t="s">
        <v>171</v>
      </c>
      <c r="N31" s="193" t="s">
        <v>171</v>
      </c>
      <c r="O31" s="193" t="s">
        <v>171</v>
      </c>
      <c r="P31" s="193" t="s">
        <v>171</v>
      </c>
      <c r="Q31" s="193" t="s">
        <v>171</v>
      </c>
      <c r="R31" s="193" t="s">
        <v>171</v>
      </c>
      <c r="S31" s="193" t="s">
        <v>171</v>
      </c>
      <c r="T31" s="193">
        <v>8272.66</v>
      </c>
      <c r="U31" s="193"/>
      <c r="V31" s="193" t="s">
        <v>171</v>
      </c>
      <c r="W31" s="193">
        <v>3374.3270000000002</v>
      </c>
      <c r="X31" s="193"/>
      <c r="Y31" s="193" t="s">
        <v>171</v>
      </c>
      <c r="Z31" s="193" t="s">
        <v>171</v>
      </c>
      <c r="AA31" s="193" t="s">
        <v>171</v>
      </c>
      <c r="AB31" s="193" t="s">
        <v>171</v>
      </c>
      <c r="AC31" s="193" t="s">
        <v>171</v>
      </c>
      <c r="AD31" s="193" t="s">
        <v>171</v>
      </c>
      <c r="AE31" s="193" t="s">
        <v>171</v>
      </c>
      <c r="AF31" s="193" t="s">
        <v>171</v>
      </c>
      <c r="AG31" s="193" t="s">
        <v>171</v>
      </c>
      <c r="AH31" s="193">
        <v>4221.1819999999998</v>
      </c>
      <c r="AI31" s="193"/>
      <c r="AJ31" s="193" t="s">
        <v>171</v>
      </c>
      <c r="AK31" s="193" t="s">
        <v>171</v>
      </c>
      <c r="AL31" s="193" t="s">
        <v>171</v>
      </c>
      <c r="AM31" s="193" t="s">
        <v>171</v>
      </c>
      <c r="AN31" s="193" t="s">
        <v>171</v>
      </c>
      <c r="AO31" s="193" t="s">
        <v>171</v>
      </c>
      <c r="AP31" s="193" t="s">
        <v>171</v>
      </c>
      <c r="AQ31" s="193">
        <v>12171.903946189999</v>
      </c>
    </row>
    <row r="32" spans="1:43" s="64" customFormat="1" x14ac:dyDescent="0.2">
      <c r="A32" s="74">
        <v>1995</v>
      </c>
      <c r="B32" s="193" t="s">
        <v>171</v>
      </c>
      <c r="C32" s="193" t="s">
        <v>171</v>
      </c>
      <c r="D32" s="193" t="s">
        <v>171</v>
      </c>
      <c r="E32" s="193" t="s">
        <v>171</v>
      </c>
      <c r="F32" s="193" t="s">
        <v>171</v>
      </c>
      <c r="G32" s="193" t="s">
        <v>171</v>
      </c>
      <c r="H32" s="193" t="s">
        <v>171</v>
      </c>
      <c r="I32" s="193" t="s">
        <v>171</v>
      </c>
      <c r="J32" s="193" t="s">
        <v>171</v>
      </c>
      <c r="K32" s="193">
        <v>17921.645</v>
      </c>
      <c r="L32" s="193"/>
      <c r="M32" s="193" t="s">
        <v>171</v>
      </c>
      <c r="N32" s="193" t="s">
        <v>171</v>
      </c>
      <c r="O32" s="193" t="s">
        <v>171</v>
      </c>
      <c r="P32" s="193" t="s">
        <v>171</v>
      </c>
      <c r="Q32" s="193" t="s">
        <v>171</v>
      </c>
      <c r="R32" s="193" t="s">
        <v>171</v>
      </c>
      <c r="S32" s="193" t="s">
        <v>171</v>
      </c>
      <c r="T32" s="193">
        <v>8254.5040000000008</v>
      </c>
      <c r="U32" s="193"/>
      <c r="V32" s="193" t="s">
        <v>171</v>
      </c>
      <c r="W32" s="193">
        <v>3411.8310000000001</v>
      </c>
      <c r="X32" s="193"/>
      <c r="Y32" s="193" t="s">
        <v>171</v>
      </c>
      <c r="Z32" s="193" t="s">
        <v>171</v>
      </c>
      <c r="AA32" s="193" t="s">
        <v>171</v>
      </c>
      <c r="AB32" s="193" t="s">
        <v>171</v>
      </c>
      <c r="AC32" s="193" t="s">
        <v>171</v>
      </c>
      <c r="AD32" s="193" t="s">
        <v>171</v>
      </c>
      <c r="AE32" s="193" t="s">
        <v>171</v>
      </c>
      <c r="AF32" s="193" t="s">
        <v>171</v>
      </c>
      <c r="AG32" s="193" t="s">
        <v>171</v>
      </c>
      <c r="AH32" s="193">
        <v>4531.2020000000002</v>
      </c>
      <c r="AI32" s="193"/>
      <c r="AJ32" s="193" t="s">
        <v>171</v>
      </c>
      <c r="AK32" s="193" t="s">
        <v>171</v>
      </c>
      <c r="AL32" s="193" t="s">
        <v>171</v>
      </c>
      <c r="AM32" s="193" t="s">
        <v>171</v>
      </c>
      <c r="AN32" s="193" t="s">
        <v>171</v>
      </c>
      <c r="AO32" s="193" t="s">
        <v>171</v>
      </c>
      <c r="AP32" s="193" t="s">
        <v>171</v>
      </c>
      <c r="AQ32" s="193">
        <v>12444.02254077</v>
      </c>
    </row>
    <row r="33" spans="1:43" x14ac:dyDescent="0.2">
      <c r="A33" s="74">
        <v>1996</v>
      </c>
      <c r="B33" s="193" t="s">
        <v>171</v>
      </c>
      <c r="C33" s="193" t="s">
        <v>171</v>
      </c>
      <c r="D33" s="193" t="s">
        <v>171</v>
      </c>
      <c r="E33" s="193" t="s">
        <v>171</v>
      </c>
      <c r="F33" s="193" t="s">
        <v>171</v>
      </c>
      <c r="G33" s="193">
        <v>771.35400000000004</v>
      </c>
      <c r="H33" s="193">
        <v>462.81200000000001</v>
      </c>
      <c r="I33" s="193">
        <v>154.27099999999999</v>
      </c>
      <c r="J33" s="193">
        <v>154.27099999999999</v>
      </c>
      <c r="K33" s="193">
        <v>16542.758000000002</v>
      </c>
      <c r="L33" s="193"/>
      <c r="M33" s="193" t="s">
        <v>171</v>
      </c>
      <c r="N33" s="193" t="s">
        <v>171</v>
      </c>
      <c r="O33" s="193" t="s">
        <v>171</v>
      </c>
      <c r="P33" s="193" t="s">
        <v>171</v>
      </c>
      <c r="Q33" s="193" t="s">
        <v>171</v>
      </c>
      <c r="R33" s="193" t="s">
        <v>171</v>
      </c>
      <c r="S33" s="193" t="s">
        <v>171</v>
      </c>
      <c r="T33" s="193">
        <v>8230.3719999999994</v>
      </c>
      <c r="U33" s="193"/>
      <c r="V33" s="193" t="s">
        <v>171</v>
      </c>
      <c r="W33" s="193">
        <v>3446.03</v>
      </c>
      <c r="X33" s="193"/>
      <c r="Y33" s="193" t="s">
        <v>171</v>
      </c>
      <c r="Z33" s="193" t="s">
        <v>171</v>
      </c>
      <c r="AA33" s="193" t="s">
        <v>171</v>
      </c>
      <c r="AB33" s="193" t="s">
        <v>171</v>
      </c>
      <c r="AC33" s="193" t="s">
        <v>171</v>
      </c>
      <c r="AD33" s="193" t="s">
        <v>171</v>
      </c>
      <c r="AE33" s="193" t="s">
        <v>171</v>
      </c>
      <c r="AF33" s="193" t="s">
        <v>171</v>
      </c>
      <c r="AG33" s="193" t="s">
        <v>171</v>
      </c>
      <c r="AH33" s="193">
        <v>4820.942</v>
      </c>
      <c r="AI33" s="193"/>
      <c r="AJ33" s="193" t="s">
        <v>171</v>
      </c>
      <c r="AK33" s="193" t="s">
        <v>171</v>
      </c>
      <c r="AL33" s="193" t="s">
        <v>171</v>
      </c>
      <c r="AM33" s="193" t="s">
        <v>171</v>
      </c>
      <c r="AN33" s="193" t="s">
        <v>171</v>
      </c>
      <c r="AO33" s="193" t="s">
        <v>171</v>
      </c>
      <c r="AP33" s="193" t="s">
        <v>171</v>
      </c>
      <c r="AQ33" s="193">
        <v>12711.45623007</v>
      </c>
    </row>
    <row r="34" spans="1:43" x14ac:dyDescent="0.2">
      <c r="A34" s="74">
        <v>1997</v>
      </c>
      <c r="B34" s="193" t="s">
        <v>171</v>
      </c>
      <c r="C34" s="193" t="s">
        <v>171</v>
      </c>
      <c r="D34" s="193" t="s">
        <v>171</v>
      </c>
      <c r="E34" s="193">
        <v>77.316000000000003</v>
      </c>
      <c r="F34" s="193">
        <v>386.57799999999997</v>
      </c>
      <c r="G34" s="193">
        <v>1465.0540000000001</v>
      </c>
      <c r="H34" s="193">
        <v>693.47500000000002</v>
      </c>
      <c r="I34" s="193">
        <v>308.47399999999999</v>
      </c>
      <c r="J34" s="193">
        <v>153.84299999999999</v>
      </c>
      <c r="K34" s="193">
        <v>15158.482</v>
      </c>
      <c r="L34" s="193"/>
      <c r="M34" s="193" t="s">
        <v>171</v>
      </c>
      <c r="N34" s="193" t="s">
        <v>171</v>
      </c>
      <c r="O34" s="193" t="s">
        <v>171</v>
      </c>
      <c r="P34" s="193" t="s">
        <v>171</v>
      </c>
      <c r="Q34" s="193" t="s">
        <v>171</v>
      </c>
      <c r="R34" s="193" t="s">
        <v>171</v>
      </c>
      <c r="S34" s="193" t="s">
        <v>171</v>
      </c>
      <c r="T34" s="193">
        <v>8213.5930000000008</v>
      </c>
      <c r="U34" s="193"/>
      <c r="V34" s="193" t="s">
        <v>171</v>
      </c>
      <c r="W34" s="193">
        <v>3466.2069999999999</v>
      </c>
      <c r="X34" s="193"/>
      <c r="Y34" s="193" t="s">
        <v>171</v>
      </c>
      <c r="Z34" s="193" t="s">
        <v>171</v>
      </c>
      <c r="AA34" s="193" t="s">
        <v>171</v>
      </c>
      <c r="AB34" s="193" t="s">
        <v>171</v>
      </c>
      <c r="AC34" s="193" t="s">
        <v>171</v>
      </c>
      <c r="AD34" s="193" t="s">
        <v>171</v>
      </c>
      <c r="AE34" s="193" t="s">
        <v>171</v>
      </c>
      <c r="AF34" s="193" t="s">
        <v>171</v>
      </c>
      <c r="AG34" s="193" t="s">
        <v>171</v>
      </c>
      <c r="AH34" s="193">
        <v>5088.7730000000001</v>
      </c>
      <c r="AI34" s="193"/>
      <c r="AJ34" s="193" t="s">
        <v>171</v>
      </c>
      <c r="AK34" s="193" t="s">
        <v>171</v>
      </c>
      <c r="AL34" s="193" t="s">
        <v>171</v>
      </c>
      <c r="AM34" s="193" t="s">
        <v>171</v>
      </c>
      <c r="AN34" s="193" t="s">
        <v>171</v>
      </c>
      <c r="AO34" s="193" t="s">
        <v>171</v>
      </c>
      <c r="AP34" s="193" t="s">
        <v>171</v>
      </c>
      <c r="AQ34" s="193">
        <v>12977.624274420001</v>
      </c>
    </row>
    <row r="35" spans="1:43" x14ac:dyDescent="0.2">
      <c r="A35" s="74">
        <v>1998</v>
      </c>
      <c r="B35" s="193" t="s">
        <v>171</v>
      </c>
      <c r="C35" s="193" t="s">
        <v>171</v>
      </c>
      <c r="D35" s="193" t="s">
        <v>171</v>
      </c>
      <c r="E35" s="193">
        <v>199.97499999999999</v>
      </c>
      <c r="F35" s="193">
        <v>999.87400000000002</v>
      </c>
      <c r="G35" s="193">
        <v>2105.8670000000002</v>
      </c>
      <c r="H35" s="193">
        <v>845.01700000000005</v>
      </c>
      <c r="I35" s="193">
        <v>307.57600000000002</v>
      </c>
      <c r="J35" s="193">
        <v>153.374</v>
      </c>
      <c r="K35" s="193">
        <v>13769.183999999999</v>
      </c>
      <c r="L35" s="193"/>
      <c r="M35" s="193" t="s">
        <v>171</v>
      </c>
      <c r="N35" s="193" t="s">
        <v>171</v>
      </c>
      <c r="O35" s="193" t="s">
        <v>171</v>
      </c>
      <c r="P35" s="193" t="s">
        <v>171</v>
      </c>
      <c r="Q35" s="193" t="s">
        <v>171</v>
      </c>
      <c r="R35" s="193" t="s">
        <v>171</v>
      </c>
      <c r="S35" s="193" t="s">
        <v>171</v>
      </c>
      <c r="T35" s="193">
        <v>8232.5650000000005</v>
      </c>
      <c r="U35" s="193"/>
      <c r="V35" s="193" t="s">
        <v>171</v>
      </c>
      <c r="W35" s="193">
        <v>3516.866</v>
      </c>
      <c r="X35" s="193"/>
      <c r="Y35" s="193" t="s">
        <v>171</v>
      </c>
      <c r="Z35" s="193" t="s">
        <v>171</v>
      </c>
      <c r="AA35" s="193" t="s">
        <v>171</v>
      </c>
      <c r="AB35" s="193" t="s">
        <v>171</v>
      </c>
      <c r="AC35" s="193" t="s">
        <v>171</v>
      </c>
      <c r="AD35" s="193" t="s">
        <v>171</v>
      </c>
      <c r="AE35" s="193" t="s">
        <v>171</v>
      </c>
      <c r="AF35" s="193" t="s">
        <v>171</v>
      </c>
      <c r="AG35" s="193" t="s">
        <v>171</v>
      </c>
      <c r="AH35" s="193">
        <v>5342.3209999999999</v>
      </c>
      <c r="AI35" s="193"/>
      <c r="AJ35" s="193" t="s">
        <v>171</v>
      </c>
      <c r="AK35" s="193" t="s">
        <v>171</v>
      </c>
      <c r="AL35" s="193" t="s">
        <v>171</v>
      </c>
      <c r="AM35" s="193" t="s">
        <v>171</v>
      </c>
      <c r="AN35" s="193" t="s">
        <v>171</v>
      </c>
      <c r="AO35" s="193" t="s">
        <v>171</v>
      </c>
      <c r="AP35" s="193" t="s">
        <v>171</v>
      </c>
      <c r="AQ35" s="193">
        <v>13251.303684429999</v>
      </c>
    </row>
    <row r="36" spans="1:43" x14ac:dyDescent="0.2">
      <c r="A36" s="74">
        <v>1999</v>
      </c>
      <c r="B36" s="193" t="s">
        <v>171</v>
      </c>
      <c r="C36" s="193" t="s">
        <v>171</v>
      </c>
      <c r="D36" s="193" t="s">
        <v>171</v>
      </c>
      <c r="E36" s="193">
        <v>397.75900000000001</v>
      </c>
      <c r="F36" s="193">
        <v>1744.5609999999999</v>
      </c>
      <c r="G36" s="193">
        <v>2697.7759999999998</v>
      </c>
      <c r="H36" s="193">
        <v>850.74800000000005</v>
      </c>
      <c r="I36" s="193">
        <v>306.22800000000001</v>
      </c>
      <c r="J36" s="193">
        <v>152.49600000000001</v>
      </c>
      <c r="K36" s="193">
        <v>12384.281000000001</v>
      </c>
      <c r="L36" s="193"/>
      <c r="M36" s="193" t="s">
        <v>171</v>
      </c>
      <c r="N36" s="193" t="s">
        <v>171</v>
      </c>
      <c r="O36" s="193" t="s">
        <v>171</v>
      </c>
      <c r="P36" s="193" t="s">
        <v>171</v>
      </c>
      <c r="Q36" s="193" t="s">
        <v>171</v>
      </c>
      <c r="R36" s="193" t="s">
        <v>171</v>
      </c>
      <c r="S36" s="193" t="s">
        <v>171</v>
      </c>
      <c r="T36" s="193">
        <v>8306.1180000000004</v>
      </c>
      <c r="U36" s="193"/>
      <c r="V36" s="193" t="s">
        <v>171</v>
      </c>
      <c r="W36" s="193">
        <v>3567.1869999999999</v>
      </c>
      <c r="X36" s="193"/>
      <c r="Y36" s="193" t="s">
        <v>171</v>
      </c>
      <c r="Z36" s="193" t="s">
        <v>171</v>
      </c>
      <c r="AA36" s="193">
        <v>83.105999999999995</v>
      </c>
      <c r="AB36" s="193">
        <v>57.134999999999998</v>
      </c>
      <c r="AC36" s="193">
        <v>181.79300000000001</v>
      </c>
      <c r="AD36" s="193">
        <v>161.017</v>
      </c>
      <c r="AE36" s="193">
        <v>15.582000000000001</v>
      </c>
      <c r="AF36" s="193">
        <v>15.582000000000001</v>
      </c>
      <c r="AG36" s="193">
        <v>5.194</v>
      </c>
      <c r="AH36" s="193">
        <v>5064.442</v>
      </c>
      <c r="AI36" s="193"/>
      <c r="AJ36" s="193" t="s">
        <v>171</v>
      </c>
      <c r="AK36" s="193" t="s">
        <v>171</v>
      </c>
      <c r="AL36" s="193" t="s">
        <v>171</v>
      </c>
      <c r="AM36" s="193" t="s">
        <v>171</v>
      </c>
      <c r="AN36" s="193" t="s">
        <v>171</v>
      </c>
      <c r="AO36" s="193" t="s">
        <v>171</v>
      </c>
      <c r="AP36" s="193" t="s">
        <v>171</v>
      </c>
      <c r="AQ36" s="193">
        <v>13541.98966517</v>
      </c>
    </row>
    <row r="37" spans="1:43" ht="30" customHeight="1" x14ac:dyDescent="0.2">
      <c r="A37" s="74">
        <v>2000</v>
      </c>
      <c r="B37" s="193" t="s">
        <v>171</v>
      </c>
      <c r="C37" s="193" t="s">
        <v>171</v>
      </c>
      <c r="D37" s="193" t="s">
        <v>171</v>
      </c>
      <c r="E37" s="193">
        <v>845.03</v>
      </c>
      <c r="F37" s="193">
        <v>2411.3710000000001</v>
      </c>
      <c r="G37" s="193">
        <v>3161.54</v>
      </c>
      <c r="H37" s="193">
        <v>845.90099999999995</v>
      </c>
      <c r="I37" s="193">
        <v>303.803</v>
      </c>
      <c r="J37" s="193">
        <v>150.94999999999999</v>
      </c>
      <c r="K37" s="193">
        <v>11001.922</v>
      </c>
      <c r="L37" s="193"/>
      <c r="M37" s="193" t="s">
        <v>171</v>
      </c>
      <c r="N37" s="193" t="s">
        <v>171</v>
      </c>
      <c r="O37" s="193" t="s">
        <v>171</v>
      </c>
      <c r="P37" s="193" t="s">
        <v>171</v>
      </c>
      <c r="Q37" s="193" t="s">
        <v>171</v>
      </c>
      <c r="R37" s="193" t="s">
        <v>171</v>
      </c>
      <c r="S37" s="193" t="s">
        <v>171</v>
      </c>
      <c r="T37" s="193">
        <v>8460.3009999999995</v>
      </c>
      <c r="U37" s="193"/>
      <c r="V37" s="193" t="s">
        <v>171</v>
      </c>
      <c r="W37" s="193">
        <v>3620.8670000000002</v>
      </c>
      <c r="X37" s="193"/>
      <c r="Y37" s="193" t="s">
        <v>171</v>
      </c>
      <c r="Z37" s="193" t="s">
        <v>171</v>
      </c>
      <c r="AA37" s="193">
        <v>214.78200000000001</v>
      </c>
      <c r="AB37" s="193">
        <v>133.929</v>
      </c>
      <c r="AC37" s="193">
        <v>362.71199999999999</v>
      </c>
      <c r="AD37" s="193">
        <v>298.029</v>
      </c>
      <c r="AE37" s="193">
        <v>26.538</v>
      </c>
      <c r="AF37" s="193">
        <v>26.538</v>
      </c>
      <c r="AG37" s="193">
        <v>5.1840000000000002</v>
      </c>
      <c r="AH37" s="193">
        <v>4752.549</v>
      </c>
      <c r="AI37" s="193"/>
      <c r="AJ37" s="193" t="s">
        <v>171</v>
      </c>
      <c r="AK37" s="193" t="s">
        <v>171</v>
      </c>
      <c r="AL37" s="193" t="s">
        <v>171</v>
      </c>
      <c r="AM37" s="193" t="s">
        <v>171</v>
      </c>
      <c r="AN37" s="193" t="s">
        <v>171</v>
      </c>
      <c r="AO37" s="193" t="s">
        <v>171</v>
      </c>
      <c r="AP37" s="193" t="s">
        <v>171</v>
      </c>
      <c r="AQ37" s="193">
        <v>13849.776083000001</v>
      </c>
    </row>
    <row r="38" spans="1:43" x14ac:dyDescent="0.2">
      <c r="A38" s="74">
        <v>2001</v>
      </c>
      <c r="B38" s="193" t="s">
        <v>171</v>
      </c>
      <c r="C38" s="193" t="s">
        <v>171</v>
      </c>
      <c r="D38" s="193" t="s">
        <v>171</v>
      </c>
      <c r="E38" s="193">
        <v>1614.441</v>
      </c>
      <c r="F38" s="193">
        <v>3086.7359999999999</v>
      </c>
      <c r="G38" s="193">
        <v>3392.5419999999999</v>
      </c>
      <c r="H38" s="193">
        <v>835.00099999999998</v>
      </c>
      <c r="I38" s="193">
        <v>299.697</v>
      </c>
      <c r="J38" s="193">
        <v>148.39400000000001</v>
      </c>
      <c r="K38" s="193">
        <v>9637.3529999999992</v>
      </c>
      <c r="L38" s="193"/>
      <c r="M38" s="193" t="s">
        <v>171</v>
      </c>
      <c r="N38" s="193" t="s">
        <v>171</v>
      </c>
      <c r="O38" s="193" t="s">
        <v>171</v>
      </c>
      <c r="P38" s="193" t="s">
        <v>171</v>
      </c>
      <c r="Q38" s="193" t="s">
        <v>171</v>
      </c>
      <c r="R38" s="193" t="s">
        <v>171</v>
      </c>
      <c r="S38" s="193" t="s">
        <v>171</v>
      </c>
      <c r="T38" s="193">
        <v>8747.8119999999999</v>
      </c>
      <c r="U38" s="193"/>
      <c r="V38" s="193" t="s">
        <v>171</v>
      </c>
      <c r="W38" s="193">
        <v>3692.3150000000001</v>
      </c>
      <c r="X38" s="193"/>
      <c r="Y38" s="193" t="s">
        <v>171</v>
      </c>
      <c r="Z38" s="193" t="s">
        <v>171</v>
      </c>
      <c r="AA38" s="193">
        <v>431.09</v>
      </c>
      <c r="AB38" s="193">
        <v>242.02500000000001</v>
      </c>
      <c r="AC38" s="193">
        <v>548.58600000000001</v>
      </c>
      <c r="AD38" s="193">
        <v>375.65699999999998</v>
      </c>
      <c r="AE38" s="193">
        <v>32.500999999999998</v>
      </c>
      <c r="AF38" s="193">
        <v>32.500999999999998</v>
      </c>
      <c r="AG38" s="193">
        <v>5.1719999999999997</v>
      </c>
      <c r="AH38" s="193">
        <v>4409.0439999999999</v>
      </c>
      <c r="AI38" s="193"/>
      <c r="AJ38" s="193" t="s">
        <v>171</v>
      </c>
      <c r="AK38" s="193" t="s">
        <v>171</v>
      </c>
      <c r="AL38" s="193" t="s">
        <v>171</v>
      </c>
      <c r="AM38" s="193" t="s">
        <v>171</v>
      </c>
      <c r="AN38" s="193" t="s">
        <v>171</v>
      </c>
      <c r="AO38" s="193" t="s">
        <v>171</v>
      </c>
      <c r="AP38" s="193" t="s">
        <v>171</v>
      </c>
      <c r="AQ38" s="193">
        <v>14168.84250216</v>
      </c>
    </row>
    <row r="39" spans="1:43" x14ac:dyDescent="0.2">
      <c r="A39" s="74">
        <v>2002</v>
      </c>
      <c r="B39" s="193" t="s">
        <v>171</v>
      </c>
      <c r="C39" s="193" t="s">
        <v>171</v>
      </c>
      <c r="D39" s="193" t="s">
        <v>171</v>
      </c>
      <c r="E39" s="193">
        <v>2548.3980000000001</v>
      </c>
      <c r="F39" s="193">
        <v>3641.5279999999998</v>
      </c>
      <c r="G39" s="193">
        <v>3479.4</v>
      </c>
      <c r="H39" s="193">
        <v>818.32399999999996</v>
      </c>
      <c r="I39" s="193">
        <v>293.28300000000002</v>
      </c>
      <c r="J39" s="193">
        <v>144.42099999999999</v>
      </c>
      <c r="K39" s="193">
        <v>8305.4210000000003</v>
      </c>
      <c r="L39" s="193"/>
      <c r="M39" s="193" t="s">
        <v>171</v>
      </c>
      <c r="N39" s="193" t="s">
        <v>171</v>
      </c>
      <c r="O39" s="193" t="s">
        <v>171</v>
      </c>
      <c r="P39" s="193" t="s">
        <v>171</v>
      </c>
      <c r="Q39" s="193" t="s">
        <v>171</v>
      </c>
      <c r="R39" s="193" t="s">
        <v>171</v>
      </c>
      <c r="S39" s="193" t="s">
        <v>171</v>
      </c>
      <c r="T39" s="193">
        <v>9104.9279999999999</v>
      </c>
      <c r="U39" s="193"/>
      <c r="V39" s="193" t="s">
        <v>171</v>
      </c>
      <c r="W39" s="193">
        <v>3745.9659999999999</v>
      </c>
      <c r="X39" s="193"/>
      <c r="Y39" s="193" t="s">
        <v>171</v>
      </c>
      <c r="Z39" s="193" t="s">
        <v>171</v>
      </c>
      <c r="AA39" s="193">
        <v>697.47500000000002</v>
      </c>
      <c r="AB39" s="193">
        <v>354.31700000000001</v>
      </c>
      <c r="AC39" s="193">
        <v>719.36800000000005</v>
      </c>
      <c r="AD39" s="193">
        <v>416.07600000000002</v>
      </c>
      <c r="AE39" s="193">
        <v>32.393999999999998</v>
      </c>
      <c r="AF39" s="193">
        <v>32.393999999999998</v>
      </c>
      <c r="AG39" s="193">
        <v>5.149</v>
      </c>
      <c r="AH39" s="193">
        <v>4038.5439999999999</v>
      </c>
      <c r="AI39" s="193"/>
      <c r="AJ39" s="193" t="s">
        <v>171</v>
      </c>
      <c r="AK39" s="193" t="s">
        <v>171</v>
      </c>
      <c r="AL39" s="193" t="s">
        <v>171</v>
      </c>
      <c r="AM39" s="193" t="s">
        <v>171</v>
      </c>
      <c r="AN39" s="193" t="s">
        <v>171</v>
      </c>
      <c r="AO39" s="193" t="s">
        <v>171</v>
      </c>
      <c r="AP39" s="193" t="s">
        <v>171</v>
      </c>
      <c r="AQ39" s="193">
        <v>14453.014880459999</v>
      </c>
    </row>
    <row r="40" spans="1:43" x14ac:dyDescent="0.2">
      <c r="A40" s="74">
        <v>2003</v>
      </c>
      <c r="B40" s="193" t="s">
        <v>171</v>
      </c>
      <c r="C40" s="193" t="s">
        <v>171</v>
      </c>
      <c r="D40" s="193">
        <v>3.1309999999999998</v>
      </c>
      <c r="E40" s="193">
        <v>3699.8180000000002</v>
      </c>
      <c r="F40" s="193">
        <v>4019.5340000000001</v>
      </c>
      <c r="G40" s="193">
        <v>3476.4920000000002</v>
      </c>
      <c r="H40" s="193">
        <v>792.95</v>
      </c>
      <c r="I40" s="193">
        <v>283.49799999999999</v>
      </c>
      <c r="J40" s="193">
        <v>138.61799999999999</v>
      </c>
      <c r="K40" s="193">
        <v>7023.4520000000002</v>
      </c>
      <c r="L40" s="193"/>
      <c r="M40" s="193" t="s">
        <v>171</v>
      </c>
      <c r="N40" s="193" t="s">
        <v>171</v>
      </c>
      <c r="O40" s="193" t="s">
        <v>171</v>
      </c>
      <c r="P40" s="193" t="s">
        <v>171</v>
      </c>
      <c r="Q40" s="193" t="s">
        <v>171</v>
      </c>
      <c r="R40" s="193" t="s">
        <v>171</v>
      </c>
      <c r="S40" s="193" t="s">
        <v>171</v>
      </c>
      <c r="T40" s="193">
        <v>9516.2260000000006</v>
      </c>
      <c r="U40" s="193"/>
      <c r="V40" s="193" t="s">
        <v>171</v>
      </c>
      <c r="W40" s="193">
        <v>3794.8670000000002</v>
      </c>
      <c r="X40" s="193"/>
      <c r="Y40" s="193" t="s">
        <v>171</v>
      </c>
      <c r="Z40" s="193" t="s">
        <v>171</v>
      </c>
      <c r="AA40" s="193">
        <v>1098.075</v>
      </c>
      <c r="AB40" s="193">
        <v>536.17200000000003</v>
      </c>
      <c r="AC40" s="193">
        <v>826.20600000000002</v>
      </c>
      <c r="AD40" s="193">
        <v>443.21100000000001</v>
      </c>
      <c r="AE40" s="193">
        <v>39.531999999999996</v>
      </c>
      <c r="AF40" s="193">
        <v>32.206000000000003</v>
      </c>
      <c r="AG40" s="193">
        <v>5.1070000000000002</v>
      </c>
      <c r="AH40" s="193">
        <v>3647.143</v>
      </c>
      <c r="AI40" s="193"/>
      <c r="AJ40" s="193" t="s">
        <v>171</v>
      </c>
      <c r="AK40" s="193" t="s">
        <v>171</v>
      </c>
      <c r="AL40" s="193" t="s">
        <v>171</v>
      </c>
      <c r="AM40" s="193">
        <v>79.465988630000012</v>
      </c>
      <c r="AN40" s="193">
        <v>925.95696352999994</v>
      </c>
      <c r="AO40" s="193">
        <v>14.85787685</v>
      </c>
      <c r="AP40" s="193">
        <v>0.21282628000000001</v>
      </c>
      <c r="AQ40" s="193">
        <v>13716.209050380001</v>
      </c>
    </row>
    <row r="41" spans="1:43" x14ac:dyDescent="0.2">
      <c r="A41" s="74">
        <v>2004</v>
      </c>
      <c r="B41" s="193" t="s">
        <v>171</v>
      </c>
      <c r="C41" s="193" t="s">
        <v>171</v>
      </c>
      <c r="D41" s="193">
        <v>95.052000000000007</v>
      </c>
      <c r="E41" s="193">
        <v>4931.2910000000002</v>
      </c>
      <c r="F41" s="193">
        <v>4234.1000000000004</v>
      </c>
      <c r="G41" s="193">
        <v>3400.0770000000002</v>
      </c>
      <c r="H41" s="193">
        <v>756.197</v>
      </c>
      <c r="I41" s="193">
        <v>269.71600000000001</v>
      </c>
      <c r="J41" s="193">
        <v>130.65299999999999</v>
      </c>
      <c r="K41" s="193">
        <v>5809.7479999999996</v>
      </c>
      <c r="L41" s="193"/>
      <c r="M41" s="193" t="s">
        <v>171</v>
      </c>
      <c r="N41" s="193" t="s">
        <v>171</v>
      </c>
      <c r="O41" s="193" t="s">
        <v>171</v>
      </c>
      <c r="P41" s="193" t="s">
        <v>171</v>
      </c>
      <c r="Q41" s="193" t="s">
        <v>171</v>
      </c>
      <c r="R41" s="193" t="s">
        <v>171</v>
      </c>
      <c r="S41" s="193" t="s">
        <v>171</v>
      </c>
      <c r="T41" s="193">
        <v>9930.232</v>
      </c>
      <c r="U41" s="193"/>
      <c r="V41" s="193" t="s">
        <v>171</v>
      </c>
      <c r="W41" s="193">
        <v>3837.6320000000001</v>
      </c>
      <c r="X41" s="193"/>
      <c r="Y41" s="193" t="s">
        <v>171</v>
      </c>
      <c r="Z41" s="193" t="s">
        <v>171</v>
      </c>
      <c r="AA41" s="193">
        <v>1866.7829999999999</v>
      </c>
      <c r="AB41" s="193">
        <v>754.60599999999999</v>
      </c>
      <c r="AC41" s="193">
        <v>898.15800000000002</v>
      </c>
      <c r="AD41" s="193">
        <v>472.55799999999999</v>
      </c>
      <c r="AE41" s="193">
        <v>39.19</v>
      </c>
      <c r="AF41" s="193">
        <v>31.88</v>
      </c>
      <c r="AG41" s="193">
        <v>5.0359999999999996</v>
      </c>
      <c r="AH41" s="193">
        <v>3242.11</v>
      </c>
      <c r="AI41" s="193"/>
      <c r="AJ41" s="193" t="s">
        <v>171</v>
      </c>
      <c r="AK41" s="193" t="s">
        <v>171</v>
      </c>
      <c r="AL41" s="193" t="s">
        <v>171</v>
      </c>
      <c r="AM41" s="193">
        <v>204.49897565999999</v>
      </c>
      <c r="AN41" s="193">
        <v>1583.2617760999999</v>
      </c>
      <c r="AO41" s="193">
        <v>36.92592793</v>
      </c>
      <c r="AP41" s="193">
        <v>2.3302486600000001</v>
      </c>
      <c r="AQ41" s="193">
        <v>13196.12220736</v>
      </c>
    </row>
    <row r="42" spans="1:43" x14ac:dyDescent="0.2">
      <c r="A42" s="74">
        <v>2005</v>
      </c>
      <c r="B42" s="193" t="s">
        <v>171</v>
      </c>
      <c r="C42" s="193" t="s">
        <v>171</v>
      </c>
      <c r="D42" s="193">
        <v>344.52100000000002</v>
      </c>
      <c r="E42" s="193">
        <v>6235.9089999999997</v>
      </c>
      <c r="F42" s="193">
        <v>4244.49</v>
      </c>
      <c r="G42" s="193">
        <v>3280.884</v>
      </c>
      <c r="H42" s="193">
        <v>708.03300000000002</v>
      </c>
      <c r="I42" s="193">
        <v>251.459</v>
      </c>
      <c r="J42" s="193">
        <v>120.38</v>
      </c>
      <c r="K42" s="193">
        <v>4687.625</v>
      </c>
      <c r="L42" s="193"/>
      <c r="M42" s="193">
        <v>5.8129999999999997</v>
      </c>
      <c r="N42" s="193">
        <v>1.103</v>
      </c>
      <c r="O42" s="193">
        <v>806.46799999999996</v>
      </c>
      <c r="P42" s="193">
        <v>118.274</v>
      </c>
      <c r="Q42" s="193" t="s">
        <v>171</v>
      </c>
      <c r="R42" s="193">
        <v>69.460999999999999</v>
      </c>
      <c r="S42" s="193">
        <v>1.2030000000000001</v>
      </c>
      <c r="T42" s="193">
        <v>9333.6959999999999</v>
      </c>
      <c r="U42" s="193"/>
      <c r="V42" s="193" t="s">
        <v>171</v>
      </c>
      <c r="W42" s="193">
        <v>3888.9259999999999</v>
      </c>
      <c r="X42" s="193"/>
      <c r="Y42" s="193" t="s">
        <v>171</v>
      </c>
      <c r="Z42" s="193" t="s">
        <v>171</v>
      </c>
      <c r="AA42" s="193">
        <v>2897.4169999999999</v>
      </c>
      <c r="AB42" s="193">
        <v>929.77300000000002</v>
      </c>
      <c r="AC42" s="193">
        <v>940.41800000000001</v>
      </c>
      <c r="AD42" s="193">
        <v>479.08600000000001</v>
      </c>
      <c r="AE42" s="193">
        <v>38.637999999999998</v>
      </c>
      <c r="AF42" s="193">
        <v>31.344000000000001</v>
      </c>
      <c r="AG42" s="193">
        <v>4.9240000000000004</v>
      </c>
      <c r="AH42" s="193">
        <v>2831.6489999999999</v>
      </c>
      <c r="AI42" s="193"/>
      <c r="AJ42" s="193" t="s">
        <v>171</v>
      </c>
      <c r="AK42" s="193" t="s">
        <v>171</v>
      </c>
      <c r="AL42" s="193" t="s">
        <v>171</v>
      </c>
      <c r="AM42" s="193">
        <v>370.43884041000001</v>
      </c>
      <c r="AN42" s="193">
        <v>2077.69942975</v>
      </c>
      <c r="AO42" s="193">
        <v>94.644141749999989</v>
      </c>
      <c r="AP42" s="193">
        <v>5.6525890600000004</v>
      </c>
      <c r="AQ42" s="193">
        <v>12808.476423730001</v>
      </c>
    </row>
    <row r="43" spans="1:43" x14ac:dyDescent="0.2">
      <c r="A43" s="74">
        <v>2006</v>
      </c>
      <c r="B43" s="193" t="s">
        <v>171</v>
      </c>
      <c r="C43" s="193" t="s">
        <v>171</v>
      </c>
      <c r="D43" s="193">
        <v>775.35199999999998</v>
      </c>
      <c r="E43" s="193">
        <v>7429.9059999999999</v>
      </c>
      <c r="F43" s="193">
        <v>4155.5339999999997</v>
      </c>
      <c r="G43" s="193">
        <v>3098.0050000000001</v>
      </c>
      <c r="H43" s="193">
        <v>646.89200000000005</v>
      </c>
      <c r="I43" s="193">
        <v>228.709</v>
      </c>
      <c r="J43" s="193">
        <v>107.929</v>
      </c>
      <c r="K43" s="193">
        <v>3677.9119999999998</v>
      </c>
      <c r="L43" s="193"/>
      <c r="M43" s="193">
        <v>10.042</v>
      </c>
      <c r="N43" s="193">
        <v>10.243</v>
      </c>
      <c r="O43" s="193">
        <v>1592.0640000000001</v>
      </c>
      <c r="P43" s="193">
        <v>228.05199999999999</v>
      </c>
      <c r="Q43" s="193" t="s">
        <v>171</v>
      </c>
      <c r="R43" s="193">
        <v>121.83799999999999</v>
      </c>
      <c r="S43" s="193">
        <v>1.3939999999999999</v>
      </c>
      <c r="T43" s="193">
        <v>8743.56</v>
      </c>
      <c r="U43" s="193"/>
      <c r="V43" s="193" t="s">
        <v>171</v>
      </c>
      <c r="W43" s="193">
        <v>3937.7739999999999</v>
      </c>
      <c r="X43" s="193"/>
      <c r="Y43" s="193" t="s">
        <v>171</v>
      </c>
      <c r="Z43" s="193" t="s">
        <v>171</v>
      </c>
      <c r="AA43" s="193">
        <v>3690.2170000000001</v>
      </c>
      <c r="AB43" s="193">
        <v>1024.4849999999999</v>
      </c>
      <c r="AC43" s="193">
        <v>937.98</v>
      </c>
      <c r="AD43" s="193">
        <v>475.75599999999997</v>
      </c>
      <c r="AE43" s="193">
        <v>37.779000000000003</v>
      </c>
      <c r="AF43" s="193">
        <v>30.518000000000001</v>
      </c>
      <c r="AG43" s="193">
        <v>4.7549999999999999</v>
      </c>
      <c r="AH43" s="193">
        <v>2424.694</v>
      </c>
      <c r="AI43" s="193"/>
      <c r="AJ43" s="193" t="s">
        <v>171</v>
      </c>
      <c r="AK43" s="193" t="s">
        <v>171</v>
      </c>
      <c r="AL43" s="193" t="s">
        <v>171</v>
      </c>
      <c r="AM43" s="193">
        <v>563.40355619000002</v>
      </c>
      <c r="AN43" s="193">
        <v>2452.7305218299998</v>
      </c>
      <c r="AO43" s="193">
        <v>165.16280864999999</v>
      </c>
      <c r="AP43" s="193">
        <v>8.21690422</v>
      </c>
      <c r="AQ43" s="193">
        <v>12485.284018640001</v>
      </c>
    </row>
    <row r="44" spans="1:43" x14ac:dyDescent="0.2">
      <c r="A44" s="74">
        <v>2007</v>
      </c>
      <c r="B44" s="193" t="s">
        <v>171</v>
      </c>
      <c r="C44" s="193">
        <v>2.605</v>
      </c>
      <c r="D44" s="193">
        <v>1284.5039999999999</v>
      </c>
      <c r="E44" s="193">
        <v>8520.5220000000008</v>
      </c>
      <c r="F44" s="193">
        <v>4013.4850000000001</v>
      </c>
      <c r="G44" s="193">
        <v>2870.5520000000001</v>
      </c>
      <c r="H44" s="193">
        <v>574.82600000000002</v>
      </c>
      <c r="I44" s="193">
        <v>202.04400000000001</v>
      </c>
      <c r="J44" s="193">
        <v>93.747</v>
      </c>
      <c r="K44" s="193">
        <v>2797.5439999999999</v>
      </c>
      <c r="L44" s="193"/>
      <c r="M44" s="193">
        <v>14.102</v>
      </c>
      <c r="N44" s="193">
        <v>46.039000000000001</v>
      </c>
      <c r="O44" s="193">
        <v>2330.509</v>
      </c>
      <c r="P44" s="193">
        <v>356.68700000000001</v>
      </c>
      <c r="Q44" s="193" t="s">
        <v>171</v>
      </c>
      <c r="R44" s="193">
        <v>137.71</v>
      </c>
      <c r="S44" s="193">
        <v>1.67</v>
      </c>
      <c r="T44" s="193">
        <v>8154.2659999999996</v>
      </c>
      <c r="U44" s="193"/>
      <c r="V44" s="193" t="s">
        <v>171</v>
      </c>
      <c r="W44" s="193">
        <v>3982.741</v>
      </c>
      <c r="X44" s="193"/>
      <c r="Y44" s="193" t="s">
        <v>171</v>
      </c>
      <c r="Z44" s="193" t="s">
        <v>171</v>
      </c>
      <c r="AA44" s="193">
        <v>4425.634</v>
      </c>
      <c r="AB44" s="193">
        <v>1061.6120000000001</v>
      </c>
      <c r="AC44" s="193">
        <v>924.21699999999998</v>
      </c>
      <c r="AD44" s="193">
        <v>461.24299999999999</v>
      </c>
      <c r="AE44" s="193">
        <v>36.520000000000003</v>
      </c>
      <c r="AF44" s="193">
        <v>29.318000000000001</v>
      </c>
      <c r="AG44" s="193">
        <v>4.5170000000000003</v>
      </c>
      <c r="AH44" s="193">
        <v>2030.6310000000001</v>
      </c>
      <c r="AI44" s="193"/>
      <c r="AJ44" s="193" t="s">
        <v>171</v>
      </c>
      <c r="AK44" s="193" t="s">
        <v>171</v>
      </c>
      <c r="AL44" s="193" t="s">
        <v>171</v>
      </c>
      <c r="AM44" s="193">
        <v>797.69737934999989</v>
      </c>
      <c r="AN44" s="193">
        <v>2802.5576619699996</v>
      </c>
      <c r="AO44" s="193">
        <v>223.25218630000001</v>
      </c>
      <c r="AP44" s="193">
        <v>11.444091869999999</v>
      </c>
      <c r="AQ44" s="193">
        <v>12186.04045029</v>
      </c>
    </row>
    <row r="45" spans="1:43" x14ac:dyDescent="0.2">
      <c r="A45" s="74">
        <v>2008</v>
      </c>
      <c r="B45" s="193">
        <v>1.756</v>
      </c>
      <c r="C45" s="193">
        <v>20.155999999999999</v>
      </c>
      <c r="D45" s="193">
        <v>1876.3489999999999</v>
      </c>
      <c r="E45" s="193">
        <v>9490.8420000000006</v>
      </c>
      <c r="F45" s="193">
        <v>3808.69</v>
      </c>
      <c r="G45" s="193">
        <v>2599.4589999999998</v>
      </c>
      <c r="H45" s="193">
        <v>494.82100000000003</v>
      </c>
      <c r="I45" s="193">
        <v>172.64599999999999</v>
      </c>
      <c r="J45" s="193">
        <v>78.566999999999993</v>
      </c>
      <c r="K45" s="193">
        <v>2056.8339999999998</v>
      </c>
      <c r="L45" s="193"/>
      <c r="M45" s="193">
        <v>23.091000000000001</v>
      </c>
      <c r="N45" s="193">
        <v>91.055000000000007</v>
      </c>
      <c r="O45" s="193">
        <v>3070.4259999999999</v>
      </c>
      <c r="P45" s="193">
        <v>446.26799999999997</v>
      </c>
      <c r="Q45" s="193" t="s">
        <v>171</v>
      </c>
      <c r="R45" s="193">
        <v>150.97999999999999</v>
      </c>
      <c r="S45" s="193">
        <v>1.667</v>
      </c>
      <c r="T45" s="193">
        <v>7559.7070000000003</v>
      </c>
      <c r="U45" s="193"/>
      <c r="V45" s="193" t="s">
        <v>171</v>
      </c>
      <c r="W45" s="193">
        <v>4025.5039999999999</v>
      </c>
      <c r="X45" s="193"/>
      <c r="Y45" s="193" t="s">
        <v>171</v>
      </c>
      <c r="Z45" s="193" t="s">
        <v>171</v>
      </c>
      <c r="AA45" s="193">
        <v>5057.0469999999996</v>
      </c>
      <c r="AB45" s="193">
        <v>1078.799</v>
      </c>
      <c r="AC45" s="193">
        <v>892.74</v>
      </c>
      <c r="AD45" s="193">
        <v>441.041</v>
      </c>
      <c r="AE45" s="193">
        <v>34.78</v>
      </c>
      <c r="AF45" s="193">
        <v>27.677</v>
      </c>
      <c r="AG45" s="193">
        <v>4.2030000000000003</v>
      </c>
      <c r="AH45" s="193">
        <v>1658.8779999999999</v>
      </c>
      <c r="AI45" s="193"/>
      <c r="AJ45" s="193" t="s">
        <v>171</v>
      </c>
      <c r="AK45" s="193" t="s">
        <v>171</v>
      </c>
      <c r="AL45" s="193">
        <v>0.18180459999999998</v>
      </c>
      <c r="AM45" s="193">
        <v>1079.4945038000001</v>
      </c>
      <c r="AN45" s="193">
        <v>3097.4144078700001</v>
      </c>
      <c r="AO45" s="193">
        <v>251.73490633</v>
      </c>
      <c r="AP45" s="193">
        <v>12.353114850000001</v>
      </c>
      <c r="AQ45" s="193">
        <v>11891.090759069999</v>
      </c>
    </row>
    <row r="46" spans="1:43" x14ac:dyDescent="0.2">
      <c r="A46" s="74">
        <v>2009</v>
      </c>
      <c r="B46" s="193">
        <v>10.629</v>
      </c>
      <c r="C46" s="193">
        <v>197.65600000000001</v>
      </c>
      <c r="D46" s="193">
        <v>2834.2579999999998</v>
      </c>
      <c r="E46" s="193">
        <v>9893.99</v>
      </c>
      <c r="F46" s="193">
        <v>3535.498</v>
      </c>
      <c r="G46" s="193">
        <v>2294.5630000000001</v>
      </c>
      <c r="H46" s="193">
        <v>411.154</v>
      </c>
      <c r="I46" s="193">
        <v>142.15899999999999</v>
      </c>
      <c r="J46" s="193">
        <v>63.3</v>
      </c>
      <c r="K46" s="193">
        <v>1457.683</v>
      </c>
      <c r="L46" s="193"/>
      <c r="M46" s="193">
        <v>67.394999999999996</v>
      </c>
      <c r="N46" s="193">
        <v>179.65199999999999</v>
      </c>
      <c r="O46" s="193">
        <v>3746.1689999999999</v>
      </c>
      <c r="P46" s="193">
        <v>516.16800000000001</v>
      </c>
      <c r="Q46" s="193" t="s">
        <v>171</v>
      </c>
      <c r="R46" s="193">
        <v>150.49199999999999</v>
      </c>
      <c r="S46" s="193">
        <v>1.66</v>
      </c>
      <c r="T46" s="193">
        <v>6953.9009999999998</v>
      </c>
      <c r="U46" s="193"/>
      <c r="V46" s="193">
        <v>22.812000000000001</v>
      </c>
      <c r="W46" s="193">
        <v>4043.317</v>
      </c>
      <c r="X46" s="193"/>
      <c r="Y46" s="193" t="s">
        <v>171</v>
      </c>
      <c r="Z46" s="193">
        <v>58.603000000000002</v>
      </c>
      <c r="AA46" s="193">
        <v>5517.3310000000001</v>
      </c>
      <c r="AB46" s="193">
        <v>1125.421</v>
      </c>
      <c r="AC46" s="193">
        <v>923.30200000000002</v>
      </c>
      <c r="AD46" s="193">
        <v>414.476</v>
      </c>
      <c r="AE46" s="193">
        <v>32.509</v>
      </c>
      <c r="AF46" s="193">
        <v>25.565000000000001</v>
      </c>
      <c r="AG46" s="193">
        <v>3.8130000000000002</v>
      </c>
      <c r="AH46" s="193">
        <v>1318.231</v>
      </c>
      <c r="AI46" s="193"/>
      <c r="AJ46" s="193" t="s">
        <v>171</v>
      </c>
      <c r="AK46" s="193" t="s">
        <v>171</v>
      </c>
      <c r="AL46" s="193">
        <v>0.23238038</v>
      </c>
      <c r="AM46" s="193">
        <v>1317.2006839399999</v>
      </c>
      <c r="AN46" s="193">
        <v>3347.70881994</v>
      </c>
      <c r="AO46" s="193">
        <v>268.37433792999997</v>
      </c>
      <c r="AP46" s="193">
        <v>13.41520629</v>
      </c>
      <c r="AQ46" s="193">
        <v>11590.120429570001</v>
      </c>
    </row>
    <row r="47" spans="1:43" ht="30" customHeight="1" x14ac:dyDescent="0.2">
      <c r="A47" s="74">
        <v>2010</v>
      </c>
      <c r="B47" s="193">
        <v>23.170999999999999</v>
      </c>
      <c r="C47" s="193">
        <v>412.625</v>
      </c>
      <c r="D47" s="193">
        <v>3845.0509999999999</v>
      </c>
      <c r="E47" s="193">
        <v>10135.552</v>
      </c>
      <c r="F47" s="193">
        <v>3213.6379999999999</v>
      </c>
      <c r="G47" s="193">
        <v>1969.001</v>
      </c>
      <c r="H47" s="193">
        <v>328.721</v>
      </c>
      <c r="I47" s="193">
        <v>112.42</v>
      </c>
      <c r="J47" s="193">
        <v>48.869</v>
      </c>
      <c r="K47" s="193">
        <v>993.25699999999995</v>
      </c>
      <c r="L47" s="193"/>
      <c r="M47" s="193">
        <v>155.565</v>
      </c>
      <c r="N47" s="193">
        <v>311.82400000000001</v>
      </c>
      <c r="O47" s="193">
        <v>4350.4139999999998</v>
      </c>
      <c r="P47" s="193">
        <v>558.31200000000001</v>
      </c>
      <c r="Q47" s="193" t="s">
        <v>171</v>
      </c>
      <c r="R47" s="193">
        <v>149.60499999999999</v>
      </c>
      <c r="S47" s="193">
        <v>1.6479999999999999</v>
      </c>
      <c r="T47" s="193">
        <v>6332.28</v>
      </c>
      <c r="U47" s="193"/>
      <c r="V47" s="193">
        <v>55.735999999999997</v>
      </c>
      <c r="W47" s="193">
        <v>4049.0320000000002</v>
      </c>
      <c r="X47" s="193"/>
      <c r="Y47" s="193" t="s">
        <v>171</v>
      </c>
      <c r="Z47" s="193">
        <v>141.96700000000001</v>
      </c>
      <c r="AA47" s="193">
        <v>5979.8779999999997</v>
      </c>
      <c r="AB47" s="193">
        <v>1149.1579999999999</v>
      </c>
      <c r="AC47" s="193">
        <v>921.42499999999995</v>
      </c>
      <c r="AD47" s="193">
        <v>381.46800000000002</v>
      </c>
      <c r="AE47" s="193">
        <v>29.712</v>
      </c>
      <c r="AF47" s="193">
        <v>23.006</v>
      </c>
      <c r="AG47" s="193">
        <v>3.3559999999999999</v>
      </c>
      <c r="AH47" s="193">
        <v>1016.051</v>
      </c>
      <c r="AI47" s="193"/>
      <c r="AJ47" s="193" t="s">
        <v>171</v>
      </c>
      <c r="AK47" s="193" t="s">
        <v>171</v>
      </c>
      <c r="AL47" s="193">
        <v>1.1942330800000001</v>
      </c>
      <c r="AM47" s="193">
        <v>1774.3429688800002</v>
      </c>
      <c r="AN47" s="193">
        <v>3736.5589249099999</v>
      </c>
      <c r="AO47" s="193">
        <v>291.98343659</v>
      </c>
      <c r="AP47" s="193">
        <v>17.262616689999998</v>
      </c>
      <c r="AQ47" s="193">
        <v>11272.63726177</v>
      </c>
    </row>
    <row r="48" spans="1:43" x14ac:dyDescent="0.2">
      <c r="A48" s="74">
        <v>2011</v>
      </c>
      <c r="B48" s="193">
        <v>39.450000000000003</v>
      </c>
      <c r="C48" s="193">
        <v>683.86099999999999</v>
      </c>
      <c r="D48" s="193">
        <v>4903.527</v>
      </c>
      <c r="E48" s="193">
        <v>10183.499</v>
      </c>
      <c r="F48" s="193">
        <v>2852.5619999999999</v>
      </c>
      <c r="G48" s="193">
        <v>1638.71</v>
      </c>
      <c r="H48" s="193">
        <v>252.19499999999999</v>
      </c>
      <c r="I48" s="193">
        <v>85.13</v>
      </c>
      <c r="J48" s="193">
        <v>36.052</v>
      </c>
      <c r="K48" s="193">
        <v>649.23900000000003</v>
      </c>
      <c r="L48" s="193"/>
      <c r="M48" s="193">
        <v>288.48399999999998</v>
      </c>
      <c r="N48" s="193">
        <v>471.07900000000001</v>
      </c>
      <c r="O48" s="193">
        <v>4893.9859999999999</v>
      </c>
      <c r="P48" s="193">
        <v>581.39200000000005</v>
      </c>
      <c r="Q48" s="193" t="s">
        <v>171</v>
      </c>
      <c r="R48" s="193">
        <v>148.066</v>
      </c>
      <c r="S48" s="193">
        <v>1.6279999999999999</v>
      </c>
      <c r="T48" s="193">
        <v>5693.0559999999996</v>
      </c>
      <c r="U48" s="193"/>
      <c r="V48" s="193">
        <v>95.878</v>
      </c>
      <c r="W48" s="193">
        <v>4045.6390000000001</v>
      </c>
      <c r="X48" s="193"/>
      <c r="Y48" s="193" t="s">
        <v>171</v>
      </c>
      <c r="Z48" s="193">
        <v>236.512</v>
      </c>
      <c r="AA48" s="193">
        <v>6534.799</v>
      </c>
      <c r="AB48" s="193">
        <v>1100.2260000000001</v>
      </c>
      <c r="AC48" s="193">
        <v>854.34699999999998</v>
      </c>
      <c r="AD48" s="193">
        <v>342.69</v>
      </c>
      <c r="AE48" s="193">
        <v>26.456</v>
      </c>
      <c r="AF48" s="193">
        <v>20.085000000000001</v>
      </c>
      <c r="AG48" s="193">
        <v>2.855</v>
      </c>
      <c r="AH48" s="193">
        <v>757.43299999999999</v>
      </c>
      <c r="AI48" s="193"/>
      <c r="AJ48" s="193" t="s">
        <v>171</v>
      </c>
      <c r="AK48" s="193">
        <v>1.8024437800000002</v>
      </c>
      <c r="AL48" s="193">
        <v>3.4230660799999999</v>
      </c>
      <c r="AM48" s="193">
        <v>2012.2650762600001</v>
      </c>
      <c r="AN48" s="193">
        <v>3930.3168459499998</v>
      </c>
      <c r="AO48" s="193">
        <v>304.60045313000001</v>
      </c>
      <c r="AP48" s="193">
        <v>19.51566863</v>
      </c>
      <c r="AQ48" s="193">
        <v>10921.88701851</v>
      </c>
    </row>
    <row r="49" spans="1:43" x14ac:dyDescent="0.2">
      <c r="A49" s="74">
        <v>2012</v>
      </c>
      <c r="B49" s="193">
        <v>57.773000000000003</v>
      </c>
      <c r="C49" s="193">
        <v>995.30399999999997</v>
      </c>
      <c r="D49" s="193">
        <v>5997.4210000000003</v>
      </c>
      <c r="E49" s="193">
        <v>10061.378000000001</v>
      </c>
      <c r="F49" s="193">
        <v>2466.5720000000001</v>
      </c>
      <c r="G49" s="193">
        <v>1320.0989999999999</v>
      </c>
      <c r="H49" s="193">
        <v>185.24199999999999</v>
      </c>
      <c r="I49" s="193">
        <v>61.576000000000001</v>
      </c>
      <c r="J49" s="193">
        <v>25.353999999999999</v>
      </c>
      <c r="K49" s="193">
        <v>406.28800000000001</v>
      </c>
      <c r="L49" s="193"/>
      <c r="M49" s="193">
        <v>469.24</v>
      </c>
      <c r="N49" s="193">
        <v>696.58900000000006</v>
      </c>
      <c r="O49" s="193">
        <v>5341.6080000000002</v>
      </c>
      <c r="P49" s="193">
        <v>584.46699999999998</v>
      </c>
      <c r="Q49" s="193" t="s">
        <v>171</v>
      </c>
      <c r="R49" s="193">
        <v>145.55600000000001</v>
      </c>
      <c r="S49" s="193">
        <v>1.5960000000000001</v>
      </c>
      <c r="T49" s="193">
        <v>5038.4629999999997</v>
      </c>
      <c r="U49" s="193"/>
      <c r="V49" s="193">
        <v>147.25200000000001</v>
      </c>
      <c r="W49" s="193">
        <v>4031.26</v>
      </c>
      <c r="X49" s="193"/>
      <c r="Y49" s="193" t="s">
        <v>171</v>
      </c>
      <c r="Z49" s="193">
        <v>485.488</v>
      </c>
      <c r="AA49" s="193">
        <v>6925.2250000000004</v>
      </c>
      <c r="AB49" s="193">
        <v>1038.4549999999999</v>
      </c>
      <c r="AC49" s="193">
        <v>776.74800000000005</v>
      </c>
      <c r="AD49" s="193">
        <v>299.577</v>
      </c>
      <c r="AE49" s="193">
        <v>22.875</v>
      </c>
      <c r="AF49" s="193">
        <v>16.946999999999999</v>
      </c>
      <c r="AG49" s="193">
        <v>2.339</v>
      </c>
      <c r="AH49" s="193">
        <v>544.59500000000003</v>
      </c>
      <c r="AI49" s="193"/>
      <c r="AJ49" s="193" t="s">
        <v>171</v>
      </c>
      <c r="AK49" s="193">
        <v>6.7274728699999997</v>
      </c>
      <c r="AL49" s="193">
        <v>9.5226398299999993</v>
      </c>
      <c r="AM49" s="193">
        <v>2567.4021410300002</v>
      </c>
      <c r="AN49" s="193">
        <v>4281.39121049</v>
      </c>
      <c r="AO49" s="193">
        <v>329.46994900999999</v>
      </c>
      <c r="AP49" s="193">
        <v>24.519315579999997</v>
      </c>
      <c r="AQ49" s="193">
        <v>10512.07255429</v>
      </c>
    </row>
    <row r="50" spans="1:43" x14ac:dyDescent="0.2">
      <c r="A50" s="74">
        <v>2013</v>
      </c>
      <c r="B50" s="193">
        <v>85.5</v>
      </c>
      <c r="C50" s="193">
        <v>1345.13</v>
      </c>
      <c r="D50" s="193">
        <v>7112.2129999999997</v>
      </c>
      <c r="E50" s="193">
        <v>9754.232</v>
      </c>
      <c r="F50" s="193">
        <v>2073.0970000000002</v>
      </c>
      <c r="G50" s="193">
        <v>1027.646</v>
      </c>
      <c r="H50" s="193">
        <v>130.02699999999999</v>
      </c>
      <c r="I50" s="193">
        <v>42.451000000000001</v>
      </c>
      <c r="J50" s="193">
        <v>16.963999999999999</v>
      </c>
      <c r="K50" s="193">
        <v>243.01900000000001</v>
      </c>
      <c r="L50" s="193"/>
      <c r="M50" s="193">
        <v>671.60199999999998</v>
      </c>
      <c r="N50" s="193">
        <v>1045.883</v>
      </c>
      <c r="O50" s="193">
        <v>5644.1970000000001</v>
      </c>
      <c r="P50" s="193">
        <v>574.94200000000001</v>
      </c>
      <c r="Q50" s="193" t="s">
        <v>171</v>
      </c>
      <c r="R50" s="193">
        <v>141.69900000000001</v>
      </c>
      <c r="S50" s="193">
        <v>1.5469999999999999</v>
      </c>
      <c r="T50" s="193">
        <v>4375.5619999999999</v>
      </c>
      <c r="U50" s="193"/>
      <c r="V50" s="193">
        <v>209.84200000000001</v>
      </c>
      <c r="W50" s="193">
        <v>4004.0279999999998</v>
      </c>
      <c r="X50" s="193"/>
      <c r="Y50" s="193">
        <v>8.7349999999999994</v>
      </c>
      <c r="Z50" s="193">
        <v>911.94299999999998</v>
      </c>
      <c r="AA50" s="193">
        <v>7110.3209999999999</v>
      </c>
      <c r="AB50" s="193">
        <v>963.83699999999999</v>
      </c>
      <c r="AC50" s="193">
        <v>691.35900000000004</v>
      </c>
      <c r="AD50" s="193">
        <v>254.178</v>
      </c>
      <c r="AE50" s="193">
        <v>19.148</v>
      </c>
      <c r="AF50" s="193">
        <v>13.771000000000001</v>
      </c>
      <c r="AG50" s="193">
        <v>1.8380000000000001</v>
      </c>
      <c r="AH50" s="193">
        <v>376.67</v>
      </c>
      <c r="AI50" s="193"/>
      <c r="AJ50" s="193" t="s">
        <v>171</v>
      </c>
      <c r="AK50" s="193">
        <v>12.218492879999999</v>
      </c>
      <c r="AL50" s="193">
        <v>16.32978451</v>
      </c>
      <c r="AM50" s="193">
        <v>3120.1517311699999</v>
      </c>
      <c r="AN50" s="193">
        <v>4548.4336835599997</v>
      </c>
      <c r="AO50" s="193">
        <v>350.50215749999995</v>
      </c>
      <c r="AP50" s="193">
        <v>29.294731720000001</v>
      </c>
      <c r="AQ50" s="193">
        <v>10009.19196106</v>
      </c>
    </row>
    <row r="51" spans="1:43" x14ac:dyDescent="0.2">
      <c r="A51" s="74">
        <v>2014</v>
      </c>
      <c r="B51" s="193">
        <v>122.709</v>
      </c>
      <c r="C51" s="193">
        <v>1807.9169999999999</v>
      </c>
      <c r="D51" s="193">
        <v>8180.875</v>
      </c>
      <c r="E51" s="193">
        <v>9245.6129999999994</v>
      </c>
      <c r="F51" s="193">
        <v>1690.35</v>
      </c>
      <c r="G51" s="193">
        <v>772.02700000000004</v>
      </c>
      <c r="H51" s="193">
        <v>87.096000000000004</v>
      </c>
      <c r="I51" s="193">
        <v>27.844999999999999</v>
      </c>
      <c r="J51" s="193">
        <v>10.779</v>
      </c>
      <c r="K51" s="193">
        <v>138.76499999999999</v>
      </c>
      <c r="L51" s="193"/>
      <c r="M51" s="193">
        <v>906.03200000000004</v>
      </c>
      <c r="N51" s="193">
        <v>1467.576</v>
      </c>
      <c r="O51" s="193">
        <v>5825.518</v>
      </c>
      <c r="P51" s="193">
        <v>560.62099999999998</v>
      </c>
      <c r="Q51" s="193" t="s">
        <v>171</v>
      </c>
      <c r="R51" s="193">
        <v>136.119</v>
      </c>
      <c r="S51" s="193">
        <v>1.478</v>
      </c>
      <c r="T51" s="193">
        <v>3716.2950000000001</v>
      </c>
      <c r="U51" s="193"/>
      <c r="V51" s="193">
        <v>280.02</v>
      </c>
      <c r="W51" s="193">
        <v>3967.703</v>
      </c>
      <c r="X51" s="193"/>
      <c r="Y51" s="193">
        <v>22.481000000000002</v>
      </c>
      <c r="Z51" s="193">
        <v>1812.4459999999999</v>
      </c>
      <c r="AA51" s="193">
        <v>6793.1090000000004</v>
      </c>
      <c r="AB51" s="193">
        <v>877.62699999999995</v>
      </c>
      <c r="AC51" s="193">
        <v>601.90099999999995</v>
      </c>
      <c r="AD51" s="193">
        <v>208.85</v>
      </c>
      <c r="AE51" s="193">
        <v>15.477</v>
      </c>
      <c r="AF51" s="193">
        <v>10.743</v>
      </c>
      <c r="AG51" s="193">
        <v>1.3819999999999999</v>
      </c>
      <c r="AH51" s="193">
        <v>250.00299999999999</v>
      </c>
      <c r="AI51" s="193"/>
      <c r="AJ51" s="193" t="s">
        <v>171</v>
      </c>
      <c r="AK51" s="193">
        <v>19.898556769999999</v>
      </c>
      <c r="AL51" s="193">
        <v>25.856973699999998</v>
      </c>
      <c r="AM51" s="193">
        <v>3829.89018373</v>
      </c>
      <c r="AN51" s="193">
        <v>4802.6157131599994</v>
      </c>
      <c r="AO51" s="193">
        <v>373.50523583</v>
      </c>
      <c r="AP51" s="193">
        <v>35.204944830000002</v>
      </c>
      <c r="AQ51" s="193">
        <v>9376.12937762</v>
      </c>
    </row>
    <row r="52" spans="1:43" x14ac:dyDescent="0.2">
      <c r="A52" s="76">
        <v>2015</v>
      </c>
      <c r="B52" s="193">
        <v>169.43</v>
      </c>
      <c r="C52" s="193">
        <v>2307.0419999999999</v>
      </c>
      <c r="D52" s="193">
        <v>9257.2639999999992</v>
      </c>
      <c r="E52" s="193">
        <v>8555.3389999999999</v>
      </c>
      <c r="F52" s="193">
        <v>1334.874</v>
      </c>
      <c r="G52" s="193">
        <v>559.12400000000002</v>
      </c>
      <c r="H52" s="193">
        <v>55.613999999999997</v>
      </c>
      <c r="I52" s="193">
        <v>17.350000000000001</v>
      </c>
      <c r="J52" s="193">
        <v>6.4960000000000004</v>
      </c>
      <c r="K52" s="193">
        <v>75.582999999999998</v>
      </c>
      <c r="L52" s="193"/>
      <c r="M52" s="193">
        <v>1163.4960000000001</v>
      </c>
      <c r="N52" s="193">
        <v>2021.6120000000001</v>
      </c>
      <c r="O52" s="193">
        <v>5822.6840000000002</v>
      </c>
      <c r="P52" s="193">
        <v>540.25</v>
      </c>
      <c r="Q52" s="193" t="s">
        <v>171</v>
      </c>
      <c r="R52" s="193">
        <v>128.51499999999999</v>
      </c>
      <c r="S52" s="193">
        <v>1.385</v>
      </c>
      <c r="T52" s="193">
        <v>3076.5749999999998</v>
      </c>
      <c r="U52" s="193"/>
      <c r="V52" s="193">
        <v>360.94200000000001</v>
      </c>
      <c r="W52" s="193">
        <v>3919.2829999999999</v>
      </c>
      <c r="X52" s="193"/>
      <c r="Y52" s="193">
        <v>41.667000000000002</v>
      </c>
      <c r="Z52" s="193">
        <v>2747.8020000000001</v>
      </c>
      <c r="AA52" s="193">
        <v>6408.808</v>
      </c>
      <c r="AB52" s="193">
        <v>782.3</v>
      </c>
      <c r="AC52" s="193">
        <v>512.49</v>
      </c>
      <c r="AD52" s="193">
        <v>165.89400000000001</v>
      </c>
      <c r="AE52" s="193">
        <v>12.053000000000001</v>
      </c>
      <c r="AF52" s="193">
        <v>8.0259999999999998</v>
      </c>
      <c r="AG52" s="193">
        <v>0.99099999999999999</v>
      </c>
      <c r="AH52" s="193">
        <v>158.874</v>
      </c>
      <c r="AI52" s="193"/>
      <c r="AJ52" s="193" t="s">
        <v>171</v>
      </c>
      <c r="AK52" s="193">
        <v>30.27703086</v>
      </c>
      <c r="AL52" s="193">
        <v>38.737772400000004</v>
      </c>
      <c r="AM52" s="193">
        <v>4726.6033842799998</v>
      </c>
      <c r="AN52" s="193">
        <v>5027.8688728799998</v>
      </c>
      <c r="AO52" s="193">
        <v>405.49556712999998</v>
      </c>
      <c r="AP52" s="193">
        <v>35.202922639999997</v>
      </c>
      <c r="AQ52" s="193">
        <v>8581.9981987200008</v>
      </c>
    </row>
    <row r="53" spans="1:43" x14ac:dyDescent="0.2">
      <c r="A53" s="76">
        <v>2016</v>
      </c>
      <c r="B53" s="193">
        <v>225.624</v>
      </c>
      <c r="C53" s="193">
        <v>2820.7020000000002</v>
      </c>
      <c r="D53" s="193">
        <v>10348.394</v>
      </c>
      <c r="E53" s="193">
        <v>7701.558</v>
      </c>
      <c r="F53" s="193">
        <v>1019.497</v>
      </c>
      <c r="G53" s="193">
        <v>390.03500000000003</v>
      </c>
      <c r="H53" s="193">
        <v>33.832999999999998</v>
      </c>
      <c r="I53" s="193">
        <v>10.257999999999999</v>
      </c>
      <c r="J53" s="193">
        <v>3.7080000000000002</v>
      </c>
      <c r="K53" s="193">
        <v>39.262999999999998</v>
      </c>
      <c r="L53" s="193"/>
      <c r="M53" s="193">
        <v>1502.4390000000001</v>
      </c>
      <c r="N53" s="193">
        <v>2651.0309999999999</v>
      </c>
      <c r="O53" s="193">
        <v>5619.9470000000001</v>
      </c>
      <c r="P53" s="193">
        <v>512.83000000000004</v>
      </c>
      <c r="Q53" s="193" t="s">
        <v>171</v>
      </c>
      <c r="R53" s="193">
        <v>118.755</v>
      </c>
      <c r="S53" s="193">
        <v>1.2689999999999999</v>
      </c>
      <c r="T53" s="193">
        <v>2474.3780000000002</v>
      </c>
      <c r="U53" s="193"/>
      <c r="V53" s="193">
        <v>448.28699999999998</v>
      </c>
      <c r="W53" s="193">
        <v>3863.2820000000002</v>
      </c>
      <c r="X53" s="193"/>
      <c r="Y53" s="193">
        <v>66.626999999999995</v>
      </c>
      <c r="Z53" s="193">
        <v>3712.6060000000002</v>
      </c>
      <c r="AA53" s="193">
        <v>5959.8280000000004</v>
      </c>
      <c r="AB53" s="193">
        <v>681.35</v>
      </c>
      <c r="AC53" s="193">
        <v>427.005</v>
      </c>
      <c r="AD53" s="193">
        <v>127.21</v>
      </c>
      <c r="AE53" s="193">
        <v>9.0259999999999998</v>
      </c>
      <c r="AF53" s="193">
        <v>5.7279999999999998</v>
      </c>
      <c r="AG53" s="193">
        <v>0.67700000000000005</v>
      </c>
      <c r="AH53" s="193">
        <v>96.471999999999994</v>
      </c>
      <c r="AI53" s="193"/>
      <c r="AJ53" s="193" t="s">
        <v>171</v>
      </c>
      <c r="AK53" s="193">
        <v>43.967708120000005</v>
      </c>
      <c r="AL53" s="193">
        <v>55.735592499999996</v>
      </c>
      <c r="AM53" s="193">
        <v>5846.6166535400007</v>
      </c>
      <c r="AN53" s="193">
        <v>5239.0947875600004</v>
      </c>
      <c r="AO53" s="193">
        <v>405.32937290999996</v>
      </c>
      <c r="AP53" s="193">
        <v>35.195595169999997</v>
      </c>
      <c r="AQ53" s="193">
        <v>7614.2607273800004</v>
      </c>
    </row>
    <row r="54" spans="1:43" x14ac:dyDescent="0.2">
      <c r="A54" s="76">
        <v>2017</v>
      </c>
      <c r="B54" s="193">
        <v>290.72899999999998</v>
      </c>
      <c r="C54" s="193">
        <v>3418.6610000000001</v>
      </c>
      <c r="D54" s="193">
        <v>11259.661</v>
      </c>
      <c r="E54" s="193">
        <v>6805.808</v>
      </c>
      <c r="F54" s="193">
        <v>752.10599999999999</v>
      </c>
      <c r="G54" s="193">
        <v>261.89999999999998</v>
      </c>
      <c r="H54" s="193">
        <v>19.608000000000001</v>
      </c>
      <c r="I54" s="193">
        <v>5.7480000000000002</v>
      </c>
      <c r="J54" s="193">
        <v>2.0030000000000001</v>
      </c>
      <c r="K54" s="193">
        <v>19.463000000000001</v>
      </c>
      <c r="L54" s="193"/>
      <c r="M54" s="193">
        <v>1873.7929999999999</v>
      </c>
      <c r="N54" s="193">
        <v>3254.953</v>
      </c>
      <c r="O54" s="193">
        <v>5355.768</v>
      </c>
      <c r="P54" s="193">
        <v>477.88200000000001</v>
      </c>
      <c r="Q54" s="193" t="s">
        <v>171</v>
      </c>
      <c r="R54" s="193">
        <v>106.95099999999999</v>
      </c>
      <c r="S54" s="193">
        <v>1.1299999999999999</v>
      </c>
      <c r="T54" s="193">
        <v>1927.1659999999999</v>
      </c>
      <c r="U54" s="193"/>
      <c r="V54" s="193">
        <v>544.09699999999998</v>
      </c>
      <c r="W54" s="193">
        <v>3795.4360000000001</v>
      </c>
      <c r="X54" s="193"/>
      <c r="Y54" s="193">
        <v>97.353999999999999</v>
      </c>
      <c r="Z54" s="193">
        <v>4690.9939999999997</v>
      </c>
      <c r="AA54" s="193">
        <v>5454.098</v>
      </c>
      <c r="AB54" s="193">
        <v>578.89</v>
      </c>
      <c r="AC54" s="193">
        <v>348.55200000000002</v>
      </c>
      <c r="AD54" s="193">
        <v>94.064999999999998</v>
      </c>
      <c r="AE54" s="193">
        <v>6.49</v>
      </c>
      <c r="AF54" s="193">
        <v>3.8980000000000001</v>
      </c>
      <c r="AG54" s="193">
        <v>0.439</v>
      </c>
      <c r="AH54" s="193">
        <v>55.872999999999998</v>
      </c>
      <c r="AI54" s="193"/>
      <c r="AJ54" s="193" t="s">
        <v>171</v>
      </c>
      <c r="AK54" s="193">
        <v>61.198267280000003</v>
      </c>
      <c r="AL54" s="193">
        <v>77.134543579999999</v>
      </c>
      <c r="AM54" s="193">
        <v>7193.2175231900001</v>
      </c>
      <c r="AN54" s="193">
        <v>5372.2370758999996</v>
      </c>
      <c r="AO54" s="193">
        <v>404.83533597000002</v>
      </c>
      <c r="AP54" s="193">
        <v>35.172547550000004</v>
      </c>
      <c r="AQ54" s="193">
        <v>6490.3163011299994</v>
      </c>
    </row>
    <row r="55" spans="1:43" x14ac:dyDescent="0.2">
      <c r="A55" s="76">
        <v>2018</v>
      </c>
      <c r="B55" s="193">
        <v>364.90100000000001</v>
      </c>
      <c r="C55" s="193">
        <v>4042.335</v>
      </c>
      <c r="D55" s="193">
        <v>12045.39</v>
      </c>
      <c r="E55" s="193">
        <v>5897.5479999999998</v>
      </c>
      <c r="F55" s="193">
        <v>535.38</v>
      </c>
      <c r="G55" s="193">
        <v>169.19200000000001</v>
      </c>
      <c r="H55" s="193">
        <v>10.83</v>
      </c>
      <c r="I55" s="193">
        <v>3.05</v>
      </c>
      <c r="J55" s="193">
        <v>1.0229999999999999</v>
      </c>
      <c r="K55" s="193">
        <v>9.2219999999999995</v>
      </c>
      <c r="L55" s="193"/>
      <c r="M55" s="193">
        <v>2267.1129999999998</v>
      </c>
      <c r="N55" s="193">
        <v>3840.3679999999999</v>
      </c>
      <c r="O55" s="193">
        <v>5027.7060000000001</v>
      </c>
      <c r="P55" s="193">
        <v>435.67899999999997</v>
      </c>
      <c r="Q55" s="193" t="s">
        <v>171</v>
      </c>
      <c r="R55" s="193">
        <v>93.498999999999995</v>
      </c>
      <c r="S55" s="193">
        <v>0.97499999999999998</v>
      </c>
      <c r="T55" s="193">
        <v>1449.16</v>
      </c>
      <c r="U55" s="193"/>
      <c r="V55" s="193">
        <v>644.26199999999994</v>
      </c>
      <c r="W55" s="193">
        <v>3722.39</v>
      </c>
      <c r="X55" s="193"/>
      <c r="Y55" s="193">
        <v>130.94900000000001</v>
      </c>
      <c r="Z55" s="193">
        <v>5591.857</v>
      </c>
      <c r="AA55" s="193">
        <v>4904.2340000000004</v>
      </c>
      <c r="AB55" s="193">
        <v>479.13299999999998</v>
      </c>
      <c r="AC55" s="193">
        <v>279.13900000000001</v>
      </c>
      <c r="AD55" s="193">
        <v>67.016000000000005</v>
      </c>
      <c r="AE55" s="193">
        <v>4.4740000000000002</v>
      </c>
      <c r="AF55" s="193">
        <v>2.5249999999999999</v>
      </c>
      <c r="AG55" s="193">
        <v>0.27100000000000002</v>
      </c>
      <c r="AH55" s="193">
        <v>30.814</v>
      </c>
      <c r="AI55" s="193"/>
      <c r="AJ55" s="193" t="s">
        <v>171</v>
      </c>
      <c r="AK55" s="193">
        <v>81.940579749999998</v>
      </c>
      <c r="AL55" s="193">
        <v>102.90075830000001</v>
      </c>
      <c r="AM55" s="193">
        <v>8751.3205899700006</v>
      </c>
      <c r="AN55" s="193">
        <v>5392.3766078999997</v>
      </c>
      <c r="AO55" s="193">
        <v>403.54575034999999</v>
      </c>
      <c r="AP55" s="193">
        <v>35.10950914</v>
      </c>
      <c r="AQ55" s="193">
        <v>5263.7563196299998</v>
      </c>
    </row>
    <row r="56" spans="1:43" x14ac:dyDescent="0.2">
      <c r="A56" s="76">
        <v>2019</v>
      </c>
      <c r="B56" s="193">
        <v>447.839</v>
      </c>
      <c r="C56" s="193">
        <v>4706.4740000000002</v>
      </c>
      <c r="D56" s="193">
        <v>12676.869000000001</v>
      </c>
      <c r="E56" s="193">
        <v>5006.8220000000001</v>
      </c>
      <c r="F56" s="193">
        <v>367.41</v>
      </c>
      <c r="G56" s="193">
        <v>105.11499999999999</v>
      </c>
      <c r="H56" s="193">
        <v>5.7080000000000002</v>
      </c>
      <c r="I56" s="193">
        <v>1.532</v>
      </c>
      <c r="J56" s="193">
        <v>0.49299999999999999</v>
      </c>
      <c r="K56" s="193">
        <v>4.1900000000000004</v>
      </c>
      <c r="L56" s="193"/>
      <c r="M56" s="193">
        <v>2677.6410000000001</v>
      </c>
      <c r="N56" s="193">
        <v>4398.2889999999998</v>
      </c>
      <c r="O56" s="193">
        <v>4638.9080000000004</v>
      </c>
      <c r="P56" s="193">
        <v>387.36200000000002</v>
      </c>
      <c r="Q56" s="193">
        <v>0</v>
      </c>
      <c r="R56" s="193">
        <v>79.052000000000007</v>
      </c>
      <c r="S56" s="193">
        <v>0.81200000000000006</v>
      </c>
      <c r="T56" s="193">
        <v>1049.1579999999999</v>
      </c>
      <c r="U56" s="193"/>
      <c r="V56" s="193">
        <v>751.32799999999997</v>
      </c>
      <c r="W56" s="193">
        <v>3641.7840000000001</v>
      </c>
      <c r="X56" s="193"/>
      <c r="Y56" s="193">
        <v>169.76400000000001</v>
      </c>
      <c r="Z56" s="193">
        <v>6482.607</v>
      </c>
      <c r="AA56" s="193">
        <v>4326.42</v>
      </c>
      <c r="AB56" s="193">
        <v>385.87599999999998</v>
      </c>
      <c r="AC56" s="193">
        <v>219.62200000000001</v>
      </c>
      <c r="AD56" s="193">
        <v>45.966000000000001</v>
      </c>
      <c r="AE56" s="193">
        <v>2.9529999999999998</v>
      </c>
      <c r="AF56" s="193">
        <v>1.5549999999999999</v>
      </c>
      <c r="AG56" s="193">
        <v>0.158</v>
      </c>
      <c r="AH56" s="193">
        <v>16.158999999999999</v>
      </c>
      <c r="AI56" s="193"/>
      <c r="AJ56" s="193">
        <v>0</v>
      </c>
      <c r="AK56" s="193">
        <v>105.69192963</v>
      </c>
      <c r="AL56" s="193">
        <v>132.41035496999999</v>
      </c>
      <c r="AM56" s="193">
        <v>10431.25560301</v>
      </c>
      <c r="AN56" s="193">
        <v>5305.3388284099992</v>
      </c>
      <c r="AO56" s="193">
        <v>400.57878951999999</v>
      </c>
      <c r="AP56" s="193">
        <v>34.959243870000002</v>
      </c>
      <c r="AQ56" s="193">
        <v>4020.35641373</v>
      </c>
    </row>
    <row r="57" spans="1:43" ht="13.5" thickBot="1" x14ac:dyDescent="0.25">
      <c r="A57" s="77"/>
      <c r="B57" s="78"/>
      <c r="C57" s="78"/>
      <c r="D57" s="78"/>
      <c r="E57" s="78"/>
      <c r="F57" s="78"/>
      <c r="G57" s="78"/>
      <c r="H57" s="78"/>
      <c r="I57" s="78"/>
      <c r="J57" s="79"/>
      <c r="K57" s="78"/>
      <c r="L57" s="78"/>
      <c r="M57" s="80"/>
      <c r="N57" s="80"/>
      <c r="O57" s="81"/>
      <c r="P57" s="82"/>
      <c r="Q57" s="80"/>
      <c r="R57" s="80"/>
      <c r="S57" s="80"/>
      <c r="T57" s="80"/>
      <c r="U57" s="80"/>
      <c r="V57" s="78"/>
      <c r="W57" s="78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2"/>
      <c r="AK57" s="83"/>
      <c r="AL57" s="83"/>
      <c r="AM57" s="83"/>
      <c r="AN57" s="83"/>
      <c r="AO57" s="83"/>
      <c r="AP57" s="83"/>
      <c r="AQ57" s="83"/>
    </row>
    <row r="58" spans="1:43" ht="13.5" thickTop="1" x14ac:dyDescent="0.2">
      <c r="K58" s="84"/>
      <c r="L58" s="84"/>
      <c r="M58" s="85"/>
      <c r="N58" s="85"/>
      <c r="O58" s="85"/>
    </row>
    <row r="60" spans="1:43" s="86" customFormat="1" x14ac:dyDescent="0.2">
      <c r="A60" s="86" t="s">
        <v>26</v>
      </c>
      <c r="M60" s="87"/>
      <c r="N60" s="87"/>
      <c r="O60" s="87"/>
      <c r="P60" s="87"/>
      <c r="Q60" s="87"/>
      <c r="R60" s="87"/>
      <c r="S60" s="87"/>
      <c r="T60" s="87"/>
      <c r="U60" s="87"/>
      <c r="AJ60" s="87"/>
    </row>
    <row r="61" spans="1:43" x14ac:dyDescent="0.2">
      <c r="A61" s="63" t="s">
        <v>81</v>
      </c>
    </row>
  </sheetData>
  <mergeCells count="6">
    <mergeCell ref="AJ5:AQ5"/>
    <mergeCell ref="B4:W4"/>
    <mergeCell ref="B5:K5"/>
    <mergeCell ref="M5:T5"/>
    <mergeCell ref="V5:W5"/>
    <mergeCell ref="Y5:AH5"/>
  </mergeCells>
  <hyperlinks>
    <hyperlink ref="A3" location="Contents!A1" display="Return to Title page" xr:uid="{55C48D6A-3B26-4E9C-B8AB-4317A88D7767}"/>
  </hyperlinks>
  <pageMargins left="0.70866141732283472" right="0.70866141732283472" top="0.74803149606299213" bottom="0.74803149606299213" header="0.31496062992125984" footer="0.31496062992125984"/>
  <pageSetup paperSize="9" scale="70" fitToWidth="0" orientation="landscape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6CCD-AAD8-4682-8BB7-34FE3C0D1FB5}">
  <sheetPr>
    <tabColor theme="8" tint="0.79998168889431442"/>
    <pageSetUpPr fitToPage="1"/>
  </sheetPr>
  <dimension ref="A1:EN61"/>
  <sheetViews>
    <sheetView showGridLines="0" zoomScale="75" zoomScaleNormal="75" zoomScaleSheetLayoutView="100" workbookViewId="0">
      <pane xSplit="1" ySplit="5" topLeftCell="B48" activePane="bottomRight" state="frozen"/>
      <selection activeCell="E40" sqref="E40"/>
      <selection pane="topRight" activeCell="E40" sqref="E40"/>
      <selection pane="bottomLeft" activeCell="E40" sqref="E40"/>
      <selection pane="bottomRight" activeCell="A3" sqref="A3"/>
    </sheetView>
  </sheetViews>
  <sheetFormatPr defaultColWidth="9.140625" defaultRowHeight="12.75" x14ac:dyDescent="0.2"/>
  <cols>
    <col min="1" max="1" width="14" style="180" customWidth="1"/>
    <col min="2" max="2" width="12.28515625" style="179" customWidth="1"/>
    <col min="3" max="3" width="12.140625" style="179" customWidth="1"/>
    <col min="4" max="4" width="13.42578125" style="179" customWidth="1"/>
    <col min="5" max="5" width="5.7109375" style="6" customWidth="1"/>
    <col min="6" max="6" width="9.28515625" style="6" customWidth="1"/>
    <col min="7" max="7" width="9.85546875" style="6" customWidth="1"/>
    <col min="8" max="8" width="3.42578125" style="6" customWidth="1"/>
    <col min="9" max="11" width="14.28515625" style="6" customWidth="1"/>
    <col min="12" max="12" width="14.42578125" style="6" customWidth="1"/>
    <col min="13" max="13" width="15.28515625" style="6" customWidth="1"/>
    <col min="14" max="14" width="8.5703125" style="6" customWidth="1"/>
    <col min="15" max="15" width="7.7109375" style="6" customWidth="1"/>
    <col min="16" max="16" width="2.5703125" style="6" customWidth="1"/>
    <col min="17" max="17" width="12.7109375" style="6" customWidth="1"/>
    <col min="18" max="18" width="3.5703125" style="6" customWidth="1"/>
    <col min="19" max="19" width="12.7109375" style="6" customWidth="1"/>
    <col min="20" max="20" width="10.85546875" style="6" customWidth="1"/>
    <col min="21" max="21" width="10.140625" style="6" customWidth="1"/>
    <col min="22" max="22" width="3.42578125" style="6" customWidth="1"/>
    <col min="23" max="23" width="13.7109375" style="6" customWidth="1"/>
    <col min="24" max="24" width="8.5703125" style="6" customWidth="1"/>
    <col min="25" max="25" width="11.28515625" style="6" customWidth="1"/>
    <col min="26" max="26" width="8.28515625" style="6" customWidth="1"/>
    <col min="27" max="27" width="3.28515625" style="6" customWidth="1"/>
    <col min="28" max="28" width="14.7109375" style="6" customWidth="1"/>
    <col min="29" max="29" width="12.7109375" style="6" customWidth="1"/>
    <col min="30" max="30" width="12.42578125" style="6" customWidth="1"/>
    <col min="31" max="31" width="12.140625" style="6" customWidth="1"/>
    <col min="32" max="32" width="8.42578125" style="6" customWidth="1"/>
    <col min="33" max="33" width="4" style="6" customWidth="1"/>
    <col min="34" max="34" width="6" style="6" customWidth="1"/>
    <col min="35" max="35" width="6.140625" style="6" customWidth="1"/>
    <col min="36" max="36" width="8.7109375" style="6" customWidth="1"/>
    <col min="37" max="37" width="8" style="6" customWidth="1"/>
    <col min="38" max="38" width="12.7109375" style="6" customWidth="1"/>
    <col min="39" max="39" width="8.28515625" style="6" customWidth="1"/>
    <col min="40" max="40" width="10.5703125" style="6" customWidth="1"/>
    <col min="41" max="41" width="0.42578125" style="6" customWidth="1"/>
    <col min="42" max="42" width="7.7109375" style="6" customWidth="1"/>
    <col min="43" max="43" width="3.42578125" style="6" customWidth="1"/>
    <col min="44" max="44" width="11" style="6" customWidth="1"/>
    <col min="45" max="46" width="7.7109375" style="6" customWidth="1"/>
    <col min="47" max="55" width="9.140625" style="6"/>
    <col min="56" max="56" width="9.140625" style="6" customWidth="1"/>
    <col min="57" max="16384" width="9.140625" style="6"/>
  </cols>
  <sheetData>
    <row r="1" spans="1:144" ht="20.25" x14ac:dyDescent="0.3">
      <c r="A1" s="160" t="s">
        <v>108</v>
      </c>
      <c r="B1" s="172"/>
      <c r="C1" s="173"/>
      <c r="D1" s="172"/>
      <c r="E1" s="174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144" ht="20.25" x14ac:dyDescent="0.3">
      <c r="A2" s="160" t="s">
        <v>189</v>
      </c>
      <c r="B2" s="172"/>
      <c r="C2" s="172"/>
      <c r="D2" s="172"/>
      <c r="E2" s="174"/>
      <c r="F2" s="10"/>
      <c r="G2" s="10"/>
      <c r="H2" s="10"/>
      <c r="I2" s="10"/>
      <c r="J2" s="10"/>
      <c r="K2" s="10"/>
      <c r="L2" s="10"/>
      <c r="N2" s="10"/>
      <c r="O2" s="134"/>
      <c r="P2" s="10"/>
      <c r="Q2" s="10"/>
      <c r="R2" s="10"/>
      <c r="S2" s="10"/>
      <c r="T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34"/>
      <c r="AG2" s="10"/>
      <c r="AH2" s="10"/>
      <c r="AJ2" s="10"/>
      <c r="AK2" s="10"/>
      <c r="AL2" s="10"/>
      <c r="AM2" s="10"/>
      <c r="AN2" s="10"/>
      <c r="AO2" s="10"/>
      <c r="AP2" s="134"/>
      <c r="AQ2" s="10"/>
      <c r="AR2" s="10"/>
      <c r="AT2" s="10"/>
    </row>
    <row r="3" spans="1:144" ht="13.5" thickBot="1" x14ac:dyDescent="0.25">
      <c r="A3" s="42" t="s">
        <v>92</v>
      </c>
      <c r="B3" s="175"/>
      <c r="C3" s="175"/>
      <c r="D3" s="175"/>
      <c r="E3" s="2"/>
      <c r="F3" s="2"/>
      <c r="G3" s="2"/>
      <c r="H3" s="2"/>
      <c r="I3" s="2"/>
      <c r="J3" s="2"/>
      <c r="K3" s="2"/>
      <c r="L3" s="2"/>
      <c r="M3" s="140" t="s">
        <v>128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34"/>
      <c r="AT3" s="10"/>
      <c r="AZ3" s="134"/>
    </row>
    <row r="4" spans="1:144" s="131" customFormat="1" ht="15" customHeight="1" thickTop="1" x14ac:dyDescent="0.2">
      <c r="A4" s="162"/>
      <c r="B4" s="266" t="s">
        <v>91</v>
      </c>
      <c r="C4" s="266"/>
      <c r="D4" s="266"/>
      <c r="E4" s="10"/>
      <c r="F4" s="290" t="s">
        <v>7</v>
      </c>
      <c r="G4" s="291"/>
      <c r="H4" s="134"/>
      <c r="I4" s="290" t="s">
        <v>90</v>
      </c>
      <c r="J4" s="290"/>
      <c r="K4" s="290"/>
      <c r="L4" s="290"/>
      <c r="M4" s="290"/>
    </row>
    <row r="5" spans="1:144" s="119" customFormat="1" ht="43.5" customHeight="1" x14ac:dyDescent="0.2">
      <c r="A5" s="163"/>
      <c r="B5" s="148" t="s">
        <v>89</v>
      </c>
      <c r="C5" s="148" t="s">
        <v>88</v>
      </c>
      <c r="D5" s="148" t="s">
        <v>87</v>
      </c>
      <c r="E5" s="147"/>
      <c r="F5" s="148" t="s">
        <v>21</v>
      </c>
      <c r="G5" s="148" t="s">
        <v>22</v>
      </c>
      <c r="H5" s="144"/>
      <c r="I5" s="176" t="s">
        <v>86</v>
      </c>
      <c r="J5" s="176" t="s">
        <v>85</v>
      </c>
      <c r="K5" s="176" t="s">
        <v>84</v>
      </c>
      <c r="L5" s="176" t="s">
        <v>83</v>
      </c>
      <c r="M5" s="176" t="s">
        <v>82</v>
      </c>
    </row>
    <row r="6" spans="1:144" x14ac:dyDescent="0.2">
      <c r="A6" s="104">
        <v>1970</v>
      </c>
      <c r="B6" s="48" t="s">
        <v>171</v>
      </c>
      <c r="C6" s="48" t="s">
        <v>171</v>
      </c>
      <c r="D6" s="48" t="s">
        <v>171</v>
      </c>
      <c r="E6" s="48"/>
      <c r="F6" s="48" t="s">
        <v>171</v>
      </c>
      <c r="G6" s="48" t="s">
        <v>171</v>
      </c>
      <c r="H6" s="48"/>
      <c r="I6" s="48" t="s">
        <v>171</v>
      </c>
      <c r="J6" s="48" t="s">
        <v>171</v>
      </c>
      <c r="K6" s="48" t="s">
        <v>171</v>
      </c>
      <c r="L6" s="48" t="s">
        <v>171</v>
      </c>
      <c r="M6" s="48" t="s">
        <v>171</v>
      </c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"/>
      <c r="AF6" s="12"/>
      <c r="AG6" s="12"/>
      <c r="AH6" s="11"/>
      <c r="AI6" s="123"/>
      <c r="AJ6" s="123"/>
      <c r="AK6" s="123"/>
      <c r="AL6" s="123"/>
      <c r="AM6" s="123"/>
      <c r="AN6" s="123"/>
      <c r="AO6" s="123"/>
      <c r="AP6" s="12"/>
      <c r="AQ6" s="12"/>
      <c r="AR6" s="123"/>
      <c r="AS6" s="11"/>
      <c r="AT6" s="123"/>
      <c r="AU6" s="10"/>
      <c r="AV6" s="123"/>
      <c r="AW6" s="123"/>
      <c r="AX6" s="123"/>
      <c r="AY6" s="10"/>
      <c r="AZ6" s="10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</row>
    <row r="7" spans="1:144" x14ac:dyDescent="0.2">
      <c r="A7" s="104">
        <v>1971</v>
      </c>
      <c r="B7" s="48" t="s">
        <v>171</v>
      </c>
      <c r="C7" s="48" t="s">
        <v>171</v>
      </c>
      <c r="D7" s="48" t="s">
        <v>171</v>
      </c>
      <c r="E7" s="48"/>
      <c r="F7" s="48" t="s">
        <v>171</v>
      </c>
      <c r="G7" s="48" t="s">
        <v>171</v>
      </c>
      <c r="H7" s="48"/>
      <c r="I7" s="48" t="s">
        <v>171</v>
      </c>
      <c r="J7" s="48" t="s">
        <v>171</v>
      </c>
      <c r="K7" s="48" t="s">
        <v>171</v>
      </c>
      <c r="L7" s="48" t="s">
        <v>171</v>
      </c>
      <c r="M7" s="48" t="s">
        <v>171</v>
      </c>
      <c r="N7" s="123"/>
      <c r="O7" s="123"/>
      <c r="P7" s="12"/>
      <c r="Q7" s="12"/>
      <c r="R7" s="12"/>
      <c r="S7" s="123"/>
      <c r="T7" s="12"/>
      <c r="U7" s="123"/>
      <c r="V7" s="12"/>
      <c r="W7" s="123"/>
      <c r="X7" s="123"/>
      <c r="Y7" s="123"/>
      <c r="Z7" s="123"/>
      <c r="AA7" s="123"/>
      <c r="AB7" s="123"/>
      <c r="AC7" s="123"/>
      <c r="AD7" s="123"/>
      <c r="AE7" s="12"/>
      <c r="AF7" s="12"/>
      <c r="AG7" s="12"/>
      <c r="AH7" s="11"/>
      <c r="AI7" s="123"/>
      <c r="AJ7" s="123"/>
      <c r="AK7" s="123"/>
      <c r="AL7" s="123"/>
      <c r="AM7" s="123"/>
      <c r="AN7" s="123"/>
      <c r="AO7" s="123"/>
      <c r="AP7" s="12"/>
      <c r="AQ7" s="12"/>
      <c r="AR7" s="123"/>
      <c r="AS7" s="11"/>
      <c r="AT7" s="123"/>
      <c r="AU7" s="10"/>
      <c r="AV7" s="123"/>
      <c r="AW7" s="123"/>
      <c r="AX7" s="123"/>
      <c r="AY7" s="10"/>
      <c r="AZ7" s="10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</row>
    <row r="8" spans="1:144" x14ac:dyDescent="0.2">
      <c r="A8" s="104">
        <v>1972</v>
      </c>
      <c r="B8" s="48" t="s">
        <v>171</v>
      </c>
      <c r="C8" s="48" t="s">
        <v>171</v>
      </c>
      <c r="D8" s="48" t="s">
        <v>171</v>
      </c>
      <c r="E8" s="48"/>
      <c r="F8" s="48" t="s">
        <v>171</v>
      </c>
      <c r="G8" s="48" t="s">
        <v>171</v>
      </c>
      <c r="H8" s="48"/>
      <c r="I8" s="48" t="s">
        <v>171</v>
      </c>
      <c r="J8" s="48" t="s">
        <v>171</v>
      </c>
      <c r="K8" s="48" t="s">
        <v>171</v>
      </c>
      <c r="L8" s="48" t="s">
        <v>171</v>
      </c>
      <c r="M8" s="48" t="s">
        <v>171</v>
      </c>
      <c r="N8" s="123"/>
      <c r="O8" s="123"/>
      <c r="P8" s="12"/>
      <c r="Q8" s="12"/>
      <c r="R8" s="12"/>
      <c r="S8" s="123"/>
      <c r="T8" s="12"/>
      <c r="U8" s="123"/>
      <c r="V8" s="12"/>
      <c r="W8" s="123"/>
      <c r="X8" s="123"/>
      <c r="Y8" s="123"/>
      <c r="Z8" s="123"/>
      <c r="AA8" s="123"/>
      <c r="AB8" s="123"/>
      <c r="AC8" s="123"/>
      <c r="AD8" s="123"/>
      <c r="AE8" s="12"/>
      <c r="AF8" s="12"/>
      <c r="AG8" s="12"/>
      <c r="AH8" s="11"/>
      <c r="AI8" s="123"/>
      <c r="AJ8" s="123"/>
      <c r="AK8" s="123"/>
      <c r="AL8" s="123"/>
      <c r="AM8" s="123"/>
      <c r="AN8" s="123"/>
      <c r="AO8" s="123"/>
      <c r="AP8" s="12"/>
      <c r="AQ8" s="12"/>
      <c r="AR8" s="123"/>
      <c r="AS8" s="11"/>
      <c r="AT8" s="123"/>
      <c r="AU8" s="10"/>
      <c r="AV8" s="123"/>
      <c r="AW8" s="123"/>
      <c r="AX8" s="123"/>
      <c r="AY8" s="10"/>
      <c r="AZ8" s="10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</row>
    <row r="9" spans="1:144" x14ac:dyDescent="0.2">
      <c r="A9" s="104">
        <v>1973</v>
      </c>
      <c r="B9" s="48" t="s">
        <v>171</v>
      </c>
      <c r="C9" s="48" t="s">
        <v>171</v>
      </c>
      <c r="D9" s="48" t="s">
        <v>171</v>
      </c>
      <c r="E9" s="48"/>
      <c r="F9" s="48" t="s">
        <v>171</v>
      </c>
      <c r="G9" s="48" t="s">
        <v>171</v>
      </c>
      <c r="H9" s="48"/>
      <c r="I9" s="48" t="s">
        <v>171</v>
      </c>
      <c r="J9" s="48" t="s">
        <v>171</v>
      </c>
      <c r="K9" s="48" t="s">
        <v>171</v>
      </c>
      <c r="L9" s="48" t="s">
        <v>171</v>
      </c>
      <c r="M9" s="48" t="s">
        <v>171</v>
      </c>
      <c r="N9" s="123"/>
      <c r="O9" s="123"/>
      <c r="P9" s="12"/>
      <c r="Q9" s="12"/>
      <c r="R9" s="12"/>
      <c r="S9" s="123"/>
      <c r="T9" s="12"/>
      <c r="U9" s="123"/>
      <c r="V9" s="12"/>
      <c r="W9" s="123"/>
      <c r="X9" s="123"/>
      <c r="Y9" s="123"/>
      <c r="Z9" s="123"/>
      <c r="AA9" s="123"/>
      <c r="AB9" s="123"/>
      <c r="AC9" s="123"/>
      <c r="AD9" s="123"/>
      <c r="AE9" s="12"/>
      <c r="AF9" s="12"/>
      <c r="AG9" s="12"/>
      <c r="AH9" s="11"/>
      <c r="AI9" s="123"/>
      <c r="AJ9" s="123"/>
      <c r="AK9" s="123"/>
      <c r="AL9" s="123"/>
      <c r="AM9" s="123"/>
      <c r="AN9" s="123"/>
      <c r="AO9" s="123"/>
      <c r="AP9" s="12"/>
      <c r="AQ9" s="12"/>
      <c r="AR9" s="123"/>
      <c r="AS9" s="11"/>
      <c r="AT9" s="123"/>
      <c r="AU9" s="10"/>
      <c r="AV9" s="123"/>
      <c r="AW9" s="123"/>
      <c r="AX9" s="123"/>
      <c r="AY9" s="10"/>
      <c r="AZ9" s="10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</row>
    <row r="10" spans="1:144" x14ac:dyDescent="0.2">
      <c r="A10" s="104">
        <v>1974</v>
      </c>
      <c r="B10" s="48" t="s">
        <v>171</v>
      </c>
      <c r="C10" s="48" t="s">
        <v>171</v>
      </c>
      <c r="D10" s="48" t="s">
        <v>171</v>
      </c>
      <c r="E10" s="48"/>
      <c r="F10" s="48" t="s">
        <v>171</v>
      </c>
      <c r="G10" s="48" t="s">
        <v>171</v>
      </c>
      <c r="H10" s="48"/>
      <c r="I10" s="48" t="s">
        <v>171</v>
      </c>
      <c r="J10" s="48" t="s">
        <v>171</v>
      </c>
      <c r="K10" s="48" t="s">
        <v>171</v>
      </c>
      <c r="L10" s="48" t="s">
        <v>171</v>
      </c>
      <c r="M10" s="48" t="s">
        <v>171</v>
      </c>
      <c r="N10" s="123"/>
      <c r="O10" s="123"/>
      <c r="P10" s="12"/>
      <c r="Q10" s="12"/>
      <c r="R10" s="12"/>
      <c r="S10" s="123"/>
      <c r="T10" s="12"/>
      <c r="U10" s="123"/>
      <c r="V10" s="12"/>
      <c r="W10" s="123"/>
      <c r="X10" s="123"/>
      <c r="Y10" s="123"/>
      <c r="Z10" s="123"/>
      <c r="AA10" s="123"/>
      <c r="AB10" s="123"/>
      <c r="AC10" s="123"/>
      <c r="AD10" s="123"/>
      <c r="AE10" s="12"/>
      <c r="AF10" s="12"/>
      <c r="AG10" s="12"/>
      <c r="AH10" s="11"/>
      <c r="AI10" s="123"/>
      <c r="AJ10" s="123"/>
      <c r="AK10" s="123"/>
      <c r="AL10" s="123"/>
      <c r="AM10" s="123"/>
      <c r="AN10" s="123"/>
      <c r="AO10" s="123"/>
      <c r="AP10" s="12"/>
      <c r="AQ10" s="12"/>
      <c r="AR10" s="123"/>
      <c r="AS10" s="11"/>
      <c r="AT10" s="123"/>
      <c r="AU10" s="10"/>
      <c r="AV10" s="123"/>
      <c r="AW10" s="123"/>
      <c r="AX10" s="123"/>
      <c r="AY10" s="10"/>
      <c r="AZ10" s="10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</row>
    <row r="11" spans="1:144" x14ac:dyDescent="0.2">
      <c r="A11" s="104">
        <v>1975</v>
      </c>
      <c r="B11" s="48" t="s">
        <v>171</v>
      </c>
      <c r="C11" s="48" t="s">
        <v>171</v>
      </c>
      <c r="D11" s="48" t="s">
        <v>171</v>
      </c>
      <c r="E11" s="48"/>
      <c r="F11" s="48" t="s">
        <v>171</v>
      </c>
      <c r="G11" s="48" t="s">
        <v>171</v>
      </c>
      <c r="H11" s="48"/>
      <c r="I11" s="48" t="s">
        <v>171</v>
      </c>
      <c r="J11" s="48" t="s">
        <v>171</v>
      </c>
      <c r="K11" s="48" t="s">
        <v>171</v>
      </c>
      <c r="L11" s="48" t="s">
        <v>171</v>
      </c>
      <c r="M11" s="48" t="s">
        <v>171</v>
      </c>
      <c r="N11" s="123"/>
      <c r="O11" s="123"/>
      <c r="P11" s="12"/>
      <c r="Q11" s="12"/>
      <c r="R11" s="12"/>
      <c r="S11" s="123"/>
      <c r="T11" s="12"/>
      <c r="U11" s="123"/>
      <c r="V11" s="12"/>
      <c r="W11" s="123"/>
      <c r="X11" s="123"/>
      <c r="Y11" s="123"/>
      <c r="Z11" s="123"/>
      <c r="AA11" s="123"/>
      <c r="AB11" s="123"/>
      <c r="AC11" s="123"/>
      <c r="AD11" s="123"/>
      <c r="AE11" s="12"/>
      <c r="AF11" s="12"/>
      <c r="AG11" s="12"/>
      <c r="AH11" s="11"/>
      <c r="AI11" s="123"/>
      <c r="AJ11" s="123"/>
      <c r="AK11" s="123"/>
      <c r="AL11" s="123"/>
      <c r="AM11" s="123"/>
      <c r="AN11" s="123"/>
      <c r="AO11" s="123"/>
      <c r="AP11" s="12"/>
      <c r="AQ11" s="12"/>
      <c r="AR11" s="123"/>
      <c r="AS11" s="11"/>
      <c r="AT11" s="123"/>
      <c r="AU11" s="10"/>
      <c r="AV11" s="123"/>
      <c r="AW11" s="123"/>
      <c r="AX11" s="123"/>
      <c r="AY11" s="10"/>
      <c r="AZ11" s="10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</row>
    <row r="12" spans="1:144" x14ac:dyDescent="0.2">
      <c r="A12" s="104">
        <v>1976</v>
      </c>
      <c r="B12" s="48" t="s">
        <v>171</v>
      </c>
      <c r="C12" s="48" t="s">
        <v>171</v>
      </c>
      <c r="D12" s="48" t="s">
        <v>171</v>
      </c>
      <c r="E12" s="48"/>
      <c r="F12" s="48" t="s">
        <v>171</v>
      </c>
      <c r="G12" s="48" t="s">
        <v>171</v>
      </c>
      <c r="H12" s="48"/>
      <c r="I12" s="48" t="s">
        <v>171</v>
      </c>
      <c r="J12" s="48" t="s">
        <v>171</v>
      </c>
      <c r="K12" s="48" t="s">
        <v>171</v>
      </c>
      <c r="L12" s="48" t="s">
        <v>171</v>
      </c>
      <c r="M12" s="48" t="s">
        <v>171</v>
      </c>
      <c r="N12" s="123"/>
      <c r="O12" s="123"/>
      <c r="P12" s="12"/>
      <c r="Q12" s="12"/>
      <c r="R12" s="12"/>
      <c r="S12" s="123"/>
      <c r="T12" s="12"/>
      <c r="U12" s="123"/>
      <c r="V12" s="12"/>
      <c r="W12" s="123"/>
      <c r="X12" s="123"/>
      <c r="Y12" s="123"/>
      <c r="Z12" s="123"/>
      <c r="AA12" s="123"/>
      <c r="AB12" s="123"/>
      <c r="AC12" s="123"/>
      <c r="AD12" s="123"/>
      <c r="AE12" s="12"/>
      <c r="AF12" s="12"/>
      <c r="AG12" s="12"/>
      <c r="AH12" s="11"/>
      <c r="AI12" s="123"/>
      <c r="AJ12" s="123"/>
      <c r="AK12" s="123"/>
      <c r="AL12" s="123"/>
      <c r="AM12" s="123"/>
      <c r="AN12" s="123"/>
      <c r="AO12" s="123"/>
      <c r="AP12" s="12"/>
      <c r="AQ12" s="12"/>
      <c r="AR12" s="123"/>
      <c r="AS12" s="11"/>
      <c r="AT12" s="123"/>
      <c r="AU12" s="10"/>
      <c r="AV12" s="123"/>
      <c r="AW12" s="123"/>
      <c r="AX12" s="123"/>
      <c r="AY12" s="10"/>
      <c r="AZ12" s="10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</row>
    <row r="13" spans="1:144" x14ac:dyDescent="0.2">
      <c r="A13" s="104">
        <v>1977</v>
      </c>
      <c r="B13" s="48" t="s">
        <v>171</v>
      </c>
      <c r="C13" s="48" t="s">
        <v>171</v>
      </c>
      <c r="D13" s="48" t="s">
        <v>171</v>
      </c>
      <c r="E13" s="48"/>
      <c r="F13" s="48" t="s">
        <v>171</v>
      </c>
      <c r="G13" s="48" t="s">
        <v>171</v>
      </c>
      <c r="H13" s="48"/>
      <c r="I13" s="48" t="s">
        <v>171</v>
      </c>
      <c r="J13" s="48" t="s">
        <v>171</v>
      </c>
      <c r="K13" s="48" t="s">
        <v>171</v>
      </c>
      <c r="L13" s="48" t="s">
        <v>171</v>
      </c>
      <c r="M13" s="48" t="s">
        <v>171</v>
      </c>
      <c r="N13" s="123"/>
      <c r="O13" s="123"/>
      <c r="P13" s="12"/>
      <c r="Q13" s="12"/>
      <c r="R13" s="12"/>
      <c r="S13" s="123"/>
      <c r="T13" s="12"/>
      <c r="U13" s="123"/>
      <c r="V13" s="12"/>
      <c r="W13" s="123"/>
      <c r="X13" s="123"/>
      <c r="Y13" s="123"/>
      <c r="Z13" s="123"/>
      <c r="AA13" s="123"/>
      <c r="AB13" s="123"/>
      <c r="AC13" s="123"/>
      <c r="AD13" s="123"/>
      <c r="AE13" s="12"/>
      <c r="AF13" s="12"/>
      <c r="AG13" s="12"/>
      <c r="AH13" s="11"/>
      <c r="AI13" s="123"/>
      <c r="AJ13" s="123"/>
      <c r="AK13" s="123"/>
      <c r="AL13" s="123"/>
      <c r="AM13" s="123"/>
      <c r="AN13" s="123"/>
      <c r="AO13" s="123"/>
      <c r="AP13" s="12"/>
      <c r="AQ13" s="12"/>
      <c r="AR13" s="123"/>
      <c r="AS13" s="11"/>
      <c r="AT13" s="123"/>
      <c r="AU13" s="10"/>
      <c r="AV13" s="123"/>
      <c r="AW13" s="123"/>
      <c r="AX13" s="123"/>
      <c r="AY13" s="10"/>
      <c r="AZ13" s="10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</row>
    <row r="14" spans="1:144" x14ac:dyDescent="0.2">
      <c r="A14" s="104">
        <v>1978</v>
      </c>
      <c r="B14" s="48" t="s">
        <v>171</v>
      </c>
      <c r="C14" s="48" t="s">
        <v>171</v>
      </c>
      <c r="D14" s="48" t="s">
        <v>171</v>
      </c>
      <c r="E14" s="48"/>
      <c r="F14" s="48" t="s">
        <v>171</v>
      </c>
      <c r="G14" s="48" t="s">
        <v>171</v>
      </c>
      <c r="H14" s="48"/>
      <c r="I14" s="48" t="s">
        <v>171</v>
      </c>
      <c r="J14" s="48" t="s">
        <v>171</v>
      </c>
      <c r="K14" s="48" t="s">
        <v>171</v>
      </c>
      <c r="L14" s="48" t="s">
        <v>171</v>
      </c>
      <c r="M14" s="48" t="s">
        <v>171</v>
      </c>
      <c r="N14" s="123"/>
      <c r="O14" s="123"/>
      <c r="P14" s="12"/>
      <c r="Q14" s="12"/>
      <c r="R14" s="12"/>
      <c r="S14" s="123"/>
      <c r="T14" s="12"/>
      <c r="U14" s="123"/>
      <c r="V14" s="12"/>
      <c r="W14" s="123"/>
      <c r="X14" s="123"/>
      <c r="Y14" s="123"/>
      <c r="Z14" s="123"/>
      <c r="AA14" s="123"/>
      <c r="AB14" s="123"/>
      <c r="AC14" s="123"/>
      <c r="AD14" s="123"/>
      <c r="AE14" s="12"/>
      <c r="AF14" s="12"/>
      <c r="AG14" s="12"/>
      <c r="AH14" s="11"/>
      <c r="AI14" s="123"/>
      <c r="AJ14" s="123"/>
      <c r="AK14" s="123"/>
      <c r="AL14" s="123"/>
      <c r="AM14" s="123"/>
      <c r="AN14" s="123"/>
      <c r="AO14" s="123"/>
      <c r="AP14" s="12"/>
      <c r="AQ14" s="12"/>
      <c r="AR14" s="123"/>
      <c r="AS14" s="11"/>
      <c r="AT14" s="123"/>
      <c r="AU14" s="10"/>
      <c r="AV14" s="123"/>
      <c r="AW14" s="123"/>
      <c r="AX14" s="123"/>
      <c r="AY14" s="10"/>
      <c r="AZ14" s="10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</row>
    <row r="15" spans="1:144" x14ac:dyDescent="0.2">
      <c r="A15" s="104">
        <v>1979</v>
      </c>
      <c r="B15" s="48" t="s">
        <v>171</v>
      </c>
      <c r="C15" s="48" t="s">
        <v>171</v>
      </c>
      <c r="D15" s="48" t="s">
        <v>171</v>
      </c>
      <c r="E15" s="48"/>
      <c r="F15" s="48" t="s">
        <v>171</v>
      </c>
      <c r="G15" s="48" t="s">
        <v>171</v>
      </c>
      <c r="H15" s="48"/>
      <c r="I15" s="48" t="s">
        <v>171</v>
      </c>
      <c r="J15" s="48" t="s">
        <v>171</v>
      </c>
      <c r="K15" s="48" t="s">
        <v>171</v>
      </c>
      <c r="L15" s="48" t="s">
        <v>171</v>
      </c>
      <c r="M15" s="48" t="s">
        <v>171</v>
      </c>
      <c r="N15" s="123"/>
      <c r="O15" s="123"/>
      <c r="P15" s="12"/>
      <c r="Q15" s="12"/>
      <c r="R15" s="12"/>
      <c r="S15" s="123"/>
      <c r="T15" s="12"/>
      <c r="U15" s="123"/>
      <c r="V15" s="12"/>
      <c r="W15" s="123"/>
      <c r="X15" s="123"/>
      <c r="Y15" s="123"/>
      <c r="Z15" s="123"/>
      <c r="AA15" s="123"/>
      <c r="AB15" s="123"/>
      <c r="AC15" s="123"/>
      <c r="AD15" s="123"/>
      <c r="AE15" s="12"/>
      <c r="AF15" s="12"/>
      <c r="AG15" s="12"/>
      <c r="AH15" s="11"/>
      <c r="AI15" s="123"/>
      <c r="AJ15" s="123"/>
      <c r="AK15" s="123"/>
      <c r="AL15" s="123"/>
      <c r="AM15" s="123"/>
      <c r="AN15" s="123"/>
      <c r="AO15" s="123"/>
      <c r="AP15" s="12"/>
      <c r="AQ15" s="12"/>
      <c r="AR15" s="123"/>
      <c r="AS15" s="11"/>
      <c r="AT15" s="123"/>
      <c r="AU15" s="10"/>
      <c r="AV15" s="123"/>
      <c r="AW15" s="123"/>
      <c r="AX15" s="123"/>
      <c r="AY15" s="10"/>
      <c r="AZ15" s="10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</row>
    <row r="16" spans="1:144" ht="30" customHeight="1" x14ac:dyDescent="0.2">
      <c r="A16" s="104">
        <v>1980</v>
      </c>
      <c r="B16" s="48" t="s">
        <v>171</v>
      </c>
      <c r="C16" s="48" t="s">
        <v>171</v>
      </c>
      <c r="D16" s="48" t="s">
        <v>171</v>
      </c>
      <c r="E16" s="48"/>
      <c r="F16" s="48" t="s">
        <v>171</v>
      </c>
      <c r="G16" s="48" t="s">
        <v>171</v>
      </c>
      <c r="H16" s="48"/>
      <c r="I16" s="48" t="s">
        <v>171</v>
      </c>
      <c r="J16" s="48" t="s">
        <v>171</v>
      </c>
      <c r="K16" s="48" t="s">
        <v>171</v>
      </c>
      <c r="L16" s="48" t="s">
        <v>171</v>
      </c>
      <c r="M16" s="48" t="s">
        <v>171</v>
      </c>
      <c r="N16" s="123"/>
      <c r="O16" s="123"/>
      <c r="P16" s="12"/>
      <c r="Q16" s="12"/>
      <c r="R16" s="12"/>
      <c r="S16" s="123"/>
      <c r="T16" s="12"/>
      <c r="U16" s="123"/>
      <c r="V16" s="12"/>
      <c r="W16" s="123"/>
      <c r="X16" s="123"/>
      <c r="Y16" s="123"/>
      <c r="Z16" s="123"/>
      <c r="AA16" s="123"/>
      <c r="AB16" s="123"/>
      <c r="AC16" s="123"/>
      <c r="AD16" s="123"/>
      <c r="AE16" s="12"/>
      <c r="AF16" s="12"/>
      <c r="AG16" s="12"/>
      <c r="AH16" s="11"/>
      <c r="AI16" s="123"/>
      <c r="AJ16" s="123"/>
      <c r="AK16" s="123"/>
      <c r="AL16" s="123"/>
      <c r="AM16" s="123"/>
      <c r="AN16" s="123"/>
      <c r="AO16" s="123"/>
      <c r="AP16" s="12"/>
      <c r="AQ16" s="12"/>
      <c r="AR16" s="123"/>
      <c r="AS16" s="11"/>
      <c r="AT16" s="123"/>
      <c r="AU16" s="10"/>
      <c r="AV16" s="123"/>
      <c r="AW16" s="123"/>
      <c r="AX16" s="123"/>
      <c r="AY16" s="10"/>
      <c r="AZ16" s="10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</row>
    <row r="17" spans="1:144" x14ac:dyDescent="0.2">
      <c r="A17" s="104">
        <v>1981</v>
      </c>
      <c r="B17" s="48" t="s">
        <v>171</v>
      </c>
      <c r="C17" s="48" t="s">
        <v>171</v>
      </c>
      <c r="D17" s="48" t="s">
        <v>171</v>
      </c>
      <c r="E17" s="48"/>
      <c r="F17" s="48" t="s">
        <v>171</v>
      </c>
      <c r="G17" s="48" t="s">
        <v>171</v>
      </c>
      <c r="H17" s="48"/>
      <c r="I17" s="48" t="s">
        <v>171</v>
      </c>
      <c r="J17" s="48" t="s">
        <v>171</v>
      </c>
      <c r="K17" s="48" t="s">
        <v>171</v>
      </c>
      <c r="L17" s="48" t="s">
        <v>171</v>
      </c>
      <c r="M17" s="48" t="s">
        <v>171</v>
      </c>
      <c r="N17" s="12"/>
      <c r="O17" s="123"/>
      <c r="P17" s="12"/>
      <c r="Q17" s="12"/>
      <c r="R17" s="12"/>
      <c r="S17" s="12"/>
      <c r="T17" s="12"/>
      <c r="U17" s="123"/>
      <c r="V17" s="12"/>
      <c r="W17" s="123"/>
      <c r="X17" s="123"/>
      <c r="Y17" s="123"/>
      <c r="Z17" s="123"/>
      <c r="AA17" s="123"/>
      <c r="AB17" s="123"/>
      <c r="AC17" s="123"/>
      <c r="AD17" s="123"/>
      <c r="AE17" s="12"/>
      <c r="AF17" s="12"/>
      <c r="AG17" s="12"/>
      <c r="AH17" s="11"/>
      <c r="AI17" s="123"/>
      <c r="AJ17" s="123"/>
      <c r="AK17" s="123"/>
      <c r="AL17" s="123"/>
      <c r="AM17" s="123"/>
      <c r="AN17" s="12"/>
      <c r="AO17" s="123"/>
      <c r="AP17" s="12"/>
      <c r="AQ17" s="12"/>
      <c r="AR17" s="123"/>
      <c r="AS17" s="11"/>
      <c r="AT17" s="123"/>
      <c r="AU17" s="10"/>
      <c r="AV17" s="123"/>
      <c r="AW17" s="10"/>
      <c r="AX17" s="123"/>
      <c r="AY17" s="10"/>
      <c r="AZ17" s="10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</row>
    <row r="18" spans="1:144" x14ac:dyDescent="0.2">
      <c r="A18" s="104">
        <v>1982</v>
      </c>
      <c r="B18" s="48" t="s">
        <v>171</v>
      </c>
      <c r="C18" s="48" t="s">
        <v>171</v>
      </c>
      <c r="D18" s="48" t="s">
        <v>171</v>
      </c>
      <c r="E18" s="48"/>
      <c r="F18" s="48">
        <v>10</v>
      </c>
      <c r="G18" s="48" t="s">
        <v>171</v>
      </c>
      <c r="H18" s="48"/>
      <c r="I18" s="48" t="s">
        <v>171</v>
      </c>
      <c r="J18" s="48" t="s">
        <v>171</v>
      </c>
      <c r="K18" s="48" t="s">
        <v>171</v>
      </c>
      <c r="L18" s="48" t="s">
        <v>171</v>
      </c>
      <c r="M18" s="48" t="s">
        <v>171</v>
      </c>
      <c r="N18" s="12"/>
      <c r="O18" s="123"/>
      <c r="P18" s="12"/>
      <c r="Q18" s="12"/>
      <c r="R18" s="12"/>
      <c r="S18" s="12"/>
      <c r="T18" s="12"/>
      <c r="U18" s="123"/>
      <c r="V18" s="12"/>
      <c r="W18" s="123"/>
      <c r="X18" s="123"/>
      <c r="Y18" s="123"/>
      <c r="Z18" s="123"/>
      <c r="AA18" s="123"/>
      <c r="AB18" s="123"/>
      <c r="AC18" s="123"/>
      <c r="AD18" s="123"/>
      <c r="AE18" s="12"/>
      <c r="AF18" s="12"/>
      <c r="AG18" s="12"/>
      <c r="AH18" s="11"/>
      <c r="AI18" s="123"/>
      <c r="AJ18" s="123"/>
      <c r="AK18" s="123"/>
      <c r="AL18" s="123"/>
      <c r="AM18" s="123"/>
      <c r="AN18" s="12"/>
      <c r="AO18" s="123"/>
      <c r="AP18" s="12"/>
      <c r="AQ18" s="12"/>
      <c r="AR18" s="123"/>
      <c r="AS18" s="11"/>
      <c r="AT18" s="123"/>
      <c r="AU18" s="10"/>
      <c r="AV18" s="123"/>
      <c r="AW18" s="10"/>
      <c r="AX18" s="123"/>
      <c r="AY18" s="10"/>
      <c r="AZ18" s="10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</row>
    <row r="19" spans="1:144" x14ac:dyDescent="0.2">
      <c r="A19" s="104">
        <v>1983</v>
      </c>
      <c r="B19" s="48" t="s">
        <v>171</v>
      </c>
      <c r="C19" s="48" t="s">
        <v>171</v>
      </c>
      <c r="D19" s="48" t="s">
        <v>171</v>
      </c>
      <c r="E19" s="48"/>
      <c r="F19" s="48">
        <v>47</v>
      </c>
      <c r="G19" s="48" t="s">
        <v>171</v>
      </c>
      <c r="H19" s="48"/>
      <c r="I19" s="48" t="s">
        <v>171</v>
      </c>
      <c r="J19" s="48" t="s">
        <v>171</v>
      </c>
      <c r="K19" s="48" t="s">
        <v>171</v>
      </c>
      <c r="L19" s="48" t="s">
        <v>171</v>
      </c>
      <c r="M19" s="48" t="s">
        <v>171</v>
      </c>
      <c r="N19" s="12"/>
      <c r="O19" s="123"/>
      <c r="P19" s="12"/>
      <c r="Q19" s="12"/>
      <c r="R19" s="12"/>
      <c r="S19" s="12"/>
      <c r="T19" s="12"/>
      <c r="U19" s="123"/>
      <c r="V19" s="12"/>
      <c r="W19" s="123"/>
      <c r="X19" s="123"/>
      <c r="Y19" s="123"/>
      <c r="Z19" s="123"/>
      <c r="AA19" s="123"/>
      <c r="AB19" s="123"/>
      <c r="AC19" s="123"/>
      <c r="AD19" s="123"/>
      <c r="AE19" s="12"/>
      <c r="AF19" s="12"/>
      <c r="AG19" s="12"/>
      <c r="AH19" s="11"/>
      <c r="AI19" s="123"/>
      <c r="AJ19" s="123"/>
      <c r="AK19" s="123"/>
      <c r="AL19" s="123"/>
      <c r="AM19" s="123"/>
      <c r="AN19" s="12"/>
      <c r="AO19" s="123"/>
      <c r="AP19" s="12"/>
      <c r="AQ19" s="12"/>
      <c r="AR19" s="11"/>
      <c r="AS19" s="11"/>
      <c r="AT19" s="123"/>
      <c r="AU19" s="10"/>
      <c r="AV19" s="123"/>
      <c r="AW19" s="10"/>
      <c r="AX19" s="123"/>
      <c r="AY19" s="10"/>
      <c r="AZ19" s="10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</row>
    <row r="20" spans="1:144" x14ac:dyDescent="0.2">
      <c r="A20" s="104">
        <v>1984</v>
      </c>
      <c r="B20" s="48" t="s">
        <v>171</v>
      </c>
      <c r="C20" s="48" t="s">
        <v>171</v>
      </c>
      <c r="D20" s="48" t="s">
        <v>171</v>
      </c>
      <c r="E20" s="48"/>
      <c r="F20" s="48">
        <v>127</v>
      </c>
      <c r="G20" s="48" t="s">
        <v>171</v>
      </c>
      <c r="H20" s="48"/>
      <c r="I20" s="48" t="s">
        <v>171</v>
      </c>
      <c r="J20" s="48" t="s">
        <v>171</v>
      </c>
      <c r="K20" s="48" t="s">
        <v>171</v>
      </c>
      <c r="L20" s="48" t="s">
        <v>171</v>
      </c>
      <c r="M20" s="48" t="s">
        <v>171</v>
      </c>
      <c r="N20" s="12"/>
      <c r="O20" s="123"/>
      <c r="P20" s="12"/>
      <c r="Q20" s="12"/>
      <c r="R20" s="12"/>
      <c r="S20" s="12"/>
      <c r="T20" s="12"/>
      <c r="U20" s="123"/>
      <c r="V20" s="12"/>
      <c r="W20" s="123"/>
      <c r="X20" s="123"/>
      <c r="Y20" s="123"/>
      <c r="Z20" s="123"/>
      <c r="AA20" s="123"/>
      <c r="AB20" s="123"/>
      <c r="AC20" s="123"/>
      <c r="AD20" s="123"/>
      <c r="AE20" s="12"/>
      <c r="AF20" s="12"/>
      <c r="AG20" s="12"/>
      <c r="AH20" s="11"/>
      <c r="AI20" s="123"/>
      <c r="AJ20" s="123"/>
      <c r="AK20" s="123"/>
      <c r="AL20" s="123"/>
      <c r="AM20" s="123"/>
      <c r="AN20" s="12"/>
      <c r="AO20" s="123"/>
      <c r="AP20" s="12"/>
      <c r="AQ20" s="12"/>
      <c r="AR20" s="11"/>
      <c r="AS20" s="11"/>
      <c r="AT20" s="123"/>
      <c r="AU20" s="10"/>
      <c r="AV20" s="123"/>
      <c r="AW20" s="10"/>
      <c r="AX20" s="123"/>
      <c r="AY20" s="10"/>
      <c r="AZ20" s="10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</row>
    <row r="21" spans="1:144" x14ac:dyDescent="0.2">
      <c r="A21" s="104">
        <v>1985</v>
      </c>
      <c r="B21" s="48" t="s">
        <v>171</v>
      </c>
      <c r="C21" s="48" t="s">
        <v>171</v>
      </c>
      <c r="D21" s="48" t="s">
        <v>171</v>
      </c>
      <c r="E21" s="48"/>
      <c r="F21" s="48">
        <v>238</v>
      </c>
      <c r="G21" s="48" t="s">
        <v>171</v>
      </c>
      <c r="H21" s="48"/>
      <c r="I21" s="48" t="s">
        <v>171</v>
      </c>
      <c r="J21" s="48" t="s">
        <v>171</v>
      </c>
      <c r="K21" s="48" t="s">
        <v>171</v>
      </c>
      <c r="L21" s="48" t="s">
        <v>171</v>
      </c>
      <c r="M21" s="48" t="s">
        <v>171</v>
      </c>
      <c r="N21" s="12"/>
      <c r="O21" s="123"/>
      <c r="P21" s="12"/>
      <c r="Q21" s="12"/>
      <c r="R21" s="12"/>
      <c r="S21" s="12"/>
      <c r="T21" s="12"/>
      <c r="U21" s="123"/>
      <c r="V21" s="12"/>
      <c r="W21" s="123"/>
      <c r="X21" s="123"/>
      <c r="Y21" s="123"/>
      <c r="Z21" s="123"/>
      <c r="AA21" s="123"/>
      <c r="AB21" s="123"/>
      <c r="AC21" s="123"/>
      <c r="AD21" s="123"/>
      <c r="AE21" s="12"/>
      <c r="AF21" s="12"/>
      <c r="AG21" s="12"/>
      <c r="AH21" s="11"/>
      <c r="AI21" s="123"/>
      <c r="AJ21" s="123"/>
      <c r="AK21" s="123"/>
      <c r="AL21" s="123"/>
      <c r="AM21" s="123"/>
      <c r="AN21" s="12"/>
      <c r="AO21" s="123"/>
      <c r="AP21" s="12"/>
      <c r="AQ21" s="12"/>
      <c r="AR21" s="11"/>
      <c r="AS21" s="11"/>
      <c r="AT21" s="123"/>
      <c r="AU21" s="10"/>
      <c r="AV21" s="123"/>
      <c r="AW21" s="10"/>
      <c r="AX21" s="123"/>
      <c r="AY21" s="10"/>
      <c r="AZ21" s="10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</row>
    <row r="22" spans="1:144" x14ac:dyDescent="0.2">
      <c r="A22" s="104">
        <v>1986</v>
      </c>
      <c r="B22" s="48" t="s">
        <v>171</v>
      </c>
      <c r="C22" s="48" t="s">
        <v>171</v>
      </c>
      <c r="D22" s="48" t="s">
        <v>171</v>
      </c>
      <c r="E22" s="48"/>
      <c r="F22" s="48">
        <v>366</v>
      </c>
      <c r="G22" s="48" t="s">
        <v>171</v>
      </c>
      <c r="H22" s="48"/>
      <c r="I22" s="48" t="s">
        <v>171</v>
      </c>
      <c r="J22" s="48" t="s">
        <v>171</v>
      </c>
      <c r="K22" s="48" t="s">
        <v>171</v>
      </c>
      <c r="L22" s="48" t="s">
        <v>171</v>
      </c>
      <c r="M22" s="48" t="s">
        <v>171</v>
      </c>
      <c r="N22" s="12"/>
      <c r="O22" s="12"/>
      <c r="P22" s="12"/>
      <c r="Q22" s="12"/>
      <c r="R22" s="12"/>
      <c r="S22" s="12"/>
      <c r="T22" s="12"/>
      <c r="U22" s="123"/>
      <c r="V22" s="12"/>
      <c r="W22" s="123"/>
      <c r="X22" s="123"/>
      <c r="Y22" s="12"/>
      <c r="Z22" s="123"/>
      <c r="AA22" s="123"/>
      <c r="AB22" s="123"/>
      <c r="AC22" s="123"/>
      <c r="AD22" s="123"/>
      <c r="AE22" s="12"/>
      <c r="AF22" s="12"/>
      <c r="AG22" s="12"/>
      <c r="AH22" s="11"/>
      <c r="AI22" s="123"/>
      <c r="AJ22" s="123"/>
      <c r="AK22" s="123"/>
      <c r="AL22" s="123"/>
      <c r="AM22" s="123"/>
      <c r="AN22" s="12"/>
      <c r="AO22" s="123"/>
      <c r="AP22" s="12"/>
      <c r="AQ22" s="12"/>
      <c r="AR22" s="11"/>
      <c r="AS22" s="11"/>
      <c r="AT22" s="123"/>
      <c r="AU22" s="10"/>
      <c r="AV22" s="123"/>
      <c r="AW22" s="10"/>
      <c r="AX22" s="123"/>
      <c r="AY22" s="10"/>
      <c r="AZ22" s="10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</row>
    <row r="23" spans="1:144" x14ac:dyDescent="0.2">
      <c r="A23" s="104">
        <v>1987</v>
      </c>
      <c r="B23" s="48" t="s">
        <v>171</v>
      </c>
      <c r="C23" s="48" t="s">
        <v>171</v>
      </c>
      <c r="D23" s="48" t="s">
        <v>171</v>
      </c>
      <c r="E23" s="48"/>
      <c r="F23" s="48">
        <v>500</v>
      </c>
      <c r="G23" s="48" t="s">
        <v>171</v>
      </c>
      <c r="H23" s="48"/>
      <c r="I23" s="48" t="s">
        <v>171</v>
      </c>
      <c r="J23" s="48" t="s">
        <v>171</v>
      </c>
      <c r="K23" s="48" t="s">
        <v>171</v>
      </c>
      <c r="L23" s="48" t="s">
        <v>171</v>
      </c>
      <c r="M23" s="48" t="s">
        <v>171</v>
      </c>
      <c r="N23" s="12"/>
      <c r="O23" s="12"/>
      <c r="P23" s="12"/>
      <c r="Q23" s="12"/>
      <c r="R23" s="12"/>
      <c r="S23" s="12"/>
      <c r="T23" s="12"/>
      <c r="U23" s="123"/>
      <c r="V23" s="12"/>
      <c r="W23" s="123"/>
      <c r="X23" s="123"/>
      <c r="Y23" s="12"/>
      <c r="Z23" s="123"/>
      <c r="AA23" s="12"/>
      <c r="AB23" s="12"/>
      <c r="AC23" s="123"/>
      <c r="AD23" s="123"/>
      <c r="AE23" s="12"/>
      <c r="AF23" s="12"/>
      <c r="AG23" s="12"/>
      <c r="AH23" s="11"/>
      <c r="AI23" s="123"/>
      <c r="AJ23" s="12"/>
      <c r="AK23" s="123"/>
      <c r="AL23" s="123"/>
      <c r="AM23" s="123"/>
      <c r="AN23" s="12"/>
      <c r="AO23" s="123"/>
      <c r="AP23" s="12"/>
      <c r="AQ23" s="12"/>
      <c r="AR23" s="11"/>
      <c r="AS23" s="11"/>
      <c r="AT23" s="123"/>
      <c r="AU23" s="10"/>
      <c r="AV23" s="123"/>
      <c r="AW23" s="10"/>
      <c r="AX23" s="123"/>
      <c r="AY23" s="10"/>
      <c r="AZ23" s="10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</row>
    <row r="24" spans="1:144" x14ac:dyDescent="0.2">
      <c r="A24" s="104">
        <v>1988</v>
      </c>
      <c r="B24" s="48" t="s">
        <v>171</v>
      </c>
      <c r="C24" s="48" t="s">
        <v>171</v>
      </c>
      <c r="D24" s="48" t="s">
        <v>171</v>
      </c>
      <c r="E24" s="48"/>
      <c r="F24" s="48">
        <v>633</v>
      </c>
      <c r="G24" s="48" t="s">
        <v>171</v>
      </c>
      <c r="H24" s="48"/>
      <c r="I24" s="48" t="s">
        <v>171</v>
      </c>
      <c r="J24" s="48" t="s">
        <v>171</v>
      </c>
      <c r="K24" s="48" t="s">
        <v>171</v>
      </c>
      <c r="L24" s="48" t="s">
        <v>171</v>
      </c>
      <c r="M24" s="48" t="s">
        <v>171</v>
      </c>
      <c r="N24" s="12"/>
      <c r="O24" s="12"/>
      <c r="P24" s="12"/>
      <c r="Q24" s="12"/>
      <c r="R24" s="12"/>
      <c r="S24" s="12"/>
      <c r="T24" s="12"/>
      <c r="U24" s="123"/>
      <c r="V24" s="12"/>
      <c r="W24" s="123"/>
      <c r="X24" s="123"/>
      <c r="Y24" s="12"/>
      <c r="Z24" s="123"/>
      <c r="AA24" s="12"/>
      <c r="AB24" s="12"/>
      <c r="AC24" s="123"/>
      <c r="AD24" s="123"/>
      <c r="AE24" s="12"/>
      <c r="AF24" s="12"/>
      <c r="AG24" s="12"/>
      <c r="AH24" s="11"/>
      <c r="AI24" s="123"/>
      <c r="AJ24" s="12"/>
      <c r="AK24" s="123"/>
      <c r="AL24" s="123"/>
      <c r="AM24" s="123"/>
      <c r="AN24" s="12"/>
      <c r="AO24" s="123"/>
      <c r="AP24" s="12"/>
      <c r="AQ24" s="12"/>
      <c r="AR24" s="11"/>
      <c r="AS24" s="11"/>
      <c r="AT24" s="123"/>
      <c r="AU24" s="10"/>
      <c r="AV24" s="123"/>
      <c r="AW24" s="10"/>
      <c r="AX24" s="123"/>
      <c r="AY24" s="10"/>
      <c r="AZ24" s="10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</row>
    <row r="25" spans="1:144" x14ac:dyDescent="0.2">
      <c r="A25" s="104">
        <v>1989</v>
      </c>
      <c r="B25" s="48" t="s">
        <v>171</v>
      </c>
      <c r="C25" s="48" t="s">
        <v>171</v>
      </c>
      <c r="D25" s="48" t="s">
        <v>171</v>
      </c>
      <c r="E25" s="48"/>
      <c r="F25" s="48">
        <v>762</v>
      </c>
      <c r="G25" s="48">
        <v>2</v>
      </c>
      <c r="H25" s="48"/>
      <c r="I25" s="48" t="s">
        <v>171</v>
      </c>
      <c r="J25" s="48" t="s">
        <v>171</v>
      </c>
      <c r="K25" s="48" t="s">
        <v>171</v>
      </c>
      <c r="L25" s="48" t="s">
        <v>171</v>
      </c>
      <c r="M25" s="48" t="s">
        <v>171</v>
      </c>
      <c r="N25" s="12"/>
      <c r="O25" s="12"/>
      <c r="P25" s="12"/>
      <c r="Q25" s="12"/>
      <c r="R25" s="12"/>
      <c r="S25" s="12"/>
      <c r="T25" s="12"/>
      <c r="U25" s="123"/>
      <c r="V25" s="12"/>
      <c r="W25" s="123"/>
      <c r="X25" s="123"/>
      <c r="Y25" s="12"/>
      <c r="Z25" s="123"/>
      <c r="AA25" s="12"/>
      <c r="AB25" s="12"/>
      <c r="AC25" s="123"/>
      <c r="AD25" s="123"/>
      <c r="AE25" s="12"/>
      <c r="AF25" s="12"/>
      <c r="AG25" s="12"/>
      <c r="AH25" s="11"/>
      <c r="AI25" s="123"/>
      <c r="AJ25" s="12"/>
      <c r="AK25" s="123"/>
      <c r="AL25" s="123"/>
      <c r="AM25" s="123"/>
      <c r="AN25" s="12"/>
      <c r="AO25" s="123"/>
      <c r="AP25" s="12"/>
      <c r="AQ25" s="12"/>
      <c r="AR25" s="11"/>
      <c r="AS25" s="11"/>
      <c r="AT25" s="123"/>
      <c r="AU25" s="10"/>
      <c r="AV25" s="123"/>
      <c r="AW25" s="10"/>
      <c r="AX25" s="123"/>
      <c r="AY25" s="10"/>
      <c r="AZ25" s="10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</row>
    <row r="26" spans="1:144" ht="30" customHeight="1" x14ac:dyDescent="0.2">
      <c r="A26" s="104">
        <v>1990</v>
      </c>
      <c r="B26" s="48" t="s">
        <v>171</v>
      </c>
      <c r="C26" s="48" t="s">
        <v>171</v>
      </c>
      <c r="D26" s="48" t="s">
        <v>171</v>
      </c>
      <c r="E26" s="48"/>
      <c r="F26" s="48">
        <v>881</v>
      </c>
      <c r="G26" s="48">
        <v>7</v>
      </c>
      <c r="H26" s="48"/>
      <c r="I26" s="48">
        <v>10910</v>
      </c>
      <c r="J26" s="48">
        <v>26364</v>
      </c>
      <c r="K26" s="48">
        <v>51455</v>
      </c>
      <c r="L26" s="48">
        <v>11892</v>
      </c>
      <c r="M26" s="48">
        <v>93803</v>
      </c>
      <c r="N26" s="12"/>
      <c r="O26" s="12"/>
      <c r="P26" s="12"/>
      <c r="Q26" s="12"/>
      <c r="R26" s="12"/>
      <c r="S26" s="12"/>
      <c r="T26" s="12"/>
      <c r="U26" s="123"/>
      <c r="V26" s="12"/>
      <c r="W26" s="123"/>
      <c r="X26" s="123"/>
      <c r="Y26" s="12"/>
      <c r="Z26" s="12"/>
      <c r="AA26" s="12"/>
      <c r="AB26" s="12"/>
      <c r="AC26" s="12"/>
      <c r="AD26" s="12"/>
      <c r="AE26" s="12"/>
      <c r="AF26" s="12"/>
      <c r="AG26" s="12"/>
      <c r="AH26" s="11"/>
      <c r="AI26" s="12"/>
      <c r="AJ26" s="12"/>
      <c r="AK26" s="123"/>
      <c r="AL26" s="12"/>
      <c r="AM26" s="123"/>
      <c r="AN26" s="12"/>
      <c r="AO26" s="123"/>
      <c r="AP26" s="12"/>
      <c r="AQ26" s="12"/>
      <c r="AR26" s="11"/>
      <c r="AS26" s="11"/>
      <c r="AT26" s="123"/>
      <c r="AU26" s="10"/>
      <c r="AV26" s="123"/>
      <c r="AW26" s="10"/>
      <c r="AX26" s="123"/>
      <c r="AY26" s="10"/>
      <c r="AZ26" s="10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</row>
    <row r="27" spans="1:144" x14ac:dyDescent="0.2">
      <c r="A27" s="104">
        <v>1991</v>
      </c>
      <c r="B27" s="48" t="s">
        <v>171</v>
      </c>
      <c r="C27" s="48" t="s">
        <v>171</v>
      </c>
      <c r="D27" s="48" t="s">
        <v>171</v>
      </c>
      <c r="E27" s="48"/>
      <c r="F27" s="48">
        <v>988</v>
      </c>
      <c r="G27" s="48">
        <v>15</v>
      </c>
      <c r="H27" s="48"/>
      <c r="I27" s="48">
        <v>10910</v>
      </c>
      <c r="J27" s="48">
        <v>26364</v>
      </c>
      <c r="K27" s="48">
        <v>51455</v>
      </c>
      <c r="L27" s="48">
        <v>11892</v>
      </c>
      <c r="M27" s="48">
        <v>93803</v>
      </c>
      <c r="N27" s="12"/>
      <c r="O27" s="12"/>
      <c r="P27" s="12"/>
      <c r="Q27" s="12"/>
      <c r="R27" s="12"/>
      <c r="S27" s="12"/>
      <c r="T27" s="12"/>
      <c r="U27" s="123"/>
      <c r="V27" s="12"/>
      <c r="W27" s="123"/>
      <c r="X27" s="123"/>
      <c r="Y27" s="12"/>
      <c r="Z27" s="12"/>
      <c r="AA27" s="12"/>
      <c r="AB27" s="12"/>
      <c r="AC27" s="12"/>
      <c r="AD27" s="12"/>
      <c r="AE27" s="12"/>
      <c r="AF27" s="12"/>
      <c r="AG27" s="12"/>
      <c r="AH27" s="11"/>
      <c r="AI27" s="12"/>
      <c r="AJ27" s="12"/>
      <c r="AK27" s="123"/>
      <c r="AL27" s="12"/>
      <c r="AM27" s="123"/>
      <c r="AN27" s="12"/>
      <c r="AO27" s="123"/>
      <c r="AP27" s="12"/>
      <c r="AQ27" s="12"/>
      <c r="AR27" s="11"/>
      <c r="AS27" s="11"/>
      <c r="AT27" s="123"/>
      <c r="AU27" s="10"/>
      <c r="AV27" s="123"/>
      <c r="AW27" s="10"/>
      <c r="AX27" s="123"/>
      <c r="AY27" s="10"/>
      <c r="AZ27" s="10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</row>
    <row r="28" spans="1:144" x14ac:dyDescent="0.2">
      <c r="A28" s="104">
        <v>1992</v>
      </c>
      <c r="B28" s="48" t="s">
        <v>171</v>
      </c>
      <c r="C28" s="48" t="s">
        <v>171</v>
      </c>
      <c r="D28" s="48" t="s">
        <v>171</v>
      </c>
      <c r="E28" s="48"/>
      <c r="F28" s="48">
        <v>1086</v>
      </c>
      <c r="G28" s="48">
        <v>26</v>
      </c>
      <c r="H28" s="48"/>
      <c r="I28" s="48">
        <v>10910</v>
      </c>
      <c r="J28" s="48">
        <v>26363</v>
      </c>
      <c r="K28" s="48">
        <v>51454</v>
      </c>
      <c r="L28" s="48">
        <v>11892</v>
      </c>
      <c r="M28" s="48">
        <v>93803</v>
      </c>
      <c r="N28" s="12"/>
      <c r="O28" s="12"/>
      <c r="P28" s="12"/>
      <c r="Q28" s="12"/>
      <c r="R28" s="12"/>
      <c r="S28" s="12"/>
      <c r="T28" s="12"/>
      <c r="U28" s="123"/>
      <c r="V28" s="12"/>
      <c r="W28" s="123"/>
      <c r="X28" s="123"/>
      <c r="Y28" s="12"/>
      <c r="Z28" s="12"/>
      <c r="AA28" s="12"/>
      <c r="AB28" s="12"/>
      <c r="AC28" s="12"/>
      <c r="AD28" s="12"/>
      <c r="AE28" s="12"/>
      <c r="AF28" s="12"/>
      <c r="AG28" s="12"/>
      <c r="AH28" s="11"/>
      <c r="AI28" s="12"/>
      <c r="AJ28" s="12"/>
      <c r="AK28" s="123"/>
      <c r="AL28" s="12"/>
      <c r="AM28" s="123"/>
      <c r="AN28" s="12"/>
      <c r="AO28" s="123"/>
      <c r="AP28" s="12"/>
      <c r="AQ28" s="12"/>
      <c r="AR28" s="11"/>
      <c r="AS28" s="11"/>
      <c r="AT28" s="123"/>
      <c r="AU28" s="10"/>
      <c r="AV28" s="123"/>
      <c r="AW28" s="10"/>
      <c r="AX28" s="123"/>
      <c r="AY28" s="10"/>
      <c r="AZ28" s="10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</row>
    <row r="29" spans="1:144" x14ac:dyDescent="0.2">
      <c r="A29" s="104">
        <v>1993</v>
      </c>
      <c r="B29" s="48" t="s">
        <v>171</v>
      </c>
      <c r="C29" s="48" t="s">
        <v>171</v>
      </c>
      <c r="D29" s="48" t="s">
        <v>171</v>
      </c>
      <c r="E29" s="48"/>
      <c r="F29" s="48">
        <v>1178</v>
      </c>
      <c r="G29" s="48">
        <v>38</v>
      </c>
      <c r="H29" s="48"/>
      <c r="I29" s="48">
        <v>10910</v>
      </c>
      <c r="J29" s="48">
        <v>26362</v>
      </c>
      <c r="K29" s="48">
        <v>51453</v>
      </c>
      <c r="L29" s="48">
        <v>11892</v>
      </c>
      <c r="M29" s="48">
        <v>93802</v>
      </c>
      <c r="N29" s="12"/>
      <c r="O29" s="12"/>
      <c r="P29" s="12"/>
      <c r="Q29" s="12"/>
      <c r="R29" s="12"/>
      <c r="S29" s="12"/>
      <c r="T29" s="12"/>
      <c r="U29" s="123"/>
      <c r="V29" s="12"/>
      <c r="W29" s="123"/>
      <c r="X29" s="123"/>
      <c r="Y29" s="12"/>
      <c r="Z29" s="12"/>
      <c r="AA29" s="12"/>
      <c r="AB29" s="12"/>
      <c r="AC29" s="12"/>
      <c r="AD29" s="12"/>
      <c r="AE29" s="12"/>
      <c r="AF29" s="12"/>
      <c r="AG29" s="12"/>
      <c r="AH29" s="11"/>
      <c r="AI29" s="12"/>
      <c r="AJ29" s="12"/>
      <c r="AK29" s="123"/>
      <c r="AL29" s="12"/>
      <c r="AM29" s="123"/>
      <c r="AN29" s="12"/>
      <c r="AO29" s="123"/>
      <c r="AP29" s="12"/>
      <c r="AQ29" s="12"/>
      <c r="AR29" s="11"/>
      <c r="AS29" s="11"/>
      <c r="AT29" s="123"/>
      <c r="AU29" s="10"/>
      <c r="AV29" s="123"/>
      <c r="AW29" s="10"/>
      <c r="AX29" s="123"/>
      <c r="AY29" s="10"/>
      <c r="AZ29" s="10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</row>
    <row r="30" spans="1:144" x14ac:dyDescent="0.2">
      <c r="A30" s="104">
        <v>1994</v>
      </c>
      <c r="B30" s="48" t="s">
        <v>171</v>
      </c>
      <c r="C30" s="48" t="s">
        <v>171</v>
      </c>
      <c r="D30" s="48" t="s">
        <v>171</v>
      </c>
      <c r="E30" s="48"/>
      <c r="F30" s="48">
        <v>1270</v>
      </c>
      <c r="G30" s="48">
        <v>53</v>
      </c>
      <c r="H30" s="48"/>
      <c r="I30" s="48">
        <v>10908</v>
      </c>
      <c r="J30" s="48">
        <v>26360</v>
      </c>
      <c r="K30" s="48">
        <v>51451</v>
      </c>
      <c r="L30" s="48">
        <v>11892</v>
      </c>
      <c r="M30" s="48">
        <v>93800</v>
      </c>
      <c r="N30" s="12"/>
      <c r="O30" s="12"/>
      <c r="P30" s="12"/>
      <c r="Q30" s="12"/>
      <c r="R30" s="12"/>
      <c r="S30" s="12"/>
      <c r="T30" s="12"/>
      <c r="U30" s="123"/>
      <c r="V30" s="12"/>
      <c r="W30" s="123"/>
      <c r="X30" s="123"/>
      <c r="Y30" s="12"/>
      <c r="Z30" s="12"/>
      <c r="AA30" s="12"/>
      <c r="AB30" s="12"/>
      <c r="AC30" s="12"/>
      <c r="AD30" s="12"/>
      <c r="AE30" s="12"/>
      <c r="AF30" s="12"/>
      <c r="AG30" s="12"/>
      <c r="AH30" s="11"/>
      <c r="AI30" s="12"/>
      <c r="AJ30" s="12"/>
      <c r="AK30" s="123"/>
      <c r="AL30" s="12"/>
      <c r="AM30" s="123"/>
      <c r="AN30" s="12"/>
      <c r="AO30" s="123"/>
      <c r="AP30" s="12"/>
      <c r="AQ30" s="12"/>
      <c r="AR30" s="11"/>
      <c r="AS30" s="11"/>
      <c r="AT30" s="123"/>
      <c r="AU30" s="10"/>
      <c r="AV30" s="123"/>
      <c r="AW30" s="10"/>
      <c r="AX30" s="123"/>
      <c r="AY30" s="10"/>
      <c r="AZ30" s="10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</row>
    <row r="31" spans="1:144" x14ac:dyDescent="0.2">
      <c r="A31" s="104">
        <v>1995</v>
      </c>
      <c r="B31" s="48" t="s">
        <v>171</v>
      </c>
      <c r="C31" s="48" t="s">
        <v>171</v>
      </c>
      <c r="D31" s="48" t="s">
        <v>171</v>
      </c>
      <c r="E31" s="48"/>
      <c r="F31" s="48">
        <v>1362</v>
      </c>
      <c r="G31" s="48">
        <v>70</v>
      </c>
      <c r="H31" s="48"/>
      <c r="I31" s="48">
        <v>10906</v>
      </c>
      <c r="J31" s="48">
        <v>26355</v>
      </c>
      <c r="K31" s="48">
        <v>51447</v>
      </c>
      <c r="L31" s="48">
        <v>11891</v>
      </c>
      <c r="M31" s="48">
        <v>93797</v>
      </c>
      <c r="N31" s="12"/>
      <c r="O31" s="12"/>
      <c r="P31" s="12"/>
      <c r="Q31" s="12"/>
      <c r="R31" s="12"/>
      <c r="S31" s="12"/>
      <c r="T31" s="12"/>
      <c r="U31" s="123"/>
      <c r="V31" s="12"/>
      <c r="W31" s="123"/>
      <c r="X31" s="123"/>
      <c r="Y31" s="12"/>
      <c r="Z31" s="12"/>
      <c r="AA31" s="12"/>
      <c r="AB31" s="12"/>
      <c r="AC31" s="12"/>
      <c r="AD31" s="12"/>
      <c r="AE31" s="12"/>
      <c r="AF31" s="12"/>
      <c r="AG31" s="12"/>
      <c r="AH31" s="11"/>
      <c r="AI31" s="12"/>
      <c r="AJ31" s="12"/>
      <c r="AK31" s="123"/>
      <c r="AL31" s="12"/>
      <c r="AM31" s="123"/>
      <c r="AN31" s="12"/>
      <c r="AO31" s="123"/>
      <c r="AP31" s="12"/>
      <c r="AQ31" s="12"/>
      <c r="AR31" s="11"/>
      <c r="AS31" s="11"/>
      <c r="AT31" s="123"/>
      <c r="AU31" s="10"/>
      <c r="AV31" s="123"/>
      <c r="AW31" s="10"/>
      <c r="AX31" s="123"/>
      <c r="AY31" s="10"/>
      <c r="AZ31" s="10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</row>
    <row r="32" spans="1:144" x14ac:dyDescent="0.2">
      <c r="A32" s="104">
        <v>1996</v>
      </c>
      <c r="B32" s="48" t="s">
        <v>171</v>
      </c>
      <c r="C32" s="48" t="s">
        <v>171</v>
      </c>
      <c r="D32" s="48" t="s">
        <v>171</v>
      </c>
      <c r="E32" s="48"/>
      <c r="F32" s="48">
        <v>1453</v>
      </c>
      <c r="G32" s="48">
        <v>89</v>
      </c>
      <c r="H32" s="48"/>
      <c r="I32" s="48">
        <v>10901</v>
      </c>
      <c r="J32" s="48">
        <v>26346</v>
      </c>
      <c r="K32" s="48">
        <v>51438</v>
      </c>
      <c r="L32" s="48">
        <v>11889</v>
      </c>
      <c r="M32" s="48">
        <v>93791</v>
      </c>
      <c r="N32" s="12"/>
      <c r="O32" s="12"/>
      <c r="P32" s="12"/>
      <c r="Q32" s="12"/>
      <c r="R32" s="12"/>
      <c r="S32" s="12"/>
      <c r="T32" s="12"/>
      <c r="U32" s="123"/>
      <c r="V32" s="12"/>
      <c r="W32" s="123"/>
      <c r="X32" s="123"/>
      <c r="Y32" s="12"/>
      <c r="Z32" s="12"/>
      <c r="AA32" s="12"/>
      <c r="AB32" s="12"/>
      <c r="AC32" s="12"/>
      <c r="AD32" s="12"/>
      <c r="AE32" s="12"/>
      <c r="AF32" s="12"/>
      <c r="AG32" s="12"/>
      <c r="AH32" s="11"/>
      <c r="AI32" s="12"/>
      <c r="AJ32" s="12"/>
      <c r="AK32" s="123"/>
      <c r="AL32" s="12"/>
      <c r="AM32" s="123"/>
      <c r="AN32" s="12"/>
      <c r="AO32" s="123"/>
      <c r="AP32" s="12"/>
      <c r="AQ32" s="12"/>
      <c r="AR32" s="11"/>
      <c r="AS32" s="11"/>
      <c r="AT32" s="123"/>
      <c r="AU32" s="10"/>
      <c r="AV32" s="123"/>
      <c r="AW32" s="10"/>
      <c r="AX32" s="123"/>
      <c r="AY32" s="10"/>
      <c r="AZ32" s="10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</row>
    <row r="33" spans="1:144" x14ac:dyDescent="0.2">
      <c r="A33" s="104">
        <v>1997</v>
      </c>
      <c r="B33" s="48" t="s">
        <v>171</v>
      </c>
      <c r="C33" s="48" t="s">
        <v>171</v>
      </c>
      <c r="D33" s="48" t="s">
        <v>171</v>
      </c>
      <c r="E33" s="48"/>
      <c r="F33" s="48">
        <v>1541</v>
      </c>
      <c r="G33" s="48">
        <v>110</v>
      </c>
      <c r="H33" s="48"/>
      <c r="I33" s="48">
        <v>10893</v>
      </c>
      <c r="J33" s="48">
        <v>26330</v>
      </c>
      <c r="K33" s="48">
        <v>51424</v>
      </c>
      <c r="L33" s="48">
        <v>11886</v>
      </c>
      <c r="M33" s="48">
        <v>93781</v>
      </c>
      <c r="N33" s="12"/>
      <c r="O33" s="12"/>
      <c r="P33" s="12"/>
      <c r="Q33" s="12"/>
      <c r="R33" s="12"/>
      <c r="S33" s="12"/>
      <c r="T33" s="12"/>
      <c r="U33" s="123"/>
      <c r="V33" s="12"/>
      <c r="W33" s="12"/>
      <c r="X33" s="123"/>
      <c r="Y33" s="12"/>
      <c r="Z33" s="12"/>
      <c r="AA33" s="12"/>
      <c r="AB33" s="12"/>
      <c r="AC33" s="12"/>
      <c r="AD33" s="12"/>
      <c r="AE33" s="12"/>
      <c r="AF33" s="12"/>
      <c r="AG33" s="12"/>
      <c r="AH33" s="11"/>
      <c r="AI33" s="12"/>
      <c r="AJ33" s="12"/>
      <c r="AK33" s="123"/>
      <c r="AL33" s="12"/>
      <c r="AM33" s="123"/>
      <c r="AN33" s="12"/>
      <c r="AO33" s="123"/>
      <c r="AP33" s="12"/>
      <c r="AQ33" s="12"/>
      <c r="AR33" s="11"/>
      <c r="AS33" s="11"/>
      <c r="AT33" s="123"/>
      <c r="AU33" s="10"/>
      <c r="AV33" s="123"/>
      <c r="AW33" s="10"/>
      <c r="AX33" s="123"/>
      <c r="AY33" s="10"/>
      <c r="AZ33" s="10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</row>
    <row r="34" spans="1:144" x14ac:dyDescent="0.2">
      <c r="A34" s="104">
        <v>1998</v>
      </c>
      <c r="B34" s="48" t="s">
        <v>171</v>
      </c>
      <c r="C34" s="48" t="s">
        <v>171</v>
      </c>
      <c r="D34" s="48" t="s">
        <v>171</v>
      </c>
      <c r="E34" s="48"/>
      <c r="F34" s="48">
        <v>1625</v>
      </c>
      <c r="G34" s="48">
        <v>134</v>
      </c>
      <c r="H34" s="48"/>
      <c r="I34" s="48">
        <v>10880</v>
      </c>
      <c r="J34" s="48">
        <v>26305</v>
      </c>
      <c r="K34" s="48">
        <v>51403</v>
      </c>
      <c r="L34" s="48">
        <v>11881</v>
      </c>
      <c r="M34" s="48">
        <v>93767</v>
      </c>
      <c r="N34" s="12"/>
      <c r="O34" s="12"/>
      <c r="P34" s="12"/>
      <c r="Q34" s="12"/>
      <c r="R34" s="12"/>
      <c r="S34" s="12"/>
      <c r="T34" s="12"/>
      <c r="U34" s="123"/>
      <c r="V34" s="12"/>
      <c r="W34" s="12"/>
      <c r="X34" s="123"/>
      <c r="Y34" s="12"/>
      <c r="Z34" s="12"/>
      <c r="AA34" s="12"/>
      <c r="AB34" s="12"/>
      <c r="AC34" s="12"/>
      <c r="AD34" s="12"/>
      <c r="AE34" s="12"/>
      <c r="AF34" s="12"/>
      <c r="AG34" s="12"/>
      <c r="AH34" s="11"/>
      <c r="AI34" s="12"/>
      <c r="AJ34" s="12"/>
      <c r="AK34" s="123"/>
      <c r="AL34" s="12"/>
      <c r="AM34" s="123"/>
      <c r="AN34" s="12"/>
      <c r="AO34" s="123"/>
      <c r="AP34" s="12"/>
      <c r="AQ34" s="12"/>
      <c r="AR34" s="11"/>
      <c r="AS34" s="11"/>
      <c r="AT34" s="123"/>
      <c r="AU34" s="10"/>
      <c r="AV34" s="123"/>
      <c r="AW34" s="10"/>
      <c r="AX34" s="123"/>
      <c r="AY34" s="10"/>
      <c r="AZ34" s="10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</row>
    <row r="35" spans="1:144" x14ac:dyDescent="0.2">
      <c r="A35" s="104">
        <v>1999</v>
      </c>
      <c r="B35" s="48" t="s">
        <v>171</v>
      </c>
      <c r="C35" s="48" t="s">
        <v>171</v>
      </c>
      <c r="D35" s="48" t="s">
        <v>171</v>
      </c>
      <c r="E35" s="48"/>
      <c r="F35" s="48">
        <v>1706</v>
      </c>
      <c r="G35" s="48">
        <v>161</v>
      </c>
      <c r="H35" s="48"/>
      <c r="I35" s="48">
        <v>10861</v>
      </c>
      <c r="J35" s="48">
        <v>26266</v>
      </c>
      <c r="K35" s="48">
        <v>51368</v>
      </c>
      <c r="L35" s="48">
        <v>11873</v>
      </c>
      <c r="M35" s="48">
        <v>93744</v>
      </c>
      <c r="N35" s="12"/>
      <c r="O35" s="12"/>
      <c r="P35" s="12"/>
      <c r="Q35" s="12"/>
      <c r="R35" s="12"/>
      <c r="S35" s="12"/>
      <c r="T35" s="12"/>
      <c r="U35" s="123"/>
      <c r="V35" s="12"/>
      <c r="W35" s="12"/>
      <c r="X35" s="123"/>
      <c r="Y35" s="12"/>
      <c r="Z35" s="12"/>
      <c r="AA35" s="12"/>
      <c r="AB35" s="12"/>
      <c r="AC35" s="12"/>
      <c r="AD35" s="12"/>
      <c r="AE35" s="12"/>
      <c r="AF35" s="12"/>
      <c r="AG35" s="12"/>
      <c r="AH35" s="11"/>
      <c r="AI35" s="12"/>
      <c r="AJ35" s="12"/>
      <c r="AK35" s="123"/>
      <c r="AL35" s="12"/>
      <c r="AM35" s="123"/>
      <c r="AN35" s="12"/>
      <c r="AO35" s="123"/>
      <c r="AP35" s="12"/>
      <c r="AQ35" s="12"/>
      <c r="AR35" s="11"/>
      <c r="AS35" s="11"/>
      <c r="AT35" s="123"/>
      <c r="AU35" s="10"/>
      <c r="AV35" s="123"/>
      <c r="AW35" s="10"/>
      <c r="AX35" s="123"/>
      <c r="AY35" s="10"/>
      <c r="AZ35" s="10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3"/>
      <c r="EL35" s="123"/>
      <c r="EM35" s="123"/>
      <c r="EN35" s="123"/>
    </row>
    <row r="36" spans="1:144" ht="30" customHeight="1" x14ac:dyDescent="0.2">
      <c r="A36" s="104">
        <v>2000</v>
      </c>
      <c r="B36" s="48" t="s">
        <v>171</v>
      </c>
      <c r="C36" s="48" t="s">
        <v>171</v>
      </c>
      <c r="D36" s="48" t="s">
        <v>171</v>
      </c>
      <c r="E36" s="48"/>
      <c r="F36" s="48">
        <v>1765</v>
      </c>
      <c r="G36" s="48">
        <v>186</v>
      </c>
      <c r="H36" s="48"/>
      <c r="I36" s="48">
        <v>10834</v>
      </c>
      <c r="J36" s="48">
        <v>26213</v>
      </c>
      <c r="K36" s="48">
        <v>51318</v>
      </c>
      <c r="L36" s="48">
        <v>11862</v>
      </c>
      <c r="M36" s="48">
        <v>93710</v>
      </c>
      <c r="N36" s="12"/>
      <c r="O36" s="12"/>
      <c r="P36" s="12"/>
      <c r="Q36" s="12"/>
      <c r="R36" s="12"/>
      <c r="S36" s="12"/>
      <c r="T36" s="12"/>
      <c r="U36" s="123"/>
      <c r="V36" s="12"/>
      <c r="W36" s="12"/>
      <c r="X36" s="123"/>
      <c r="Y36" s="12"/>
      <c r="Z36" s="12"/>
      <c r="AA36" s="12"/>
      <c r="AB36" s="12"/>
      <c r="AC36" s="12"/>
      <c r="AD36" s="12"/>
      <c r="AE36" s="12"/>
      <c r="AF36" s="12"/>
      <c r="AG36" s="12"/>
      <c r="AH36" s="11"/>
      <c r="AI36" s="12"/>
      <c r="AJ36" s="12"/>
      <c r="AK36" s="123"/>
      <c r="AL36" s="12"/>
      <c r="AM36" s="123"/>
      <c r="AN36" s="12"/>
      <c r="AO36" s="123"/>
      <c r="AP36" s="12"/>
      <c r="AQ36" s="12"/>
      <c r="AR36" s="11"/>
      <c r="AS36" s="11"/>
      <c r="AT36" s="123"/>
      <c r="AU36" s="10"/>
      <c r="AV36" s="123"/>
      <c r="AW36" s="10"/>
      <c r="AX36" s="123"/>
      <c r="AY36" s="10"/>
      <c r="AZ36" s="10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</row>
    <row r="37" spans="1:144" x14ac:dyDescent="0.2">
      <c r="A37" s="104">
        <v>2001</v>
      </c>
      <c r="B37" s="48" t="s">
        <v>171</v>
      </c>
      <c r="C37" s="48" t="s">
        <v>171</v>
      </c>
      <c r="D37" s="48" t="s">
        <v>171</v>
      </c>
      <c r="E37" s="48"/>
      <c r="F37" s="48">
        <v>1837</v>
      </c>
      <c r="G37" s="48">
        <v>210</v>
      </c>
      <c r="H37" s="48"/>
      <c r="I37" s="48">
        <v>10797</v>
      </c>
      <c r="J37" s="48">
        <v>26138</v>
      </c>
      <c r="K37" s="48">
        <v>51242</v>
      </c>
      <c r="L37" s="48">
        <v>11845</v>
      </c>
      <c r="M37" s="48">
        <v>93656</v>
      </c>
      <c r="N37" s="12"/>
      <c r="O37" s="12"/>
      <c r="P37" s="12"/>
      <c r="Q37" s="12"/>
      <c r="R37" s="12"/>
      <c r="S37" s="12"/>
      <c r="T37" s="12"/>
      <c r="U37" s="123"/>
      <c r="V37" s="12"/>
      <c r="W37" s="12"/>
      <c r="X37" s="123"/>
      <c r="Y37" s="12"/>
      <c r="Z37" s="12"/>
      <c r="AA37" s="12"/>
      <c r="AB37" s="12"/>
      <c r="AC37" s="12"/>
      <c r="AD37" s="12"/>
      <c r="AE37" s="12"/>
      <c r="AF37" s="12"/>
      <c r="AG37" s="12"/>
      <c r="AH37" s="11"/>
      <c r="AI37" s="12"/>
      <c r="AJ37" s="12"/>
      <c r="AK37" s="123"/>
      <c r="AL37" s="12"/>
      <c r="AM37" s="123"/>
      <c r="AN37" s="12"/>
      <c r="AO37" s="123"/>
      <c r="AP37" s="12"/>
      <c r="AQ37" s="12"/>
      <c r="AR37" s="11"/>
      <c r="AS37" s="11"/>
      <c r="AT37" s="123"/>
      <c r="AU37" s="10"/>
      <c r="AV37" s="123"/>
      <c r="AW37" s="10"/>
      <c r="AX37" s="123"/>
      <c r="AY37" s="10"/>
      <c r="AZ37" s="10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</row>
    <row r="38" spans="1:144" x14ac:dyDescent="0.2">
      <c r="A38" s="104">
        <v>2002</v>
      </c>
      <c r="B38" s="48" t="s">
        <v>171</v>
      </c>
      <c r="C38" s="48" t="s">
        <v>171</v>
      </c>
      <c r="D38" s="48" t="s">
        <v>171</v>
      </c>
      <c r="E38" s="48"/>
      <c r="F38" s="48">
        <v>1914</v>
      </c>
      <c r="G38" s="48">
        <v>234</v>
      </c>
      <c r="H38" s="48"/>
      <c r="I38" s="48">
        <v>10753</v>
      </c>
      <c r="J38" s="48">
        <v>26050</v>
      </c>
      <c r="K38" s="48">
        <v>51147</v>
      </c>
      <c r="L38" s="48">
        <v>11823</v>
      </c>
      <c r="M38" s="48">
        <v>93585</v>
      </c>
      <c r="N38" s="12"/>
      <c r="O38" s="12"/>
      <c r="P38" s="12"/>
      <c r="Q38" s="12"/>
      <c r="R38" s="12"/>
      <c r="S38" s="12"/>
      <c r="T38" s="12"/>
      <c r="U38" s="123"/>
      <c r="V38" s="12"/>
      <c r="W38" s="12"/>
      <c r="X38" s="123"/>
      <c r="Y38" s="12"/>
      <c r="Z38" s="12"/>
      <c r="AA38" s="12"/>
      <c r="AB38" s="12"/>
      <c r="AC38" s="12"/>
      <c r="AD38" s="12"/>
      <c r="AE38" s="12"/>
      <c r="AF38" s="12"/>
      <c r="AG38" s="12"/>
      <c r="AH38" s="11"/>
      <c r="AI38" s="12"/>
      <c r="AJ38" s="12"/>
      <c r="AK38" s="123"/>
      <c r="AL38" s="12"/>
      <c r="AM38" s="123"/>
      <c r="AN38" s="12"/>
      <c r="AO38" s="123"/>
      <c r="AP38" s="12"/>
      <c r="AQ38" s="12"/>
      <c r="AR38" s="11"/>
      <c r="AS38" s="11"/>
      <c r="AT38" s="123"/>
      <c r="AU38" s="10"/>
      <c r="AV38" s="123"/>
      <c r="AW38" s="10"/>
      <c r="AX38" s="123"/>
      <c r="AY38" s="10"/>
      <c r="AZ38" s="10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</row>
    <row r="39" spans="1:144" x14ac:dyDescent="0.2">
      <c r="A39" s="104">
        <v>2003</v>
      </c>
      <c r="B39" s="48" t="s">
        <v>171</v>
      </c>
      <c r="C39" s="48" t="s">
        <v>171</v>
      </c>
      <c r="D39" s="48" t="s">
        <v>171</v>
      </c>
      <c r="E39" s="48"/>
      <c r="F39" s="48">
        <v>1978</v>
      </c>
      <c r="G39" s="48">
        <v>262</v>
      </c>
      <c r="H39" s="48"/>
      <c r="I39" s="48">
        <v>10705</v>
      </c>
      <c r="J39" s="48">
        <v>25953</v>
      </c>
      <c r="K39" s="48">
        <v>51034</v>
      </c>
      <c r="L39" s="48">
        <v>11797</v>
      </c>
      <c r="M39" s="48">
        <v>93495</v>
      </c>
      <c r="N39" s="12"/>
      <c r="O39" s="12"/>
      <c r="P39" s="12"/>
      <c r="Q39" s="12"/>
      <c r="R39" s="12"/>
      <c r="S39" s="12"/>
      <c r="T39" s="12"/>
      <c r="U39" s="123"/>
      <c r="V39" s="12"/>
      <c r="W39" s="12"/>
      <c r="X39" s="123"/>
      <c r="Y39" s="12"/>
      <c r="Z39" s="12"/>
      <c r="AA39" s="12"/>
      <c r="AB39" s="12"/>
      <c r="AC39" s="12"/>
      <c r="AD39" s="12"/>
      <c r="AE39" s="12"/>
      <c r="AF39" s="12"/>
      <c r="AG39" s="12"/>
      <c r="AH39" s="11"/>
      <c r="AI39" s="12"/>
      <c r="AJ39" s="12"/>
      <c r="AK39" s="123"/>
      <c r="AL39" s="12"/>
      <c r="AM39" s="123"/>
      <c r="AN39" s="12"/>
      <c r="AO39" s="123"/>
      <c r="AP39" s="12"/>
      <c r="AQ39" s="12"/>
      <c r="AR39" s="11"/>
      <c r="AS39" s="11"/>
      <c r="AT39" s="123"/>
      <c r="AU39" s="10"/>
      <c r="AV39" s="123"/>
      <c r="AW39" s="10"/>
      <c r="AX39" s="123"/>
      <c r="AY39" s="10"/>
      <c r="AZ39" s="10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</row>
    <row r="40" spans="1:144" x14ac:dyDescent="0.2">
      <c r="A40" s="104">
        <v>2004</v>
      </c>
      <c r="B40" s="48" t="s">
        <v>171</v>
      </c>
      <c r="C40" s="48" t="s">
        <v>171</v>
      </c>
      <c r="D40" s="48" t="s">
        <v>171</v>
      </c>
      <c r="E40" s="48"/>
      <c r="F40" s="48">
        <v>2062</v>
      </c>
      <c r="G40" s="48">
        <v>295</v>
      </c>
      <c r="H40" s="48"/>
      <c r="I40" s="48">
        <v>10655</v>
      </c>
      <c r="J40" s="48">
        <v>25853</v>
      </c>
      <c r="K40" s="48">
        <v>50904</v>
      </c>
      <c r="L40" s="48">
        <v>11768</v>
      </c>
      <c r="M40" s="48">
        <v>93384</v>
      </c>
      <c r="N40" s="12"/>
      <c r="O40" s="12"/>
      <c r="P40" s="12"/>
      <c r="Q40" s="12"/>
      <c r="R40" s="12"/>
      <c r="S40" s="12"/>
      <c r="T40" s="12"/>
      <c r="U40" s="123"/>
      <c r="V40" s="12"/>
      <c r="W40" s="12"/>
      <c r="X40" s="123"/>
      <c r="Y40" s="12"/>
      <c r="Z40" s="12"/>
      <c r="AA40" s="12"/>
      <c r="AB40" s="12"/>
      <c r="AC40" s="12"/>
      <c r="AD40" s="12"/>
      <c r="AE40" s="12"/>
      <c r="AF40" s="12"/>
      <c r="AG40" s="12"/>
      <c r="AH40" s="11"/>
      <c r="AI40" s="12"/>
      <c r="AJ40" s="12"/>
      <c r="AK40" s="123"/>
      <c r="AL40" s="12"/>
      <c r="AM40" s="123"/>
      <c r="AN40" s="12"/>
      <c r="AO40" s="123"/>
      <c r="AP40" s="12"/>
      <c r="AQ40" s="12"/>
      <c r="AR40" s="11"/>
      <c r="AS40" s="11"/>
      <c r="AT40" s="123"/>
      <c r="AU40" s="10"/>
      <c r="AV40" s="123"/>
      <c r="AW40" s="10"/>
      <c r="AX40" s="123"/>
      <c r="AY40" s="10"/>
      <c r="AZ40" s="10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  <c r="EB40" s="123"/>
      <c r="EC40" s="123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/>
      <c r="EN40" s="123"/>
    </row>
    <row r="41" spans="1:144" x14ac:dyDescent="0.2">
      <c r="A41" s="104">
        <v>2005</v>
      </c>
      <c r="B41" s="48" t="s">
        <v>171</v>
      </c>
      <c r="C41" s="48" t="s">
        <v>171</v>
      </c>
      <c r="D41" s="48" t="s">
        <v>171</v>
      </c>
      <c r="E41" s="48"/>
      <c r="F41" s="48">
        <v>2144</v>
      </c>
      <c r="G41" s="48">
        <v>331</v>
      </c>
      <c r="H41" s="48"/>
      <c r="I41" s="48">
        <v>10606</v>
      </c>
      <c r="J41" s="48">
        <v>25756</v>
      </c>
      <c r="K41" s="48">
        <v>50763</v>
      </c>
      <c r="L41" s="48">
        <v>11736</v>
      </c>
      <c r="M41" s="48">
        <v>93252</v>
      </c>
      <c r="N41" s="12"/>
      <c r="O41" s="12"/>
      <c r="P41" s="12"/>
      <c r="Q41" s="12"/>
      <c r="R41" s="12"/>
      <c r="S41" s="12"/>
      <c r="T41" s="12"/>
      <c r="U41" s="123"/>
      <c r="V41" s="12"/>
      <c r="W41" s="12"/>
      <c r="X41" s="123"/>
      <c r="Y41" s="12"/>
      <c r="Z41" s="12"/>
      <c r="AA41" s="12"/>
      <c r="AB41" s="12"/>
      <c r="AC41" s="12"/>
      <c r="AD41" s="12"/>
      <c r="AE41" s="12"/>
      <c r="AF41" s="12"/>
      <c r="AG41" s="12"/>
      <c r="AH41" s="11"/>
      <c r="AI41" s="12"/>
      <c r="AJ41" s="12"/>
      <c r="AK41" s="12"/>
      <c r="AL41" s="12"/>
      <c r="AM41" s="123"/>
      <c r="AN41" s="12"/>
      <c r="AO41" s="123"/>
      <c r="AP41" s="12"/>
      <c r="AQ41" s="12"/>
      <c r="AR41" s="11"/>
      <c r="AS41" s="11"/>
      <c r="AT41" s="10"/>
      <c r="AU41" s="10"/>
      <c r="AV41" s="123"/>
      <c r="AW41" s="10"/>
      <c r="AX41" s="123"/>
      <c r="AY41" s="10"/>
      <c r="AZ41" s="10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  <c r="EC41" s="123"/>
      <c r="ED41" s="123"/>
      <c r="EE41" s="123"/>
      <c r="EF41" s="123"/>
      <c r="EG41" s="123"/>
      <c r="EH41" s="123"/>
      <c r="EI41" s="123"/>
      <c r="EJ41" s="123"/>
      <c r="EK41" s="123"/>
      <c r="EL41" s="123"/>
      <c r="EM41" s="123"/>
      <c r="EN41" s="123"/>
    </row>
    <row r="42" spans="1:144" x14ac:dyDescent="0.2">
      <c r="A42" s="104">
        <v>2006</v>
      </c>
      <c r="B42" s="48">
        <v>2559</v>
      </c>
      <c r="C42" s="48">
        <v>8339</v>
      </c>
      <c r="D42" s="48">
        <v>6399</v>
      </c>
      <c r="E42" s="48"/>
      <c r="F42" s="48">
        <v>2185</v>
      </c>
      <c r="G42" s="48">
        <v>368</v>
      </c>
      <c r="H42" s="48"/>
      <c r="I42" s="48">
        <v>10561</v>
      </c>
      <c r="J42" s="48">
        <v>25666</v>
      </c>
      <c r="K42" s="48">
        <v>50615</v>
      </c>
      <c r="L42" s="48">
        <v>11702</v>
      </c>
      <c r="M42" s="48">
        <v>93100</v>
      </c>
      <c r="N42" s="12"/>
      <c r="O42" s="12"/>
      <c r="P42" s="12"/>
      <c r="Q42" s="12"/>
      <c r="R42" s="12"/>
      <c r="S42" s="12"/>
      <c r="T42" s="12"/>
      <c r="U42" s="123"/>
      <c r="V42" s="12"/>
      <c r="W42" s="12"/>
      <c r="X42" s="123"/>
      <c r="Y42" s="12"/>
      <c r="Z42" s="12"/>
      <c r="AA42" s="12"/>
      <c r="AB42" s="12"/>
      <c r="AC42" s="12"/>
      <c r="AD42" s="12"/>
      <c r="AE42" s="12"/>
      <c r="AF42" s="12"/>
      <c r="AG42" s="12"/>
      <c r="AH42" s="11"/>
      <c r="AI42" s="12"/>
      <c r="AJ42" s="12"/>
      <c r="AK42" s="12"/>
      <c r="AL42" s="12"/>
      <c r="AM42" s="12"/>
      <c r="AN42" s="12"/>
      <c r="AO42" s="12"/>
      <c r="AP42" s="12"/>
      <c r="AQ42" s="12"/>
      <c r="AR42" s="11"/>
      <c r="AS42" s="11"/>
      <c r="AT42" s="10"/>
      <c r="AU42" s="10"/>
      <c r="AV42" s="10"/>
      <c r="AW42" s="10"/>
      <c r="AX42" s="10"/>
      <c r="AY42" s="10"/>
      <c r="AZ42" s="10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</row>
    <row r="43" spans="1:144" x14ac:dyDescent="0.2">
      <c r="A43" s="104">
        <v>2007</v>
      </c>
      <c r="B43" s="48">
        <v>2604</v>
      </c>
      <c r="C43" s="48">
        <v>7949</v>
      </c>
      <c r="D43" s="48">
        <v>6429</v>
      </c>
      <c r="E43" s="48"/>
      <c r="F43" s="48">
        <v>2175</v>
      </c>
      <c r="G43" s="48">
        <v>407</v>
      </c>
      <c r="H43" s="48"/>
      <c r="I43" s="48">
        <v>10519</v>
      </c>
      <c r="J43" s="48">
        <v>25581</v>
      </c>
      <c r="K43" s="48">
        <v>50462</v>
      </c>
      <c r="L43" s="48">
        <v>11668</v>
      </c>
      <c r="M43" s="48">
        <v>92926</v>
      </c>
      <c r="N43" s="12"/>
      <c r="O43" s="12"/>
      <c r="P43" s="12"/>
      <c r="Q43" s="12"/>
      <c r="R43" s="12"/>
      <c r="S43" s="12"/>
      <c r="T43" s="12"/>
      <c r="U43" s="123"/>
      <c r="V43" s="12"/>
      <c r="W43" s="12"/>
      <c r="X43" s="123"/>
      <c r="Y43" s="12"/>
      <c r="Z43" s="12"/>
      <c r="AA43" s="12"/>
      <c r="AB43" s="12"/>
      <c r="AC43" s="12"/>
      <c r="AD43" s="12"/>
      <c r="AE43" s="12"/>
      <c r="AF43" s="12"/>
      <c r="AG43" s="12"/>
      <c r="AH43" s="11"/>
      <c r="AI43" s="12"/>
      <c r="AJ43" s="12"/>
      <c r="AK43" s="12"/>
      <c r="AL43" s="12"/>
      <c r="AM43" s="12"/>
      <c r="AN43" s="12"/>
      <c r="AO43" s="12"/>
      <c r="AP43" s="12"/>
      <c r="AQ43" s="12"/>
      <c r="AR43" s="11"/>
      <c r="AS43" s="11"/>
      <c r="AT43" s="10"/>
      <c r="AU43" s="10"/>
      <c r="AV43" s="10"/>
      <c r="AW43" s="10"/>
      <c r="AX43" s="10"/>
      <c r="AY43" s="10"/>
      <c r="AZ43" s="10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  <c r="EC43" s="123"/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</row>
    <row r="44" spans="1:144" x14ac:dyDescent="0.2">
      <c r="A44" s="104">
        <v>2008</v>
      </c>
      <c r="B44" s="48">
        <v>2604</v>
      </c>
      <c r="C44" s="48">
        <v>7509</v>
      </c>
      <c r="D44" s="48">
        <v>6467</v>
      </c>
      <c r="E44" s="48"/>
      <c r="F44" s="48">
        <v>2046</v>
      </c>
      <c r="G44" s="48">
        <v>425</v>
      </c>
      <c r="H44" s="48"/>
      <c r="I44" s="48">
        <v>10478</v>
      </c>
      <c r="J44" s="48">
        <v>25500</v>
      </c>
      <c r="K44" s="48">
        <v>50302</v>
      </c>
      <c r="L44" s="48">
        <v>11633</v>
      </c>
      <c r="M44" s="48">
        <v>92727</v>
      </c>
      <c r="N44" s="12"/>
      <c r="O44" s="12"/>
      <c r="P44" s="12"/>
      <c r="Q44" s="12"/>
      <c r="R44" s="12"/>
      <c r="S44" s="12"/>
      <c r="T44" s="12"/>
      <c r="U44" s="123"/>
      <c r="V44" s="12"/>
      <c r="W44" s="12"/>
      <c r="X44" s="123"/>
      <c r="Y44" s="12"/>
      <c r="Z44" s="12"/>
      <c r="AA44" s="12"/>
      <c r="AB44" s="12"/>
      <c r="AC44" s="12"/>
      <c r="AD44" s="12"/>
      <c r="AE44" s="12"/>
      <c r="AF44" s="12"/>
      <c r="AG44" s="12"/>
      <c r="AH44" s="11"/>
      <c r="AI44" s="12"/>
      <c r="AJ44" s="12"/>
      <c r="AK44" s="12"/>
      <c r="AL44" s="12"/>
      <c r="AM44" s="12"/>
      <c r="AN44" s="12"/>
      <c r="AO44" s="12"/>
      <c r="AP44" s="12"/>
      <c r="AQ44" s="12"/>
      <c r="AR44" s="11"/>
      <c r="AS44" s="11"/>
      <c r="AT44" s="10"/>
      <c r="AU44" s="10"/>
      <c r="AV44" s="10"/>
      <c r="AW44" s="10"/>
      <c r="AX44" s="10"/>
      <c r="AY44" s="10"/>
      <c r="AZ44" s="10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123"/>
      <c r="EG44" s="123"/>
      <c r="EH44" s="123"/>
      <c r="EI44" s="123"/>
      <c r="EJ44" s="123"/>
      <c r="EK44" s="123"/>
      <c r="EL44" s="123"/>
      <c r="EM44" s="123"/>
      <c r="EN44" s="123"/>
    </row>
    <row r="45" spans="1:144" x14ac:dyDescent="0.2">
      <c r="A45" s="104">
        <v>2009</v>
      </c>
      <c r="B45" s="48">
        <v>2638</v>
      </c>
      <c r="C45" s="48">
        <v>7074</v>
      </c>
      <c r="D45" s="48">
        <v>6502</v>
      </c>
      <c r="E45" s="48"/>
      <c r="F45" s="48">
        <v>1837</v>
      </c>
      <c r="G45" s="48">
        <v>407</v>
      </c>
      <c r="H45" s="48"/>
      <c r="I45" s="48">
        <v>10438</v>
      </c>
      <c r="J45" s="48">
        <v>25422</v>
      </c>
      <c r="K45" s="48">
        <v>50141</v>
      </c>
      <c r="L45" s="48">
        <v>11598</v>
      </c>
      <c r="M45" s="48">
        <v>92508</v>
      </c>
      <c r="N45" s="12"/>
      <c r="O45" s="12"/>
      <c r="P45" s="12"/>
      <c r="Q45" s="12"/>
      <c r="R45" s="12"/>
      <c r="S45" s="12"/>
      <c r="T45" s="12"/>
      <c r="U45" s="123"/>
      <c r="V45" s="12"/>
      <c r="W45" s="12"/>
      <c r="X45" s="123"/>
      <c r="Y45" s="12"/>
      <c r="Z45" s="12"/>
      <c r="AA45" s="12"/>
      <c r="AB45" s="12"/>
      <c r="AC45" s="12"/>
      <c r="AD45" s="12"/>
      <c r="AE45" s="12"/>
      <c r="AF45" s="12"/>
      <c r="AG45" s="12"/>
      <c r="AH45" s="11"/>
      <c r="AI45" s="12"/>
      <c r="AJ45" s="12"/>
      <c r="AK45" s="12"/>
      <c r="AL45" s="12"/>
      <c r="AM45" s="12"/>
      <c r="AN45" s="12"/>
      <c r="AO45" s="12"/>
      <c r="AP45" s="12"/>
      <c r="AQ45" s="12"/>
      <c r="AR45" s="11"/>
      <c r="AS45" s="11"/>
      <c r="AT45" s="10"/>
      <c r="AU45" s="10"/>
      <c r="AV45" s="10"/>
      <c r="AW45" s="10"/>
      <c r="AX45" s="10"/>
      <c r="AY45" s="10"/>
      <c r="AZ45" s="10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3"/>
      <c r="DQ45" s="123"/>
      <c r="DR45" s="123"/>
      <c r="DS45" s="123"/>
      <c r="DT45" s="123"/>
      <c r="DU45" s="123"/>
      <c r="DV45" s="123"/>
      <c r="DW45" s="123"/>
      <c r="DX45" s="123"/>
      <c r="DY45" s="123"/>
      <c r="DZ45" s="123"/>
      <c r="EA45" s="123"/>
      <c r="EB45" s="123"/>
      <c r="EC45" s="123"/>
      <c r="ED45" s="123"/>
      <c r="EE45" s="123"/>
      <c r="EF45" s="123"/>
      <c r="EG45" s="123"/>
      <c r="EH45" s="123"/>
      <c r="EI45" s="123"/>
      <c r="EJ45" s="123"/>
      <c r="EK45" s="123"/>
      <c r="EL45" s="123"/>
      <c r="EM45" s="123"/>
      <c r="EN45" s="123"/>
    </row>
    <row r="46" spans="1:144" ht="30" customHeight="1" x14ac:dyDescent="0.2">
      <c r="A46" s="104">
        <v>2010</v>
      </c>
      <c r="B46" s="48">
        <v>2670</v>
      </c>
      <c r="C46" s="48">
        <v>6641</v>
      </c>
      <c r="D46" s="48">
        <v>6499</v>
      </c>
      <c r="E46" s="48"/>
      <c r="F46" s="48">
        <v>1538</v>
      </c>
      <c r="G46" s="48">
        <v>366</v>
      </c>
      <c r="H46" s="48"/>
      <c r="I46" s="48">
        <v>10400</v>
      </c>
      <c r="J46" s="48">
        <v>25346</v>
      </c>
      <c r="K46" s="48">
        <v>49985</v>
      </c>
      <c r="L46" s="48">
        <v>11564</v>
      </c>
      <c r="M46" s="48">
        <v>92272</v>
      </c>
      <c r="N46" s="12"/>
      <c r="O46" s="12"/>
      <c r="P46" s="12"/>
      <c r="Q46" s="12"/>
      <c r="R46" s="12"/>
      <c r="S46" s="12"/>
      <c r="T46" s="12"/>
      <c r="U46" s="123"/>
      <c r="V46" s="12"/>
      <c r="W46" s="12"/>
      <c r="X46" s="123"/>
      <c r="Y46" s="12"/>
      <c r="Z46" s="12"/>
      <c r="AA46" s="12"/>
      <c r="AB46" s="12"/>
      <c r="AC46" s="12"/>
      <c r="AD46" s="12"/>
      <c r="AE46" s="12"/>
      <c r="AF46" s="12"/>
      <c r="AG46" s="12"/>
      <c r="AH46" s="11"/>
      <c r="AI46" s="12"/>
      <c r="AJ46" s="12"/>
      <c r="AK46" s="12"/>
      <c r="AL46" s="12"/>
      <c r="AM46" s="12"/>
      <c r="AN46" s="12"/>
      <c r="AO46" s="12"/>
      <c r="AP46" s="12"/>
      <c r="AQ46" s="12"/>
      <c r="AR46" s="11"/>
      <c r="AS46" s="11"/>
      <c r="AT46" s="10"/>
      <c r="AU46" s="10"/>
      <c r="AV46" s="10"/>
      <c r="AW46" s="10"/>
      <c r="AX46" s="10"/>
      <c r="AY46" s="10"/>
      <c r="AZ46" s="10"/>
      <c r="BB46" s="124"/>
      <c r="BC46" s="124"/>
      <c r="BD46" s="124"/>
      <c r="BE46" s="124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  <c r="DQ46" s="123"/>
      <c r="DR46" s="123"/>
      <c r="DS46" s="123"/>
      <c r="DT46" s="123"/>
      <c r="DU46" s="123"/>
      <c r="DV46" s="123"/>
      <c r="DW46" s="123"/>
      <c r="DX46" s="123"/>
      <c r="DY46" s="123"/>
      <c r="DZ46" s="123"/>
      <c r="EA46" s="123"/>
      <c r="EB46" s="123"/>
      <c r="EC46" s="123"/>
      <c r="ED46" s="123"/>
      <c r="EE46" s="123"/>
      <c r="EF46" s="123"/>
      <c r="EG46" s="123"/>
      <c r="EH46" s="123"/>
      <c r="EI46" s="123"/>
      <c r="EJ46" s="123"/>
      <c r="EK46" s="123"/>
      <c r="EL46" s="123"/>
      <c r="EM46" s="123"/>
      <c r="EN46" s="123"/>
    </row>
    <row r="47" spans="1:144" x14ac:dyDescent="0.2">
      <c r="A47" s="104">
        <v>2011</v>
      </c>
      <c r="B47" s="48">
        <v>2673</v>
      </c>
      <c r="C47" s="48">
        <v>6406</v>
      </c>
      <c r="D47" s="48">
        <v>6240</v>
      </c>
      <c r="E47" s="48"/>
      <c r="F47" s="48">
        <v>1227</v>
      </c>
      <c r="G47" s="48">
        <v>342</v>
      </c>
      <c r="H47" s="48"/>
      <c r="I47" s="48">
        <v>10343</v>
      </c>
      <c r="J47" s="48">
        <v>25235</v>
      </c>
      <c r="K47" s="48">
        <v>49789</v>
      </c>
      <c r="L47" s="48">
        <v>11525</v>
      </c>
      <c r="M47" s="48">
        <v>91983</v>
      </c>
      <c r="N47" s="12"/>
      <c r="O47" s="12"/>
      <c r="P47" s="12"/>
      <c r="Q47" s="12"/>
      <c r="R47" s="12"/>
      <c r="S47" s="12"/>
      <c r="T47" s="12"/>
      <c r="U47" s="123"/>
      <c r="V47" s="12"/>
      <c r="W47" s="12"/>
      <c r="X47" s="123"/>
      <c r="Y47" s="12"/>
      <c r="Z47" s="12"/>
      <c r="AA47" s="12"/>
      <c r="AB47" s="12"/>
      <c r="AC47" s="12"/>
      <c r="AD47" s="12"/>
      <c r="AE47" s="12"/>
      <c r="AF47" s="12"/>
      <c r="AG47" s="12"/>
      <c r="AH47" s="11"/>
      <c r="AI47" s="12"/>
      <c r="AJ47" s="12"/>
      <c r="AK47" s="12"/>
      <c r="AL47" s="12"/>
      <c r="AM47" s="12"/>
      <c r="AN47" s="12"/>
      <c r="AO47" s="12"/>
      <c r="AP47" s="12"/>
      <c r="AQ47" s="12"/>
      <c r="AR47" s="11"/>
      <c r="AS47" s="11"/>
      <c r="AT47" s="10"/>
      <c r="AU47" s="10"/>
      <c r="AV47" s="10"/>
      <c r="AW47" s="10"/>
      <c r="AX47" s="10"/>
      <c r="AY47" s="10"/>
      <c r="AZ47" s="10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  <c r="EF47" s="123"/>
      <c r="EG47" s="123"/>
      <c r="EH47" s="123"/>
      <c r="EI47" s="123"/>
      <c r="EJ47" s="123"/>
      <c r="EK47" s="123"/>
      <c r="EL47" s="123"/>
      <c r="EM47" s="123"/>
      <c r="EN47" s="123"/>
    </row>
    <row r="48" spans="1:144" x14ac:dyDescent="0.2">
      <c r="A48" s="104">
        <v>2012</v>
      </c>
      <c r="B48" s="48">
        <v>2690</v>
      </c>
      <c r="C48" s="48">
        <v>6066</v>
      </c>
      <c r="D48" s="48">
        <v>6117</v>
      </c>
      <c r="E48" s="48"/>
      <c r="F48" s="48">
        <v>956</v>
      </c>
      <c r="G48" s="48">
        <v>311</v>
      </c>
      <c r="H48" s="48"/>
      <c r="I48" s="48">
        <v>10287</v>
      </c>
      <c r="J48" s="48">
        <v>25128</v>
      </c>
      <c r="K48" s="48">
        <v>49615</v>
      </c>
      <c r="L48" s="48">
        <v>11490</v>
      </c>
      <c r="M48" s="48">
        <v>91696</v>
      </c>
      <c r="N48" s="12"/>
      <c r="O48" s="12"/>
      <c r="P48" s="12"/>
      <c r="Q48" s="12"/>
      <c r="R48" s="12"/>
      <c r="S48" s="12"/>
      <c r="T48" s="123"/>
      <c r="U48" s="123"/>
      <c r="V48" s="12"/>
      <c r="W48" s="12"/>
      <c r="X48" s="123"/>
      <c r="Y48" s="12"/>
      <c r="Z48" s="12"/>
      <c r="AA48" s="12"/>
      <c r="AB48" s="12"/>
      <c r="AC48" s="12"/>
      <c r="AD48" s="12"/>
      <c r="AE48" s="12"/>
      <c r="AF48" s="12"/>
      <c r="AG48" s="12"/>
      <c r="AH48" s="11"/>
      <c r="AI48" s="12"/>
      <c r="AJ48" s="12"/>
      <c r="AK48" s="12"/>
      <c r="AL48" s="12"/>
      <c r="AM48" s="12"/>
      <c r="AN48" s="12"/>
      <c r="AO48" s="12"/>
      <c r="AP48" s="12"/>
      <c r="AQ48" s="12"/>
      <c r="AR48" s="11"/>
      <c r="AS48" s="11"/>
      <c r="AT48" s="10"/>
      <c r="AU48" s="10"/>
      <c r="AV48" s="10"/>
      <c r="AW48" s="10"/>
      <c r="AX48" s="10"/>
      <c r="AY48" s="10"/>
      <c r="AZ48" s="10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  <c r="CW48" s="123"/>
      <c r="CX48" s="123"/>
      <c r="CY48" s="123"/>
      <c r="CZ48" s="123"/>
      <c r="DA48" s="123"/>
      <c r="DB48" s="123"/>
      <c r="DC48" s="123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123"/>
      <c r="DP48" s="123"/>
      <c r="DQ48" s="123"/>
      <c r="DR48" s="123"/>
      <c r="DS48" s="123"/>
      <c r="DT48" s="123"/>
      <c r="DU48" s="123"/>
      <c r="DV48" s="123"/>
      <c r="DW48" s="123"/>
      <c r="DX48" s="123"/>
      <c r="DY48" s="123"/>
      <c r="DZ48" s="123"/>
      <c r="EA48" s="123"/>
      <c r="EB48" s="123"/>
      <c r="EC48" s="123"/>
      <c r="ED48" s="123"/>
      <c r="EE48" s="123"/>
      <c r="EF48" s="123"/>
      <c r="EG48" s="123"/>
      <c r="EH48" s="123"/>
      <c r="EI48" s="123"/>
      <c r="EJ48" s="123"/>
      <c r="EK48" s="123"/>
      <c r="EL48" s="123"/>
      <c r="EM48" s="123"/>
      <c r="EN48" s="123"/>
    </row>
    <row r="49" spans="1:144" x14ac:dyDescent="0.2">
      <c r="A49" s="104">
        <v>2013</v>
      </c>
      <c r="B49" s="48">
        <v>2645</v>
      </c>
      <c r="C49" s="48">
        <v>5632</v>
      </c>
      <c r="D49" s="48">
        <v>6132</v>
      </c>
      <c r="E49" s="48"/>
      <c r="F49" s="48">
        <v>739</v>
      </c>
      <c r="G49" s="48">
        <v>299</v>
      </c>
      <c r="H49" s="48"/>
      <c r="I49" s="48">
        <v>10232</v>
      </c>
      <c r="J49" s="48">
        <v>25021</v>
      </c>
      <c r="K49" s="48">
        <v>49461</v>
      </c>
      <c r="L49" s="48">
        <v>11459</v>
      </c>
      <c r="M49" s="48">
        <v>91418</v>
      </c>
      <c r="N49" s="12"/>
      <c r="O49" s="12"/>
      <c r="P49" s="12"/>
      <c r="Q49" s="12"/>
      <c r="R49" s="12"/>
      <c r="S49" s="12"/>
      <c r="T49" s="123"/>
      <c r="U49" s="123"/>
      <c r="V49" s="12"/>
      <c r="W49" s="12"/>
      <c r="X49" s="123"/>
      <c r="Y49" s="12"/>
      <c r="Z49" s="12"/>
      <c r="AA49" s="12"/>
      <c r="AB49" s="12"/>
      <c r="AC49" s="12"/>
      <c r="AD49" s="12"/>
      <c r="AE49" s="12"/>
      <c r="AF49" s="12"/>
      <c r="AG49" s="12"/>
      <c r="AH49" s="11"/>
      <c r="AI49" s="12"/>
      <c r="AJ49" s="12"/>
      <c r="AK49" s="12"/>
      <c r="AL49" s="12"/>
      <c r="AM49" s="12"/>
      <c r="AN49" s="12"/>
      <c r="AO49" s="12"/>
      <c r="AP49" s="12"/>
      <c r="AQ49" s="12"/>
      <c r="AR49" s="11"/>
      <c r="AS49" s="11"/>
      <c r="AT49" s="10"/>
      <c r="AU49" s="10"/>
      <c r="AV49" s="10"/>
      <c r="AW49" s="10"/>
      <c r="AX49" s="10"/>
      <c r="AY49" s="10"/>
      <c r="AZ49" s="10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123"/>
      <c r="DQ49" s="123"/>
      <c r="DR49" s="123"/>
      <c r="DS49" s="123"/>
      <c r="DT49" s="123"/>
      <c r="DU49" s="123"/>
      <c r="DV49" s="123"/>
      <c r="DW49" s="123"/>
      <c r="DX49" s="123"/>
      <c r="DY49" s="123"/>
      <c r="DZ49" s="123"/>
      <c r="EA49" s="123"/>
      <c r="EB49" s="123"/>
      <c r="EC49" s="123"/>
      <c r="ED49" s="123"/>
      <c r="EE49" s="123"/>
      <c r="EF49" s="123"/>
      <c r="EG49" s="123"/>
      <c r="EH49" s="123"/>
      <c r="EI49" s="123"/>
      <c r="EJ49" s="123"/>
      <c r="EK49" s="123"/>
      <c r="EL49" s="123"/>
      <c r="EM49" s="123"/>
      <c r="EN49" s="123"/>
    </row>
    <row r="50" spans="1:144" x14ac:dyDescent="0.2">
      <c r="A50" s="104">
        <v>2014</v>
      </c>
      <c r="B50" s="48">
        <v>2645</v>
      </c>
      <c r="C50" s="48">
        <v>5263</v>
      </c>
      <c r="D50" s="48">
        <v>6162</v>
      </c>
      <c r="E50" s="48"/>
      <c r="F50" s="48">
        <v>618</v>
      </c>
      <c r="G50" s="48">
        <v>290</v>
      </c>
      <c r="H50" s="48"/>
      <c r="I50" s="48">
        <v>10177</v>
      </c>
      <c r="J50" s="48">
        <v>24914</v>
      </c>
      <c r="K50" s="48">
        <v>49322</v>
      </c>
      <c r="L50" s="48">
        <v>11432</v>
      </c>
      <c r="M50" s="48">
        <v>91153</v>
      </c>
      <c r="N50" s="12"/>
      <c r="O50" s="12"/>
      <c r="P50" s="12"/>
      <c r="Q50" s="12"/>
      <c r="R50" s="12"/>
      <c r="S50" s="12"/>
      <c r="T50" s="123"/>
      <c r="U50" s="123"/>
      <c r="V50" s="12"/>
      <c r="W50" s="12"/>
      <c r="X50" s="123"/>
      <c r="Y50" s="12"/>
      <c r="Z50" s="12"/>
      <c r="AA50" s="12"/>
      <c r="AB50" s="12"/>
      <c r="AC50" s="12"/>
      <c r="AD50" s="12"/>
      <c r="AE50" s="12"/>
      <c r="AF50" s="12"/>
      <c r="AG50" s="12"/>
      <c r="AH50" s="11"/>
      <c r="AI50" s="12"/>
      <c r="AJ50" s="12"/>
      <c r="AK50" s="12"/>
      <c r="AL50" s="12"/>
      <c r="AM50" s="12"/>
      <c r="AN50" s="12"/>
      <c r="AO50" s="12"/>
      <c r="AP50" s="12"/>
      <c r="AQ50" s="12"/>
      <c r="AR50" s="11"/>
      <c r="AS50" s="11"/>
      <c r="AT50" s="10"/>
      <c r="AU50" s="10"/>
      <c r="AV50" s="10"/>
      <c r="AW50" s="10"/>
      <c r="AX50" s="10"/>
      <c r="AY50" s="10"/>
      <c r="AZ50" s="10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123"/>
      <c r="DQ50" s="123"/>
      <c r="DR50" s="123"/>
      <c r="DS50" s="123"/>
      <c r="DT50" s="123"/>
      <c r="DU50" s="123"/>
      <c r="DV50" s="123"/>
      <c r="DW50" s="123"/>
      <c r="DX50" s="123"/>
      <c r="DY50" s="123"/>
      <c r="DZ50" s="123"/>
      <c r="EA50" s="123"/>
      <c r="EB50" s="123"/>
      <c r="EC50" s="123"/>
      <c r="ED50" s="123"/>
      <c r="EE50" s="123"/>
      <c r="EF50" s="123"/>
      <c r="EG50" s="123"/>
      <c r="EH50" s="123"/>
      <c r="EI50" s="123"/>
      <c r="EJ50" s="123"/>
      <c r="EK50" s="123"/>
      <c r="EL50" s="123"/>
      <c r="EM50" s="123"/>
      <c r="EN50" s="123"/>
    </row>
    <row r="51" spans="1:144" x14ac:dyDescent="0.2">
      <c r="A51" s="104">
        <v>2015</v>
      </c>
      <c r="B51" s="48">
        <v>2647</v>
      </c>
      <c r="C51" s="48">
        <v>4618</v>
      </c>
      <c r="D51" s="48">
        <v>6193</v>
      </c>
      <c r="E51" s="48"/>
      <c r="F51" s="48">
        <v>563</v>
      </c>
      <c r="G51" s="48">
        <v>307</v>
      </c>
      <c r="H51" s="48"/>
      <c r="I51" s="48">
        <v>10121</v>
      </c>
      <c r="J51" s="48">
        <v>24807</v>
      </c>
      <c r="K51" s="48">
        <v>49194</v>
      </c>
      <c r="L51" s="48">
        <v>11407</v>
      </c>
      <c r="M51" s="48">
        <v>90906</v>
      </c>
      <c r="N51" s="12"/>
      <c r="O51" s="12"/>
      <c r="P51" s="12"/>
      <c r="Q51" s="12"/>
      <c r="R51" s="12"/>
      <c r="S51" s="12"/>
      <c r="T51" s="123"/>
      <c r="U51" s="123"/>
      <c r="V51" s="12"/>
      <c r="W51" s="12"/>
      <c r="X51" s="123"/>
      <c r="Y51" s="12"/>
      <c r="Z51" s="12"/>
      <c r="AA51" s="12"/>
      <c r="AB51" s="12"/>
      <c r="AC51" s="12"/>
      <c r="AD51" s="12"/>
      <c r="AE51" s="12"/>
      <c r="AF51" s="12"/>
      <c r="AG51" s="12"/>
      <c r="AH51" s="11"/>
      <c r="AI51" s="12"/>
      <c r="AJ51" s="12"/>
      <c r="AK51" s="12"/>
      <c r="AL51" s="12"/>
      <c r="AM51" s="12"/>
      <c r="AN51" s="12"/>
      <c r="AO51" s="12"/>
      <c r="AP51" s="12"/>
      <c r="AQ51" s="12"/>
      <c r="AR51" s="11"/>
      <c r="AS51" s="11"/>
      <c r="AT51" s="10"/>
      <c r="AU51" s="10"/>
      <c r="AV51" s="10"/>
      <c r="AW51" s="10"/>
      <c r="AX51" s="10"/>
      <c r="AY51" s="10"/>
      <c r="AZ51" s="10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  <c r="DL51" s="123"/>
      <c r="DM51" s="123"/>
      <c r="DN51" s="123"/>
      <c r="DO51" s="123"/>
      <c r="DP51" s="123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  <c r="EC51" s="123"/>
      <c r="ED51" s="123"/>
      <c r="EE51" s="123"/>
      <c r="EF51" s="123"/>
      <c r="EG51" s="123"/>
      <c r="EH51" s="123"/>
      <c r="EI51" s="123"/>
      <c r="EJ51" s="123"/>
      <c r="EK51" s="123"/>
      <c r="EL51" s="123"/>
      <c r="EM51" s="123"/>
      <c r="EN51" s="123"/>
    </row>
    <row r="52" spans="1:144" x14ac:dyDescent="0.2">
      <c r="A52" s="104">
        <v>2016</v>
      </c>
      <c r="B52" s="48">
        <v>2638</v>
      </c>
      <c r="C52" s="48">
        <v>4169</v>
      </c>
      <c r="D52" s="48">
        <v>6213</v>
      </c>
      <c r="E52" s="48"/>
      <c r="F52" s="48">
        <v>535</v>
      </c>
      <c r="G52" s="48">
        <v>346</v>
      </c>
      <c r="H52" s="48"/>
      <c r="I52" s="48">
        <v>10066</v>
      </c>
      <c r="J52" s="48">
        <v>24700</v>
      </c>
      <c r="K52" s="48">
        <v>49073</v>
      </c>
      <c r="L52" s="48">
        <v>11381</v>
      </c>
      <c r="M52" s="48">
        <v>90663</v>
      </c>
      <c r="N52" s="12"/>
      <c r="O52" s="12"/>
      <c r="P52" s="12"/>
      <c r="Q52" s="12"/>
      <c r="R52" s="12"/>
      <c r="S52" s="12"/>
      <c r="T52" s="123"/>
      <c r="U52" s="123"/>
      <c r="V52" s="12"/>
      <c r="W52" s="12"/>
      <c r="X52" s="123"/>
      <c r="Y52" s="12"/>
      <c r="Z52" s="12"/>
      <c r="AA52" s="12"/>
      <c r="AB52" s="12"/>
      <c r="AC52" s="12"/>
      <c r="AD52" s="12"/>
      <c r="AE52" s="12"/>
      <c r="AF52" s="12"/>
      <c r="AG52" s="12"/>
      <c r="AH52" s="11"/>
      <c r="AI52" s="12"/>
      <c r="AJ52" s="12"/>
      <c r="AK52" s="12"/>
      <c r="AL52" s="12"/>
      <c r="AM52" s="12"/>
      <c r="AN52" s="12"/>
      <c r="AO52" s="12"/>
      <c r="AP52" s="12"/>
      <c r="AQ52" s="12"/>
      <c r="AR52" s="11"/>
      <c r="AS52" s="11"/>
      <c r="AT52" s="10"/>
      <c r="AU52" s="10"/>
      <c r="AV52" s="10"/>
      <c r="AW52" s="10"/>
      <c r="AX52" s="10"/>
      <c r="AY52" s="10"/>
      <c r="AZ52" s="10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3"/>
      <c r="DV52" s="123"/>
      <c r="DW52" s="123"/>
      <c r="DX52" s="123"/>
      <c r="DY52" s="123"/>
      <c r="DZ52" s="123"/>
      <c r="EA52" s="123"/>
      <c r="EB52" s="123"/>
      <c r="EC52" s="123"/>
      <c r="ED52" s="123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</row>
    <row r="53" spans="1:144" x14ac:dyDescent="0.2">
      <c r="A53" s="104">
        <v>2017</v>
      </c>
      <c r="B53" s="48">
        <v>2603</v>
      </c>
      <c r="C53" s="48">
        <v>3627</v>
      </c>
      <c r="D53" s="48">
        <v>6203</v>
      </c>
      <c r="E53" s="48"/>
      <c r="F53" s="48">
        <v>527</v>
      </c>
      <c r="G53" s="48">
        <v>406</v>
      </c>
      <c r="H53" s="48"/>
      <c r="I53" s="48">
        <v>10012</v>
      </c>
      <c r="J53" s="48">
        <v>24596</v>
      </c>
      <c r="K53" s="48">
        <v>48956</v>
      </c>
      <c r="L53" s="48">
        <v>11356</v>
      </c>
      <c r="M53" s="48">
        <v>90443</v>
      </c>
      <c r="N53" s="8"/>
      <c r="O53" s="8"/>
      <c r="P53" s="8"/>
      <c r="Q53" s="8"/>
      <c r="R53" s="8"/>
      <c r="S53" s="8"/>
      <c r="T53" s="177"/>
      <c r="U53" s="177"/>
      <c r="V53" s="8"/>
      <c r="W53" s="8"/>
      <c r="X53" s="177"/>
      <c r="Y53" s="8"/>
      <c r="Z53" s="8"/>
      <c r="AA53" s="8"/>
      <c r="AB53" s="8"/>
      <c r="AC53" s="8"/>
      <c r="AD53" s="8"/>
      <c r="AE53" s="8"/>
      <c r="AF53" s="8"/>
      <c r="AG53" s="8"/>
      <c r="AH53" s="7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BB53" s="177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123"/>
      <c r="DT53" s="123"/>
      <c r="DU53" s="123"/>
      <c r="DV53" s="123"/>
      <c r="DW53" s="123"/>
      <c r="DX53" s="123"/>
      <c r="DY53" s="123"/>
      <c r="DZ53" s="123"/>
      <c r="EA53" s="123"/>
      <c r="EB53" s="123"/>
      <c r="EC53" s="123"/>
      <c r="ED53" s="123"/>
      <c r="EE53" s="123"/>
      <c r="EF53" s="123"/>
      <c r="EG53" s="123"/>
      <c r="EH53" s="123"/>
      <c r="EI53" s="123"/>
      <c r="EJ53" s="123"/>
      <c r="EK53" s="123"/>
      <c r="EL53" s="123"/>
      <c r="EM53" s="123"/>
      <c r="EN53" s="123"/>
    </row>
    <row r="54" spans="1:144" x14ac:dyDescent="0.2">
      <c r="A54" s="104">
        <v>2018</v>
      </c>
      <c r="B54" s="48">
        <v>2525</v>
      </c>
      <c r="C54" s="48">
        <v>2963</v>
      </c>
      <c r="D54" s="48">
        <v>6144</v>
      </c>
      <c r="E54" s="48"/>
      <c r="F54" s="48">
        <v>532</v>
      </c>
      <c r="G54" s="48">
        <v>481</v>
      </c>
      <c r="H54" s="48"/>
      <c r="I54" s="48">
        <v>9955</v>
      </c>
      <c r="J54" s="48">
        <v>24484</v>
      </c>
      <c r="K54" s="48">
        <v>48827</v>
      </c>
      <c r="L54" s="48">
        <v>11332</v>
      </c>
      <c r="M54" s="48">
        <v>90246</v>
      </c>
      <c r="N54" s="8"/>
      <c r="O54" s="8"/>
      <c r="P54" s="8"/>
      <c r="Q54" s="8"/>
      <c r="R54" s="8"/>
      <c r="S54" s="8"/>
      <c r="T54" s="177"/>
      <c r="U54" s="177"/>
      <c r="V54" s="8"/>
      <c r="W54" s="8"/>
      <c r="X54" s="177"/>
      <c r="Y54" s="8"/>
      <c r="Z54" s="8"/>
      <c r="AA54" s="8"/>
      <c r="AB54" s="8"/>
      <c r="AC54" s="8"/>
      <c r="AD54" s="8"/>
      <c r="AE54" s="8"/>
      <c r="AF54" s="8"/>
      <c r="AG54" s="8"/>
      <c r="AH54" s="7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BB54" s="177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3"/>
      <c r="DS54" s="123"/>
      <c r="DT54" s="123"/>
      <c r="DU54" s="123"/>
      <c r="DV54" s="123"/>
      <c r="DW54" s="123"/>
      <c r="DX54" s="123"/>
      <c r="DY54" s="123"/>
      <c r="DZ54" s="123"/>
      <c r="EA54" s="123"/>
      <c r="EB54" s="123"/>
      <c r="EC54" s="123"/>
      <c r="ED54" s="123"/>
      <c r="EE54" s="123"/>
      <c r="EF54" s="123"/>
      <c r="EG54" s="123"/>
      <c r="EH54" s="123"/>
      <c r="EI54" s="123"/>
      <c r="EJ54" s="123"/>
      <c r="EK54" s="123"/>
      <c r="EL54" s="123"/>
      <c r="EM54" s="123"/>
      <c r="EN54" s="123"/>
    </row>
    <row r="55" spans="1:144" x14ac:dyDescent="0.2">
      <c r="A55" s="104">
        <v>2019</v>
      </c>
      <c r="B55" s="48">
        <v>2407</v>
      </c>
      <c r="C55" s="48">
        <v>2388</v>
      </c>
      <c r="D55" s="48">
        <v>6111</v>
      </c>
      <c r="F55" s="48">
        <v>539</v>
      </c>
      <c r="G55" s="48">
        <v>568</v>
      </c>
      <c r="I55" s="48">
        <v>9902</v>
      </c>
      <c r="J55" s="48">
        <v>24380</v>
      </c>
      <c r="K55" s="48">
        <v>48700</v>
      </c>
      <c r="L55" s="48">
        <v>11308</v>
      </c>
      <c r="M55" s="48">
        <v>90071</v>
      </c>
      <c r="N55" s="8"/>
      <c r="O55" s="8"/>
      <c r="P55" s="8"/>
      <c r="Q55" s="8"/>
      <c r="R55" s="8"/>
      <c r="S55" s="8"/>
      <c r="T55" s="177"/>
      <c r="U55" s="177"/>
      <c r="V55" s="8"/>
      <c r="W55" s="8"/>
      <c r="X55" s="177"/>
      <c r="Y55" s="8"/>
      <c r="Z55" s="8"/>
      <c r="AA55" s="8"/>
      <c r="AB55" s="8"/>
      <c r="AC55" s="8"/>
      <c r="AD55" s="8"/>
      <c r="AE55" s="8"/>
      <c r="AF55" s="8"/>
      <c r="AG55" s="8"/>
      <c r="AH55" s="7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BB55" s="177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123"/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  <c r="EG55" s="123"/>
      <c r="EH55" s="123"/>
      <c r="EI55" s="123"/>
      <c r="EJ55" s="123"/>
      <c r="EK55" s="123"/>
      <c r="EL55" s="123"/>
      <c r="EM55" s="123"/>
      <c r="EN55" s="123"/>
    </row>
    <row r="56" spans="1:144" ht="13.5" thickBot="1" x14ac:dyDescent="0.25">
      <c r="A56" s="107"/>
      <c r="B56" s="5"/>
      <c r="C56" s="5"/>
      <c r="D56" s="5"/>
      <c r="E56" s="17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178"/>
      <c r="U56" s="178"/>
      <c r="V56" s="4"/>
      <c r="W56" s="4"/>
      <c r="X56" s="178"/>
      <c r="Y56" s="4"/>
      <c r="Z56" s="4"/>
      <c r="AA56" s="4"/>
      <c r="AB56" s="4"/>
      <c r="AC56" s="4"/>
      <c r="AD56" s="4"/>
      <c r="AE56" s="4"/>
      <c r="AF56" s="4"/>
      <c r="AG56" s="4"/>
      <c r="AH56" s="3"/>
      <c r="AI56" s="4"/>
      <c r="AJ56" s="4"/>
      <c r="AK56" s="4"/>
      <c r="AL56" s="4"/>
      <c r="AM56" s="4"/>
      <c r="AN56" s="4"/>
      <c r="AO56" s="4"/>
      <c r="AP56" s="4"/>
      <c r="AQ56" s="4"/>
      <c r="AR56" s="3"/>
      <c r="AS56" s="3"/>
      <c r="AT56" s="2"/>
      <c r="AU56" s="2"/>
      <c r="AV56" s="2"/>
      <c r="AW56" s="2"/>
      <c r="AX56" s="2"/>
      <c r="AY56" s="2"/>
      <c r="AZ56" s="2"/>
      <c r="BA56" s="136"/>
      <c r="BB56" s="178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  <c r="EG56" s="123"/>
      <c r="EH56" s="123"/>
      <c r="EI56" s="123"/>
      <c r="EJ56" s="123"/>
      <c r="EK56" s="123"/>
      <c r="EL56" s="123"/>
      <c r="EM56" s="123"/>
      <c r="EN56" s="123"/>
    </row>
    <row r="57" spans="1:144" ht="13.5" thickTop="1" x14ac:dyDescent="0.2"/>
    <row r="58" spans="1:144" x14ac:dyDescent="0.2">
      <c r="A58" s="102"/>
      <c r="B58" s="6"/>
      <c r="C58" s="6"/>
      <c r="D58" s="6"/>
    </row>
    <row r="59" spans="1:144" x14ac:dyDescent="0.2">
      <c r="B59" s="6"/>
      <c r="C59" s="6"/>
      <c r="D59" s="6"/>
    </row>
    <row r="60" spans="1:144" x14ac:dyDescent="0.2">
      <c r="B60" s="6"/>
      <c r="C60" s="6"/>
      <c r="D60" s="6"/>
    </row>
    <row r="61" spans="1:144" x14ac:dyDescent="0.2">
      <c r="B61" s="6"/>
      <c r="C61" s="6"/>
      <c r="D61" s="6"/>
    </row>
  </sheetData>
  <mergeCells count="3">
    <mergeCell ref="B4:D4"/>
    <mergeCell ref="F4:G4"/>
    <mergeCell ref="I4:M4"/>
  </mergeCells>
  <hyperlinks>
    <hyperlink ref="A3" location="Contents!A1" display="Return to Title page" xr:uid="{088304B4-E922-4E10-A6AD-94869CC06D10}"/>
  </hyperlinks>
  <pageMargins left="0.70866141732283472" right="0.70866141732283472" top="0.74803149606299213" bottom="0.74803149606299213" header="0.31496062992125984" footer="0.31496062992125984"/>
  <pageSetup paperSize="9" scale="59" fitToWidth="0" orientation="landscape" verticalDpi="4" r:id="rId1"/>
  <rowBreaks count="1" manualBreakCount="1">
    <brk id="2" max="91" man="1"/>
  </rowBreaks>
  <colBreaks count="1" manualBreakCount="1">
    <brk id="32" max="6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64A3-CD38-4FC0-B7E2-A1CDC5A413AE}">
  <sheetPr>
    <tabColor theme="8" tint="0.79998168889431442"/>
    <pageSetUpPr fitToPage="1"/>
  </sheetPr>
  <dimension ref="A1:I77"/>
  <sheetViews>
    <sheetView showGridLines="0" zoomScale="75" zoomScaleNormal="75" zoomScaleSheetLayoutView="100" workbookViewId="0">
      <pane xSplit="1" ySplit="5" topLeftCell="B48" activePane="bottomRight" state="frozen"/>
      <selection activeCell="E40" sqref="E40"/>
      <selection pane="topRight" activeCell="E40" sqref="E40"/>
      <selection pane="bottomLeft" activeCell="E40" sqref="E40"/>
      <selection pane="bottomRight" activeCell="A3" sqref="A3"/>
    </sheetView>
  </sheetViews>
  <sheetFormatPr defaultColWidth="9.140625" defaultRowHeight="12.75" x14ac:dyDescent="0.2"/>
  <cols>
    <col min="1" max="1" width="19.28515625" style="41" customWidth="1"/>
    <col min="2" max="2" width="11.140625" style="41" customWidth="1"/>
    <col min="3" max="3" width="12.28515625" style="41" customWidth="1"/>
    <col min="4" max="4" width="5.140625" style="41" customWidth="1"/>
    <col min="5" max="5" width="11.5703125" style="41" customWidth="1"/>
    <col min="6" max="6" width="11.28515625" style="41" customWidth="1"/>
    <col min="7" max="7" width="12.42578125" style="41" customWidth="1"/>
    <col min="8" max="16384" width="9.140625" style="41"/>
  </cols>
  <sheetData>
    <row r="1" spans="1:7" ht="20.25" x14ac:dyDescent="0.3">
      <c r="A1" s="121" t="s">
        <v>193</v>
      </c>
    </row>
    <row r="2" spans="1:7" ht="20.25" x14ac:dyDescent="0.3">
      <c r="A2" s="121" t="s">
        <v>190</v>
      </c>
    </row>
    <row r="3" spans="1:7" ht="13.5" thickBot="1" x14ac:dyDescent="0.25">
      <c r="A3" s="42" t="s">
        <v>92</v>
      </c>
      <c r="G3" s="43" t="s">
        <v>63</v>
      </c>
    </row>
    <row r="4" spans="1:7" s="44" customFormat="1" ht="15" customHeight="1" thickTop="1" x14ac:dyDescent="0.2">
      <c r="A4" s="41"/>
      <c r="B4" s="292" t="s">
        <v>7</v>
      </c>
      <c r="C4" s="282"/>
      <c r="D4" s="41"/>
      <c r="E4" s="292" t="s">
        <v>91</v>
      </c>
      <c r="F4" s="292"/>
      <c r="G4" s="292"/>
    </row>
    <row r="5" spans="1:7" ht="43.5" customHeight="1" x14ac:dyDescent="0.2">
      <c r="A5" s="45"/>
      <c r="B5" s="46" t="s">
        <v>21</v>
      </c>
      <c r="C5" s="46" t="s">
        <v>22</v>
      </c>
      <c r="E5" s="46" t="s">
        <v>89</v>
      </c>
      <c r="F5" s="46" t="s">
        <v>88</v>
      </c>
      <c r="G5" s="46" t="s">
        <v>87</v>
      </c>
    </row>
    <row r="6" spans="1:7" x14ac:dyDescent="0.2">
      <c r="A6" s="47">
        <v>1970</v>
      </c>
      <c r="B6" s="125" t="s">
        <v>171</v>
      </c>
      <c r="C6" s="125" t="s">
        <v>171</v>
      </c>
      <c r="D6" s="125"/>
      <c r="E6" s="125" t="s">
        <v>171</v>
      </c>
      <c r="F6" s="125" t="s">
        <v>171</v>
      </c>
      <c r="G6" s="125" t="s">
        <v>171</v>
      </c>
    </row>
    <row r="7" spans="1:7" x14ac:dyDescent="0.2">
      <c r="A7" s="47">
        <v>1971</v>
      </c>
      <c r="B7" s="125" t="s">
        <v>171</v>
      </c>
      <c r="C7" s="125" t="s">
        <v>171</v>
      </c>
      <c r="D7" s="125"/>
      <c r="E7" s="125" t="s">
        <v>171</v>
      </c>
      <c r="F7" s="125" t="s">
        <v>171</v>
      </c>
      <c r="G7" s="125" t="s">
        <v>171</v>
      </c>
    </row>
    <row r="8" spans="1:7" x14ac:dyDescent="0.2">
      <c r="A8" s="47">
        <v>1972</v>
      </c>
      <c r="B8" s="125" t="s">
        <v>171</v>
      </c>
      <c r="C8" s="125" t="s">
        <v>171</v>
      </c>
      <c r="D8" s="125"/>
      <c r="E8" s="125" t="s">
        <v>171</v>
      </c>
      <c r="F8" s="125" t="s">
        <v>171</v>
      </c>
      <c r="G8" s="125" t="s">
        <v>171</v>
      </c>
    </row>
    <row r="9" spans="1:7" x14ac:dyDescent="0.2">
      <c r="A9" s="47">
        <v>1973</v>
      </c>
      <c r="B9" s="125" t="s">
        <v>171</v>
      </c>
      <c r="C9" s="125" t="s">
        <v>171</v>
      </c>
      <c r="D9" s="125"/>
      <c r="E9" s="125" t="s">
        <v>171</v>
      </c>
      <c r="F9" s="125" t="s">
        <v>171</v>
      </c>
      <c r="G9" s="125" t="s">
        <v>171</v>
      </c>
    </row>
    <row r="10" spans="1:7" x14ac:dyDescent="0.2">
      <c r="A10" s="47">
        <v>1974</v>
      </c>
      <c r="B10" s="125" t="s">
        <v>171</v>
      </c>
      <c r="C10" s="125" t="s">
        <v>171</v>
      </c>
      <c r="D10" s="125"/>
      <c r="E10" s="125" t="s">
        <v>171</v>
      </c>
      <c r="F10" s="125" t="s">
        <v>171</v>
      </c>
      <c r="G10" s="125" t="s">
        <v>171</v>
      </c>
    </row>
    <row r="11" spans="1:7" x14ac:dyDescent="0.2">
      <c r="A11" s="47">
        <v>1975</v>
      </c>
      <c r="B11" s="125" t="s">
        <v>171</v>
      </c>
      <c r="C11" s="125" t="s">
        <v>171</v>
      </c>
      <c r="D11" s="125"/>
      <c r="E11" s="125" t="s">
        <v>171</v>
      </c>
      <c r="F11" s="125" t="s">
        <v>171</v>
      </c>
      <c r="G11" s="125" t="s">
        <v>171</v>
      </c>
    </row>
    <row r="12" spans="1:7" x14ac:dyDescent="0.2">
      <c r="A12" s="47">
        <v>1976</v>
      </c>
      <c r="B12" s="125" t="s">
        <v>171</v>
      </c>
      <c r="C12" s="125" t="s">
        <v>171</v>
      </c>
      <c r="D12" s="125"/>
      <c r="E12" s="125" t="s">
        <v>171</v>
      </c>
      <c r="F12" s="125" t="s">
        <v>171</v>
      </c>
      <c r="G12" s="125" t="s">
        <v>171</v>
      </c>
    </row>
    <row r="13" spans="1:7" x14ac:dyDescent="0.2">
      <c r="A13" s="47">
        <v>1977</v>
      </c>
      <c r="B13" s="125" t="s">
        <v>171</v>
      </c>
      <c r="C13" s="125" t="s">
        <v>171</v>
      </c>
      <c r="D13" s="125"/>
      <c r="E13" s="125" t="s">
        <v>171</v>
      </c>
      <c r="F13" s="125" t="s">
        <v>171</v>
      </c>
      <c r="G13" s="125" t="s">
        <v>171</v>
      </c>
    </row>
    <row r="14" spans="1:7" x14ac:dyDescent="0.2">
      <c r="A14" s="47">
        <v>1978</v>
      </c>
      <c r="B14" s="125" t="s">
        <v>171</v>
      </c>
      <c r="C14" s="125" t="s">
        <v>171</v>
      </c>
      <c r="D14" s="125"/>
      <c r="E14" s="125" t="s">
        <v>171</v>
      </c>
      <c r="F14" s="125" t="s">
        <v>171</v>
      </c>
      <c r="G14" s="125" t="s">
        <v>171</v>
      </c>
    </row>
    <row r="15" spans="1:7" x14ac:dyDescent="0.2">
      <c r="A15" s="47">
        <v>1979</v>
      </c>
      <c r="B15" s="125" t="s">
        <v>171</v>
      </c>
      <c r="C15" s="125" t="s">
        <v>171</v>
      </c>
      <c r="D15" s="125"/>
      <c r="E15" s="125" t="s">
        <v>171</v>
      </c>
      <c r="F15" s="125" t="s">
        <v>171</v>
      </c>
      <c r="G15" s="125" t="s">
        <v>171</v>
      </c>
    </row>
    <row r="16" spans="1:7" s="49" customFormat="1" ht="30" customHeight="1" x14ac:dyDescent="0.2">
      <c r="A16" s="47">
        <v>1980</v>
      </c>
      <c r="B16" s="125" t="s">
        <v>171</v>
      </c>
      <c r="C16" s="125" t="s">
        <v>171</v>
      </c>
      <c r="D16" s="125"/>
      <c r="E16" s="125" t="s">
        <v>171</v>
      </c>
      <c r="F16" s="125" t="s">
        <v>171</v>
      </c>
      <c r="G16" s="125" t="s">
        <v>171</v>
      </c>
    </row>
    <row r="17" spans="1:7" x14ac:dyDescent="0.2">
      <c r="A17" s="47">
        <v>1981</v>
      </c>
      <c r="B17" s="125" t="s">
        <v>171</v>
      </c>
      <c r="C17" s="125" t="s">
        <v>171</v>
      </c>
      <c r="D17" s="125"/>
      <c r="E17" s="125" t="s">
        <v>171</v>
      </c>
      <c r="F17" s="125" t="s">
        <v>171</v>
      </c>
      <c r="G17" s="125" t="s">
        <v>171</v>
      </c>
    </row>
    <row r="18" spans="1:7" x14ac:dyDescent="0.2">
      <c r="A18" s="47">
        <v>1982</v>
      </c>
      <c r="B18" s="125">
        <v>54.594999999999999</v>
      </c>
      <c r="C18" s="125" t="s">
        <v>171</v>
      </c>
      <c r="D18" s="125"/>
      <c r="E18" s="125" t="s">
        <v>171</v>
      </c>
      <c r="F18" s="125" t="s">
        <v>171</v>
      </c>
      <c r="G18" s="125" t="s">
        <v>171</v>
      </c>
    </row>
    <row r="19" spans="1:7" x14ac:dyDescent="0.2">
      <c r="A19" s="47">
        <v>1983</v>
      </c>
      <c r="B19" s="125">
        <v>260.435</v>
      </c>
      <c r="C19" s="125" t="s">
        <v>171</v>
      </c>
      <c r="D19" s="125"/>
      <c r="E19" s="125" t="s">
        <v>171</v>
      </c>
      <c r="F19" s="125" t="s">
        <v>171</v>
      </c>
      <c r="G19" s="125" t="s">
        <v>171</v>
      </c>
    </row>
    <row r="20" spans="1:7" x14ac:dyDescent="0.2">
      <c r="A20" s="47">
        <v>1984</v>
      </c>
      <c r="B20" s="125">
        <v>704.875</v>
      </c>
      <c r="C20" s="125" t="s">
        <v>171</v>
      </c>
      <c r="D20" s="125"/>
      <c r="E20" s="125" t="s">
        <v>171</v>
      </c>
      <c r="F20" s="125" t="s">
        <v>171</v>
      </c>
      <c r="G20" s="125" t="s">
        <v>171</v>
      </c>
    </row>
    <row r="21" spans="1:7" x14ac:dyDescent="0.2">
      <c r="A21" s="47">
        <v>1985</v>
      </c>
      <c r="B21" s="125">
        <v>1329.335</v>
      </c>
      <c r="C21" s="125" t="s">
        <v>171</v>
      </c>
      <c r="D21" s="125"/>
      <c r="E21" s="125" t="s">
        <v>171</v>
      </c>
      <c r="F21" s="125" t="s">
        <v>171</v>
      </c>
      <c r="G21" s="125" t="s">
        <v>171</v>
      </c>
    </row>
    <row r="22" spans="1:7" x14ac:dyDescent="0.2">
      <c r="A22" s="47">
        <v>1986</v>
      </c>
      <c r="B22" s="125">
        <v>2044.7329999999999</v>
      </c>
      <c r="C22" s="125" t="s">
        <v>171</v>
      </c>
      <c r="D22" s="125"/>
      <c r="E22" s="125" t="s">
        <v>171</v>
      </c>
      <c r="F22" s="125" t="s">
        <v>171</v>
      </c>
      <c r="G22" s="125" t="s">
        <v>171</v>
      </c>
    </row>
    <row r="23" spans="1:7" x14ac:dyDescent="0.2">
      <c r="A23" s="47">
        <v>1987</v>
      </c>
      <c r="B23" s="125">
        <v>2791.5929999999998</v>
      </c>
      <c r="C23" s="125" t="s">
        <v>171</v>
      </c>
      <c r="D23" s="125"/>
      <c r="E23" s="125" t="s">
        <v>171</v>
      </c>
      <c r="F23" s="125" t="s">
        <v>171</v>
      </c>
      <c r="G23" s="125" t="s">
        <v>171</v>
      </c>
    </row>
    <row r="24" spans="1:7" x14ac:dyDescent="0.2">
      <c r="A24" s="47">
        <v>1988</v>
      </c>
      <c r="B24" s="125">
        <v>3540.8020000000001</v>
      </c>
      <c r="C24" s="125">
        <v>3.5569999999999999</v>
      </c>
      <c r="D24" s="125"/>
      <c r="E24" s="125" t="s">
        <v>171</v>
      </c>
      <c r="F24" s="125" t="s">
        <v>171</v>
      </c>
      <c r="G24" s="125" t="s">
        <v>171</v>
      </c>
    </row>
    <row r="25" spans="1:7" x14ac:dyDescent="0.2">
      <c r="A25" s="47">
        <v>1989</v>
      </c>
      <c r="B25" s="125">
        <v>4265.0600000000004</v>
      </c>
      <c r="C25" s="125">
        <v>25.853999999999999</v>
      </c>
      <c r="D25" s="125"/>
      <c r="E25" s="125" t="s">
        <v>171</v>
      </c>
      <c r="F25" s="125" t="s">
        <v>171</v>
      </c>
      <c r="G25" s="125" t="s">
        <v>171</v>
      </c>
    </row>
    <row r="26" spans="1:7" s="49" customFormat="1" ht="30" customHeight="1" x14ac:dyDescent="0.2">
      <c r="A26" s="47">
        <v>1990</v>
      </c>
      <c r="B26" s="125">
        <v>4933.366</v>
      </c>
      <c r="C26" s="125">
        <v>80.352000000000004</v>
      </c>
      <c r="D26" s="125"/>
      <c r="E26" s="125" t="s">
        <v>171</v>
      </c>
      <c r="F26" s="125" t="s">
        <v>171</v>
      </c>
      <c r="G26" s="125" t="s">
        <v>171</v>
      </c>
    </row>
    <row r="27" spans="1:7" x14ac:dyDescent="0.2">
      <c r="A27" s="47">
        <v>1991</v>
      </c>
      <c r="B27" s="125">
        <v>5538.2740000000003</v>
      </c>
      <c r="C27" s="125">
        <v>166.54900000000001</v>
      </c>
      <c r="D27" s="125"/>
      <c r="E27" s="125" t="s">
        <v>171</v>
      </c>
      <c r="F27" s="125" t="s">
        <v>171</v>
      </c>
      <c r="G27" s="125" t="s">
        <v>171</v>
      </c>
    </row>
    <row r="28" spans="1:7" x14ac:dyDescent="0.2">
      <c r="A28" s="47">
        <v>1992</v>
      </c>
      <c r="B28" s="125">
        <v>6091.2129999999997</v>
      </c>
      <c r="C28" s="125">
        <v>279.75799999999998</v>
      </c>
      <c r="D28" s="125"/>
      <c r="E28" s="125" t="s">
        <v>171</v>
      </c>
      <c r="F28" s="125" t="s">
        <v>171</v>
      </c>
      <c r="G28" s="125" t="s">
        <v>171</v>
      </c>
    </row>
    <row r="29" spans="1:7" x14ac:dyDescent="0.2">
      <c r="A29" s="47">
        <v>1993</v>
      </c>
      <c r="B29" s="125">
        <v>6619.2179999999998</v>
      </c>
      <c r="C29" s="125">
        <v>417.822</v>
      </c>
      <c r="D29" s="125"/>
      <c r="E29" s="125" t="s">
        <v>171</v>
      </c>
      <c r="F29" s="125" t="s">
        <v>171</v>
      </c>
      <c r="G29" s="125" t="s">
        <v>171</v>
      </c>
    </row>
    <row r="30" spans="1:7" x14ac:dyDescent="0.2">
      <c r="A30" s="47">
        <v>1994</v>
      </c>
      <c r="B30" s="125">
        <v>7139.875</v>
      </c>
      <c r="C30" s="125">
        <v>580.79700000000003</v>
      </c>
      <c r="D30" s="125"/>
      <c r="E30" s="125" t="s">
        <v>171</v>
      </c>
      <c r="F30" s="125" t="s">
        <v>171</v>
      </c>
      <c r="G30" s="125" t="s">
        <v>171</v>
      </c>
    </row>
    <row r="31" spans="1:7" x14ac:dyDescent="0.2">
      <c r="A31" s="47">
        <v>1995</v>
      </c>
      <c r="B31" s="125">
        <v>7657.1610000000001</v>
      </c>
      <c r="C31" s="125">
        <v>769.976</v>
      </c>
      <c r="D31" s="125"/>
      <c r="E31" s="125" t="s">
        <v>171</v>
      </c>
      <c r="F31" s="125" t="s">
        <v>171</v>
      </c>
      <c r="G31" s="125" t="s">
        <v>171</v>
      </c>
    </row>
    <row r="32" spans="1:7" x14ac:dyDescent="0.2">
      <c r="A32" s="47">
        <v>1996</v>
      </c>
      <c r="B32" s="125">
        <v>8168.9409999999998</v>
      </c>
      <c r="C32" s="125">
        <v>987.197</v>
      </c>
      <c r="D32" s="125"/>
      <c r="E32" s="125" t="s">
        <v>171</v>
      </c>
      <c r="F32" s="125" t="s">
        <v>171</v>
      </c>
      <c r="G32" s="125" t="s">
        <v>171</v>
      </c>
    </row>
    <row r="33" spans="1:7" x14ac:dyDescent="0.2">
      <c r="A33" s="47">
        <v>1997</v>
      </c>
      <c r="B33" s="125">
        <v>8664.8639999999996</v>
      </c>
      <c r="C33" s="125">
        <v>1233.8610000000001</v>
      </c>
      <c r="D33" s="125"/>
      <c r="E33" s="125" t="s">
        <v>171</v>
      </c>
      <c r="F33" s="125" t="s">
        <v>171</v>
      </c>
      <c r="G33" s="125" t="s">
        <v>171</v>
      </c>
    </row>
    <row r="34" spans="1:7" x14ac:dyDescent="0.2">
      <c r="A34" s="47">
        <v>1998</v>
      </c>
      <c r="B34" s="125">
        <v>9138.1740000000009</v>
      </c>
      <c r="C34" s="125">
        <v>1511.712</v>
      </c>
      <c r="D34" s="125"/>
      <c r="E34" s="125" t="s">
        <v>171</v>
      </c>
      <c r="F34" s="125" t="s">
        <v>171</v>
      </c>
      <c r="G34" s="125" t="s">
        <v>171</v>
      </c>
    </row>
    <row r="35" spans="1:7" x14ac:dyDescent="0.2">
      <c r="A35" s="47">
        <v>1999</v>
      </c>
      <c r="B35" s="125">
        <v>9592.9040000000005</v>
      </c>
      <c r="C35" s="125">
        <v>1824.367</v>
      </c>
      <c r="D35" s="125"/>
      <c r="E35" s="125" t="s">
        <v>171</v>
      </c>
      <c r="F35" s="125" t="s">
        <v>171</v>
      </c>
      <c r="G35" s="125" t="s">
        <v>171</v>
      </c>
    </row>
    <row r="36" spans="1:7" s="49" customFormat="1" ht="30" customHeight="1" x14ac:dyDescent="0.2">
      <c r="A36" s="47">
        <v>2000</v>
      </c>
      <c r="B36" s="125">
        <v>10016.929</v>
      </c>
      <c r="C36" s="125">
        <v>2176.1280000000002</v>
      </c>
      <c r="D36" s="125"/>
      <c r="E36" s="125" t="s">
        <v>171</v>
      </c>
      <c r="F36" s="125" t="s">
        <v>171</v>
      </c>
      <c r="G36" s="125" t="s">
        <v>171</v>
      </c>
    </row>
    <row r="37" spans="1:7" x14ac:dyDescent="0.2">
      <c r="A37" s="47">
        <v>2001</v>
      </c>
      <c r="B37" s="125">
        <v>10417.412</v>
      </c>
      <c r="C37" s="125">
        <v>2579.7069999999999</v>
      </c>
      <c r="D37" s="125"/>
      <c r="E37" s="125" t="s">
        <v>171</v>
      </c>
      <c r="F37" s="125" t="s">
        <v>171</v>
      </c>
      <c r="G37" s="125" t="s">
        <v>171</v>
      </c>
    </row>
    <row r="38" spans="1:7" x14ac:dyDescent="0.2">
      <c r="A38" s="47">
        <v>2002</v>
      </c>
      <c r="B38" s="125">
        <v>10845.642</v>
      </c>
      <c r="C38" s="125">
        <v>3063.7109999999998</v>
      </c>
      <c r="D38" s="125"/>
      <c r="E38" s="125" t="s">
        <v>171</v>
      </c>
      <c r="F38" s="125" t="s">
        <v>171</v>
      </c>
      <c r="G38" s="125" t="s">
        <v>171</v>
      </c>
    </row>
    <row r="39" spans="1:7" x14ac:dyDescent="0.2">
      <c r="A39" s="47">
        <v>2003</v>
      </c>
      <c r="B39" s="125">
        <v>11363.371999999999</v>
      </c>
      <c r="C39" s="125">
        <v>3667.4749999999999</v>
      </c>
      <c r="D39" s="125"/>
      <c r="E39" s="125" t="s">
        <v>171</v>
      </c>
      <c r="F39" s="125" t="s">
        <v>171</v>
      </c>
      <c r="G39" s="125" t="s">
        <v>171</v>
      </c>
    </row>
    <row r="40" spans="1:7" x14ac:dyDescent="0.2">
      <c r="A40" s="47">
        <v>2004</v>
      </c>
      <c r="B40" s="125">
        <v>12019.691999999999</v>
      </c>
      <c r="C40" s="125">
        <v>4428.942</v>
      </c>
      <c r="D40" s="125"/>
      <c r="E40" s="125" t="s">
        <v>171</v>
      </c>
      <c r="F40" s="125" t="s">
        <v>171</v>
      </c>
      <c r="G40" s="125" t="s">
        <v>171</v>
      </c>
    </row>
    <row r="41" spans="1:7" x14ac:dyDescent="0.2">
      <c r="A41" s="47">
        <v>2005</v>
      </c>
      <c r="B41" s="125">
        <v>12683.627</v>
      </c>
      <c r="C41" s="125">
        <v>5369.6369999999997</v>
      </c>
      <c r="D41" s="125"/>
      <c r="E41" s="125" t="s">
        <v>171</v>
      </c>
      <c r="F41" s="125" t="s">
        <v>171</v>
      </c>
      <c r="G41" s="125" t="s">
        <v>171</v>
      </c>
    </row>
    <row r="42" spans="1:7" x14ac:dyDescent="0.2">
      <c r="A42" s="47">
        <v>2006</v>
      </c>
      <c r="B42" s="125">
        <v>13210.786</v>
      </c>
      <c r="C42" s="125">
        <v>6464.7860000000001</v>
      </c>
      <c r="D42" s="125"/>
      <c r="E42" s="125">
        <v>7722.9530000000004</v>
      </c>
      <c r="F42" s="125">
        <v>32299.043000000001</v>
      </c>
      <c r="G42" s="125">
        <v>93910.974000000002</v>
      </c>
    </row>
    <row r="43" spans="1:7" x14ac:dyDescent="0.2">
      <c r="A43" s="47">
        <v>2007</v>
      </c>
      <c r="B43" s="125">
        <v>13465.849</v>
      </c>
      <c r="C43" s="125">
        <v>7601.95</v>
      </c>
      <c r="D43" s="125"/>
      <c r="E43" s="125">
        <v>7858.7240000000002</v>
      </c>
      <c r="F43" s="125">
        <v>32393.203000000001</v>
      </c>
      <c r="G43" s="125">
        <v>94354.785999999993</v>
      </c>
    </row>
    <row r="44" spans="1:7" x14ac:dyDescent="0.2">
      <c r="A44" s="47">
        <v>2008</v>
      </c>
      <c r="B44" s="125">
        <v>13347.351000000001</v>
      </c>
      <c r="C44" s="125">
        <v>8581.6319999999996</v>
      </c>
      <c r="D44" s="125"/>
      <c r="E44" s="125">
        <v>7858.61</v>
      </c>
      <c r="F44" s="125">
        <v>32487.637999999999</v>
      </c>
      <c r="G44" s="125">
        <v>94923.959000000003</v>
      </c>
    </row>
    <row r="45" spans="1:7" x14ac:dyDescent="0.2">
      <c r="A45" s="47">
        <v>2009</v>
      </c>
      <c r="B45" s="125">
        <v>12806.308999999999</v>
      </c>
      <c r="C45" s="125">
        <v>9283.5969999999998</v>
      </c>
      <c r="D45" s="125"/>
      <c r="E45" s="125">
        <v>7961.424</v>
      </c>
      <c r="F45" s="125">
        <v>32582.348000000002</v>
      </c>
      <c r="G45" s="125">
        <v>95473.875</v>
      </c>
    </row>
    <row r="46" spans="1:7" s="49" customFormat="1" ht="30" customHeight="1" x14ac:dyDescent="0.2">
      <c r="A46" s="47">
        <v>2010</v>
      </c>
      <c r="B46" s="125">
        <v>11826.035</v>
      </c>
      <c r="C46" s="125">
        <v>9722.4140000000007</v>
      </c>
      <c r="D46" s="125"/>
      <c r="E46" s="125">
        <v>8058.0219999999999</v>
      </c>
      <c r="F46" s="125">
        <v>32677.333999999999</v>
      </c>
      <c r="G46" s="125">
        <v>96044.770999999993</v>
      </c>
    </row>
    <row r="47" spans="1:7" x14ac:dyDescent="0.2">
      <c r="A47" s="47">
        <v>2011</v>
      </c>
      <c r="B47" s="125">
        <v>10563.550999999999</v>
      </c>
      <c r="C47" s="125">
        <v>9997.6669999999995</v>
      </c>
      <c r="D47" s="125"/>
      <c r="E47" s="125">
        <v>8075.9369999999999</v>
      </c>
      <c r="F47" s="125">
        <v>32772.597000000002</v>
      </c>
      <c r="G47" s="125">
        <v>96673.775999999998</v>
      </c>
    </row>
    <row r="48" spans="1:7" x14ac:dyDescent="0.2">
      <c r="A48" s="47">
        <v>2012</v>
      </c>
      <c r="B48" s="125">
        <v>9194.7160000000003</v>
      </c>
      <c r="C48" s="125">
        <v>10222.148999999999</v>
      </c>
      <c r="D48" s="125"/>
      <c r="E48" s="125">
        <v>8202.5540000000001</v>
      </c>
      <c r="F48" s="125">
        <v>32868.137999999999</v>
      </c>
      <c r="G48" s="125">
        <v>97067.895000000004</v>
      </c>
    </row>
    <row r="49" spans="1:9" x14ac:dyDescent="0.2">
      <c r="A49" s="47">
        <v>2013</v>
      </c>
      <c r="B49" s="125">
        <v>8038.88</v>
      </c>
      <c r="C49" s="125">
        <v>10515.707</v>
      </c>
      <c r="D49" s="125"/>
      <c r="E49" s="125">
        <v>8143.46</v>
      </c>
      <c r="F49" s="125">
        <v>32963.957000000002</v>
      </c>
      <c r="G49" s="125">
        <v>97430.532000000007</v>
      </c>
    </row>
    <row r="50" spans="1:9" s="50" customFormat="1" x14ac:dyDescent="0.2">
      <c r="A50" s="47">
        <v>2014</v>
      </c>
      <c r="B50" s="125">
        <v>7316.5330000000004</v>
      </c>
      <c r="C50" s="125">
        <v>11028.885</v>
      </c>
      <c r="D50" s="125"/>
      <c r="E50" s="125">
        <v>8178.2370000000001</v>
      </c>
      <c r="F50" s="125">
        <v>33060.055999999997</v>
      </c>
      <c r="G50" s="125">
        <v>97945.455000000002</v>
      </c>
    </row>
    <row r="51" spans="1:9" s="50" customFormat="1" x14ac:dyDescent="0.2">
      <c r="A51" s="47">
        <v>2015</v>
      </c>
      <c r="B51" s="125">
        <v>6955.518</v>
      </c>
      <c r="C51" s="125">
        <v>11934.619000000001</v>
      </c>
      <c r="D51" s="125"/>
      <c r="E51" s="125">
        <v>8196.8459999999995</v>
      </c>
      <c r="F51" s="125">
        <v>33156.434999999998</v>
      </c>
      <c r="G51" s="125">
        <v>98519.232999999993</v>
      </c>
    </row>
    <row r="52" spans="1:9" s="50" customFormat="1" x14ac:dyDescent="0.2">
      <c r="A52" s="47">
        <v>2016</v>
      </c>
      <c r="B52" s="125">
        <v>6809.2809999999999</v>
      </c>
      <c r="C52" s="125">
        <v>13310.472</v>
      </c>
      <c r="D52" s="125"/>
      <c r="E52" s="125">
        <v>8208.3220000000001</v>
      </c>
      <c r="F52" s="125">
        <v>33251.14</v>
      </c>
      <c r="G52" s="125">
        <v>99156.373000000007</v>
      </c>
    </row>
    <row r="53" spans="1:9" s="50" customFormat="1" x14ac:dyDescent="0.2">
      <c r="A53" s="9">
        <v>2017</v>
      </c>
      <c r="B53" s="125">
        <v>6764.6940000000004</v>
      </c>
      <c r="C53" s="125">
        <v>15124.41</v>
      </c>
      <c r="D53" s="125"/>
      <c r="E53" s="125">
        <v>8219.8130000000001</v>
      </c>
      <c r="F53" s="125">
        <v>33352.161999999997</v>
      </c>
      <c r="G53" s="125">
        <v>99941.548999999999</v>
      </c>
    </row>
    <row r="54" spans="1:9" s="50" customFormat="1" x14ac:dyDescent="0.2">
      <c r="A54" s="9">
        <v>2018</v>
      </c>
      <c r="B54" s="125">
        <v>6747.1080000000002</v>
      </c>
      <c r="C54" s="125">
        <v>17265.309000000001</v>
      </c>
      <c r="D54" s="125"/>
      <c r="E54" s="125">
        <v>8231.3209999999999</v>
      </c>
      <c r="F54" s="125">
        <v>33456.199000000001</v>
      </c>
      <c r="G54" s="125">
        <v>100822.126</v>
      </c>
    </row>
    <row r="55" spans="1:9" s="50" customFormat="1" x14ac:dyDescent="0.2">
      <c r="A55" s="9">
        <v>2019</v>
      </c>
      <c r="B55" s="125">
        <v>6719.4989999999998</v>
      </c>
      <c r="C55" s="125">
        <v>19553.473000000002</v>
      </c>
      <c r="E55" s="125">
        <v>8242.8449999999993</v>
      </c>
      <c r="F55" s="125">
        <v>33543.296999999999</v>
      </c>
      <c r="G55" s="125">
        <v>102278.9</v>
      </c>
    </row>
    <row r="56" spans="1:9" s="50" customFormat="1" ht="13.5" thickBot="1" x14ac:dyDescent="0.25">
      <c r="A56" s="51"/>
      <c r="B56" s="52"/>
      <c r="C56" s="53"/>
      <c r="D56" s="53"/>
      <c r="E56" s="53"/>
      <c r="F56" s="53"/>
      <c r="G56" s="53"/>
    </row>
    <row r="57" spans="1:9" ht="13.5" thickTop="1" x14ac:dyDescent="0.2">
      <c r="H57" s="50"/>
      <c r="I57" s="50"/>
    </row>
    <row r="58" spans="1:9" s="44" customFormat="1" x14ac:dyDescent="0.2"/>
    <row r="59" spans="1:9" s="44" customFormat="1" x14ac:dyDescent="0.2">
      <c r="A59" s="54" t="s">
        <v>26</v>
      </c>
      <c r="B59" s="54"/>
      <c r="C59" s="54"/>
    </row>
    <row r="60" spans="1:9" s="44" customFormat="1" x14ac:dyDescent="0.2">
      <c r="A60" s="55" t="s">
        <v>27</v>
      </c>
      <c r="B60" s="55"/>
      <c r="C60" s="55"/>
    </row>
    <row r="61" spans="1:9" s="1" customFormat="1" x14ac:dyDescent="0.2">
      <c r="A61" s="13"/>
    </row>
    <row r="62" spans="1:9" s="1" customFormat="1" x14ac:dyDescent="0.2">
      <c r="A62" s="56"/>
    </row>
    <row r="63" spans="1:9" s="1" customFormat="1" x14ac:dyDescent="0.2">
      <c r="A63" s="56"/>
    </row>
    <row r="64" spans="1:9" s="1" customFormat="1" x14ac:dyDescent="0.2">
      <c r="A64" s="56"/>
    </row>
    <row r="65" spans="1:1" s="1" customFormat="1" x14ac:dyDescent="0.2">
      <c r="A65" s="56"/>
    </row>
    <row r="66" spans="1:1" s="1" customFormat="1" x14ac:dyDescent="0.2"/>
    <row r="67" spans="1:1" s="1" customFormat="1" x14ac:dyDescent="0.2">
      <c r="A67" s="57"/>
    </row>
    <row r="68" spans="1:1" s="1" customFormat="1" x14ac:dyDescent="0.2"/>
    <row r="69" spans="1:1" s="1" customFormat="1" x14ac:dyDescent="0.2"/>
    <row r="70" spans="1:1" s="1" customFormat="1" x14ac:dyDescent="0.2"/>
    <row r="71" spans="1:1" s="1" customFormat="1" x14ac:dyDescent="0.2"/>
    <row r="77" spans="1:1" x14ac:dyDescent="0.2">
      <c r="A77" s="58"/>
    </row>
  </sheetData>
  <mergeCells count="2">
    <mergeCell ref="B4:C4"/>
    <mergeCell ref="E4:G4"/>
  </mergeCells>
  <hyperlinks>
    <hyperlink ref="A3" location="Contents!A1" display="Return to Title page" xr:uid="{0B787043-D7CA-462A-B739-06C325B77479}"/>
  </hyperlinks>
  <pageMargins left="0.70866141732283472" right="0.70866141732283472" top="0.74803149606299213" bottom="0.74803149606299213" header="0.31496062992125984" footer="0.31496062992125984"/>
  <pageSetup paperSize="9" scale="56" fitToWidth="0" orientation="landscape" verticalDpi="4" r:id="rId1"/>
  <rowBreaks count="2" manualBreakCount="2">
    <brk id="1" max="91" man="1"/>
    <brk id="2" max="9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B08C-ECF6-440D-80C3-1D68E945F73A}">
  <sheetPr>
    <tabColor rgb="FF0070C0"/>
    <pageSetUpPr fitToPage="1"/>
  </sheetPr>
  <dimension ref="A1:WVP138"/>
  <sheetViews>
    <sheetView showGridLines="0" zoomScale="75" zoomScaleNormal="75" workbookViewId="0"/>
  </sheetViews>
  <sheetFormatPr defaultColWidth="9.140625" defaultRowHeight="12.75" x14ac:dyDescent="0.2"/>
  <cols>
    <col min="1" max="1" width="12.85546875" style="17" customWidth="1"/>
    <col min="2" max="2" width="21.42578125" style="30" customWidth="1"/>
    <col min="3" max="3" width="27.140625" style="17" customWidth="1"/>
    <col min="4" max="4" width="11" style="16" bestFit="1" customWidth="1"/>
    <col min="5" max="5" width="25.140625" style="16" customWidth="1"/>
    <col min="6" max="6" width="9.140625" style="16"/>
    <col min="7" max="7" width="15.7109375" style="17" customWidth="1"/>
    <col min="8" max="8" width="25.28515625" style="17" customWidth="1"/>
    <col min="9" max="9" width="5" style="17" customWidth="1"/>
    <col min="10" max="10" width="19.28515625" style="17" customWidth="1"/>
    <col min="11" max="11" width="9.140625" style="17"/>
    <col min="12" max="12" width="15.28515625" style="18" customWidth="1"/>
    <col min="13" max="13" width="19.85546875" style="18" customWidth="1"/>
    <col min="14" max="14" width="9.140625" style="18"/>
    <col min="15" max="15" width="13" style="18" customWidth="1"/>
    <col min="16" max="16" width="22.85546875" style="18" customWidth="1"/>
    <col min="17" max="250" width="9.140625" style="18"/>
    <col min="251" max="251" width="1.85546875" style="18" customWidth="1"/>
    <col min="252" max="252" width="11.5703125" style="18" customWidth="1"/>
    <col min="253" max="253" width="2.42578125" style="18" customWidth="1"/>
    <col min="254" max="254" width="27.140625" style="18" customWidth="1"/>
    <col min="255" max="255" width="30.140625" style="18" customWidth="1"/>
    <col min="256" max="257" width="9.140625" style="18"/>
    <col min="258" max="258" width="16" style="18" customWidth="1"/>
    <col min="259" max="259" width="9.140625" style="18"/>
    <col min="260" max="260" width="27.85546875" style="18" customWidth="1"/>
    <col min="261" max="261" width="34.7109375" style="18" customWidth="1"/>
    <col min="262" max="262" width="9.140625" style="18"/>
    <col min="263" max="263" width="12.28515625" style="18" bestFit="1" customWidth="1"/>
    <col min="264" max="506" width="9.140625" style="18"/>
    <col min="507" max="507" width="1.85546875" style="18" customWidth="1"/>
    <col min="508" max="508" width="11.5703125" style="18" customWidth="1"/>
    <col min="509" max="509" width="2.42578125" style="18" customWidth="1"/>
    <col min="510" max="510" width="27.140625" style="18" customWidth="1"/>
    <col min="511" max="511" width="30.140625" style="18" customWidth="1"/>
    <col min="512" max="513" width="9.140625" style="18"/>
    <col min="514" max="514" width="16" style="18" customWidth="1"/>
    <col min="515" max="515" width="9.140625" style="18"/>
    <col min="516" max="516" width="27.85546875" style="18" customWidth="1"/>
    <col min="517" max="517" width="34.7109375" style="18" customWidth="1"/>
    <col min="518" max="518" width="9.140625" style="18"/>
    <col min="519" max="519" width="12.28515625" style="18" bestFit="1" customWidth="1"/>
    <col min="520" max="762" width="9.140625" style="18"/>
    <col min="763" max="763" width="1.85546875" style="18" customWidth="1"/>
    <col min="764" max="764" width="11.5703125" style="18" customWidth="1"/>
    <col min="765" max="765" width="2.42578125" style="18" customWidth="1"/>
    <col min="766" max="766" width="27.140625" style="18" customWidth="1"/>
    <col min="767" max="767" width="30.140625" style="18" customWidth="1"/>
    <col min="768" max="769" width="9.140625" style="18"/>
    <col min="770" max="770" width="16" style="18" customWidth="1"/>
    <col min="771" max="771" width="9.140625" style="18"/>
    <col min="772" max="772" width="27.85546875" style="18" customWidth="1"/>
    <col min="773" max="773" width="34.7109375" style="18" customWidth="1"/>
    <col min="774" max="774" width="9.140625" style="18"/>
    <col min="775" max="775" width="12.28515625" style="18" bestFit="1" customWidth="1"/>
    <col min="776" max="1018" width="9.140625" style="18"/>
    <col min="1019" max="1019" width="1.85546875" style="18" customWidth="1"/>
    <col min="1020" max="1020" width="11.5703125" style="18" customWidth="1"/>
    <col min="1021" max="1021" width="2.42578125" style="18" customWidth="1"/>
    <col min="1022" max="1022" width="27.140625" style="18" customWidth="1"/>
    <col min="1023" max="1023" width="30.140625" style="18" customWidth="1"/>
    <col min="1024" max="1025" width="9.140625" style="18"/>
    <col min="1026" max="1026" width="16" style="18" customWidth="1"/>
    <col min="1027" max="1027" width="9.140625" style="18"/>
    <col min="1028" max="1028" width="27.85546875" style="18" customWidth="1"/>
    <col min="1029" max="1029" width="34.7109375" style="18" customWidth="1"/>
    <col min="1030" max="1030" width="9.140625" style="18"/>
    <col min="1031" max="1031" width="12.28515625" style="18" bestFit="1" customWidth="1"/>
    <col min="1032" max="1274" width="9.140625" style="18"/>
    <col min="1275" max="1275" width="1.85546875" style="18" customWidth="1"/>
    <col min="1276" max="1276" width="11.5703125" style="18" customWidth="1"/>
    <col min="1277" max="1277" width="2.42578125" style="18" customWidth="1"/>
    <col min="1278" max="1278" width="27.140625" style="18" customWidth="1"/>
    <col min="1279" max="1279" width="30.140625" style="18" customWidth="1"/>
    <col min="1280" max="1281" width="9.140625" style="18"/>
    <col min="1282" max="1282" width="16" style="18" customWidth="1"/>
    <col min="1283" max="1283" width="9.140625" style="18"/>
    <col min="1284" max="1284" width="27.85546875" style="18" customWidth="1"/>
    <col min="1285" max="1285" width="34.7109375" style="18" customWidth="1"/>
    <col min="1286" max="1286" width="9.140625" style="18"/>
    <col min="1287" max="1287" width="12.28515625" style="18" bestFit="1" customWidth="1"/>
    <col min="1288" max="1530" width="9.140625" style="18"/>
    <col min="1531" max="1531" width="1.85546875" style="18" customWidth="1"/>
    <col min="1532" max="1532" width="11.5703125" style="18" customWidth="1"/>
    <col min="1533" max="1533" width="2.42578125" style="18" customWidth="1"/>
    <col min="1534" max="1534" width="27.140625" style="18" customWidth="1"/>
    <col min="1535" max="1535" width="30.140625" style="18" customWidth="1"/>
    <col min="1536" max="1537" width="9.140625" style="18"/>
    <col min="1538" max="1538" width="16" style="18" customWidth="1"/>
    <col min="1539" max="1539" width="9.140625" style="18"/>
    <col min="1540" max="1540" width="27.85546875" style="18" customWidth="1"/>
    <col min="1541" max="1541" width="34.7109375" style="18" customWidth="1"/>
    <col min="1542" max="1542" width="9.140625" style="18"/>
    <col min="1543" max="1543" width="12.28515625" style="18" bestFit="1" customWidth="1"/>
    <col min="1544" max="1786" width="9.140625" style="18"/>
    <col min="1787" max="1787" width="1.85546875" style="18" customWidth="1"/>
    <col min="1788" max="1788" width="11.5703125" style="18" customWidth="1"/>
    <col min="1789" max="1789" width="2.42578125" style="18" customWidth="1"/>
    <col min="1790" max="1790" width="27.140625" style="18" customWidth="1"/>
    <col min="1791" max="1791" width="30.140625" style="18" customWidth="1"/>
    <col min="1792" max="1793" width="9.140625" style="18"/>
    <col min="1794" max="1794" width="16" style="18" customWidth="1"/>
    <col min="1795" max="1795" width="9.140625" style="18"/>
    <col min="1796" max="1796" width="27.85546875" style="18" customWidth="1"/>
    <col min="1797" max="1797" width="34.7109375" style="18" customWidth="1"/>
    <col min="1798" max="1798" width="9.140625" style="18"/>
    <col min="1799" max="1799" width="12.28515625" style="18" bestFit="1" customWidth="1"/>
    <col min="1800" max="2042" width="9.140625" style="18"/>
    <col min="2043" max="2043" width="1.85546875" style="18" customWidth="1"/>
    <col min="2044" max="2044" width="11.5703125" style="18" customWidth="1"/>
    <col min="2045" max="2045" width="2.42578125" style="18" customWidth="1"/>
    <col min="2046" max="2046" width="27.140625" style="18" customWidth="1"/>
    <col min="2047" max="2047" width="30.140625" style="18" customWidth="1"/>
    <col min="2048" max="2049" width="9.140625" style="18"/>
    <col min="2050" max="2050" width="16" style="18" customWidth="1"/>
    <col min="2051" max="2051" width="9.140625" style="18"/>
    <col min="2052" max="2052" width="27.85546875" style="18" customWidth="1"/>
    <col min="2053" max="2053" width="34.7109375" style="18" customWidth="1"/>
    <col min="2054" max="2054" width="9.140625" style="18"/>
    <col min="2055" max="2055" width="12.28515625" style="18" bestFit="1" customWidth="1"/>
    <col min="2056" max="2298" width="9.140625" style="18"/>
    <col min="2299" max="2299" width="1.85546875" style="18" customWidth="1"/>
    <col min="2300" max="2300" width="11.5703125" style="18" customWidth="1"/>
    <col min="2301" max="2301" width="2.42578125" style="18" customWidth="1"/>
    <col min="2302" max="2302" width="27.140625" style="18" customWidth="1"/>
    <col min="2303" max="2303" width="30.140625" style="18" customWidth="1"/>
    <col min="2304" max="2305" width="9.140625" style="18"/>
    <col min="2306" max="2306" width="16" style="18" customWidth="1"/>
    <col min="2307" max="2307" width="9.140625" style="18"/>
    <col min="2308" max="2308" width="27.85546875" style="18" customWidth="1"/>
    <col min="2309" max="2309" width="34.7109375" style="18" customWidth="1"/>
    <col min="2310" max="2310" width="9.140625" style="18"/>
    <col min="2311" max="2311" width="12.28515625" style="18" bestFit="1" customWidth="1"/>
    <col min="2312" max="2554" width="9.140625" style="18"/>
    <col min="2555" max="2555" width="1.85546875" style="18" customWidth="1"/>
    <col min="2556" max="2556" width="11.5703125" style="18" customWidth="1"/>
    <col min="2557" max="2557" width="2.42578125" style="18" customWidth="1"/>
    <col min="2558" max="2558" width="27.140625" style="18" customWidth="1"/>
    <col min="2559" max="2559" width="30.140625" style="18" customWidth="1"/>
    <col min="2560" max="2561" width="9.140625" style="18"/>
    <col min="2562" max="2562" width="16" style="18" customWidth="1"/>
    <col min="2563" max="2563" width="9.140625" style="18"/>
    <col min="2564" max="2564" width="27.85546875" style="18" customWidth="1"/>
    <col min="2565" max="2565" width="34.7109375" style="18" customWidth="1"/>
    <col min="2566" max="2566" width="9.140625" style="18"/>
    <col min="2567" max="2567" width="12.28515625" style="18" bestFit="1" customWidth="1"/>
    <col min="2568" max="2810" width="9.140625" style="18"/>
    <col min="2811" max="2811" width="1.85546875" style="18" customWidth="1"/>
    <col min="2812" max="2812" width="11.5703125" style="18" customWidth="1"/>
    <col min="2813" max="2813" width="2.42578125" style="18" customWidth="1"/>
    <col min="2814" max="2814" width="27.140625" style="18" customWidth="1"/>
    <col min="2815" max="2815" width="30.140625" style="18" customWidth="1"/>
    <col min="2816" max="2817" width="9.140625" style="18"/>
    <col min="2818" max="2818" width="16" style="18" customWidth="1"/>
    <col min="2819" max="2819" width="9.140625" style="18"/>
    <col min="2820" max="2820" width="27.85546875" style="18" customWidth="1"/>
    <col min="2821" max="2821" width="34.7109375" style="18" customWidth="1"/>
    <col min="2822" max="2822" width="9.140625" style="18"/>
    <col min="2823" max="2823" width="12.28515625" style="18" bestFit="1" customWidth="1"/>
    <col min="2824" max="3066" width="9.140625" style="18"/>
    <col min="3067" max="3067" width="1.85546875" style="18" customWidth="1"/>
    <col min="3068" max="3068" width="11.5703125" style="18" customWidth="1"/>
    <col min="3069" max="3069" width="2.42578125" style="18" customWidth="1"/>
    <col min="3070" max="3070" width="27.140625" style="18" customWidth="1"/>
    <col min="3071" max="3071" width="30.140625" style="18" customWidth="1"/>
    <col min="3072" max="3073" width="9.140625" style="18"/>
    <col min="3074" max="3074" width="16" style="18" customWidth="1"/>
    <col min="3075" max="3075" width="9.140625" style="18"/>
    <col min="3076" max="3076" width="27.85546875" style="18" customWidth="1"/>
    <col min="3077" max="3077" width="34.7109375" style="18" customWidth="1"/>
    <col min="3078" max="3078" width="9.140625" style="18"/>
    <col min="3079" max="3079" width="12.28515625" style="18" bestFit="1" customWidth="1"/>
    <col min="3080" max="3322" width="9.140625" style="18"/>
    <col min="3323" max="3323" width="1.85546875" style="18" customWidth="1"/>
    <col min="3324" max="3324" width="11.5703125" style="18" customWidth="1"/>
    <col min="3325" max="3325" width="2.42578125" style="18" customWidth="1"/>
    <col min="3326" max="3326" width="27.140625" style="18" customWidth="1"/>
    <col min="3327" max="3327" width="30.140625" style="18" customWidth="1"/>
    <col min="3328" max="3329" width="9.140625" style="18"/>
    <col min="3330" max="3330" width="16" style="18" customWidth="1"/>
    <col min="3331" max="3331" width="9.140625" style="18"/>
    <col min="3332" max="3332" width="27.85546875" style="18" customWidth="1"/>
    <col min="3333" max="3333" width="34.7109375" style="18" customWidth="1"/>
    <col min="3334" max="3334" width="9.140625" style="18"/>
    <col min="3335" max="3335" width="12.28515625" style="18" bestFit="1" customWidth="1"/>
    <col min="3336" max="3578" width="9.140625" style="18"/>
    <col min="3579" max="3579" width="1.85546875" style="18" customWidth="1"/>
    <col min="3580" max="3580" width="11.5703125" style="18" customWidth="1"/>
    <col min="3581" max="3581" width="2.42578125" style="18" customWidth="1"/>
    <col min="3582" max="3582" width="27.140625" style="18" customWidth="1"/>
    <col min="3583" max="3583" width="30.140625" style="18" customWidth="1"/>
    <col min="3584" max="3585" width="9.140625" style="18"/>
    <col min="3586" max="3586" width="16" style="18" customWidth="1"/>
    <col min="3587" max="3587" width="9.140625" style="18"/>
    <col min="3588" max="3588" width="27.85546875" style="18" customWidth="1"/>
    <col min="3589" max="3589" width="34.7109375" style="18" customWidth="1"/>
    <col min="3590" max="3590" width="9.140625" style="18"/>
    <col min="3591" max="3591" width="12.28515625" style="18" bestFit="1" customWidth="1"/>
    <col min="3592" max="3834" width="9.140625" style="18"/>
    <col min="3835" max="3835" width="1.85546875" style="18" customWidth="1"/>
    <col min="3836" max="3836" width="11.5703125" style="18" customWidth="1"/>
    <col min="3837" max="3837" width="2.42578125" style="18" customWidth="1"/>
    <col min="3838" max="3838" width="27.140625" style="18" customWidth="1"/>
    <col min="3839" max="3839" width="30.140625" style="18" customWidth="1"/>
    <col min="3840" max="3841" width="9.140625" style="18"/>
    <col min="3842" max="3842" width="16" style="18" customWidth="1"/>
    <col min="3843" max="3843" width="9.140625" style="18"/>
    <col min="3844" max="3844" width="27.85546875" style="18" customWidth="1"/>
    <col min="3845" max="3845" width="34.7109375" style="18" customWidth="1"/>
    <col min="3846" max="3846" width="9.140625" style="18"/>
    <col min="3847" max="3847" width="12.28515625" style="18" bestFit="1" customWidth="1"/>
    <col min="3848" max="4090" width="9.140625" style="18"/>
    <col min="4091" max="4091" width="1.85546875" style="18" customWidth="1"/>
    <col min="4092" max="4092" width="11.5703125" style="18" customWidth="1"/>
    <col min="4093" max="4093" width="2.42578125" style="18" customWidth="1"/>
    <col min="4094" max="4094" width="27.140625" style="18" customWidth="1"/>
    <col min="4095" max="4095" width="30.140625" style="18" customWidth="1"/>
    <col min="4096" max="4097" width="9.140625" style="18"/>
    <col min="4098" max="4098" width="16" style="18" customWidth="1"/>
    <col min="4099" max="4099" width="9.140625" style="18"/>
    <col min="4100" max="4100" width="27.85546875" style="18" customWidth="1"/>
    <col min="4101" max="4101" width="34.7109375" style="18" customWidth="1"/>
    <col min="4102" max="4102" width="9.140625" style="18"/>
    <col min="4103" max="4103" width="12.28515625" style="18" bestFit="1" customWidth="1"/>
    <col min="4104" max="4346" width="9.140625" style="18"/>
    <col min="4347" max="4347" width="1.85546875" style="18" customWidth="1"/>
    <col min="4348" max="4348" width="11.5703125" style="18" customWidth="1"/>
    <col min="4349" max="4349" width="2.42578125" style="18" customWidth="1"/>
    <col min="4350" max="4350" width="27.140625" style="18" customWidth="1"/>
    <col min="4351" max="4351" width="30.140625" style="18" customWidth="1"/>
    <col min="4352" max="4353" width="9.140625" style="18"/>
    <col min="4354" max="4354" width="16" style="18" customWidth="1"/>
    <col min="4355" max="4355" width="9.140625" style="18"/>
    <col min="4356" max="4356" width="27.85546875" style="18" customWidth="1"/>
    <col min="4357" max="4357" width="34.7109375" style="18" customWidth="1"/>
    <col min="4358" max="4358" width="9.140625" style="18"/>
    <col min="4359" max="4359" width="12.28515625" style="18" bestFit="1" customWidth="1"/>
    <col min="4360" max="4602" width="9.140625" style="18"/>
    <col min="4603" max="4603" width="1.85546875" style="18" customWidth="1"/>
    <col min="4604" max="4604" width="11.5703125" style="18" customWidth="1"/>
    <col min="4605" max="4605" width="2.42578125" style="18" customWidth="1"/>
    <col min="4606" max="4606" width="27.140625" style="18" customWidth="1"/>
    <col min="4607" max="4607" width="30.140625" style="18" customWidth="1"/>
    <col min="4608" max="4609" width="9.140625" style="18"/>
    <col min="4610" max="4610" width="16" style="18" customWidth="1"/>
    <col min="4611" max="4611" width="9.140625" style="18"/>
    <col min="4612" max="4612" width="27.85546875" style="18" customWidth="1"/>
    <col min="4613" max="4613" width="34.7109375" style="18" customWidth="1"/>
    <col min="4614" max="4614" width="9.140625" style="18"/>
    <col min="4615" max="4615" width="12.28515625" style="18" bestFit="1" customWidth="1"/>
    <col min="4616" max="4858" width="9.140625" style="18"/>
    <col min="4859" max="4859" width="1.85546875" style="18" customWidth="1"/>
    <col min="4860" max="4860" width="11.5703125" style="18" customWidth="1"/>
    <col min="4861" max="4861" width="2.42578125" style="18" customWidth="1"/>
    <col min="4862" max="4862" width="27.140625" style="18" customWidth="1"/>
    <col min="4863" max="4863" width="30.140625" style="18" customWidth="1"/>
    <col min="4864" max="4865" width="9.140625" style="18"/>
    <col min="4866" max="4866" width="16" style="18" customWidth="1"/>
    <col min="4867" max="4867" width="9.140625" style="18"/>
    <col min="4868" max="4868" width="27.85546875" style="18" customWidth="1"/>
    <col min="4869" max="4869" width="34.7109375" style="18" customWidth="1"/>
    <col min="4870" max="4870" width="9.140625" style="18"/>
    <col min="4871" max="4871" width="12.28515625" style="18" bestFit="1" customWidth="1"/>
    <col min="4872" max="5114" width="9.140625" style="18"/>
    <col min="5115" max="5115" width="1.85546875" style="18" customWidth="1"/>
    <col min="5116" max="5116" width="11.5703125" style="18" customWidth="1"/>
    <col min="5117" max="5117" width="2.42578125" style="18" customWidth="1"/>
    <col min="5118" max="5118" width="27.140625" style="18" customWidth="1"/>
    <col min="5119" max="5119" width="30.140625" style="18" customWidth="1"/>
    <col min="5120" max="5121" width="9.140625" style="18"/>
    <col min="5122" max="5122" width="16" style="18" customWidth="1"/>
    <col min="5123" max="5123" width="9.140625" style="18"/>
    <col min="5124" max="5124" width="27.85546875" style="18" customWidth="1"/>
    <col min="5125" max="5125" width="34.7109375" style="18" customWidth="1"/>
    <col min="5126" max="5126" width="9.140625" style="18"/>
    <col min="5127" max="5127" width="12.28515625" style="18" bestFit="1" customWidth="1"/>
    <col min="5128" max="5370" width="9.140625" style="18"/>
    <col min="5371" max="5371" width="1.85546875" style="18" customWidth="1"/>
    <col min="5372" max="5372" width="11.5703125" style="18" customWidth="1"/>
    <col min="5373" max="5373" width="2.42578125" style="18" customWidth="1"/>
    <col min="5374" max="5374" width="27.140625" style="18" customWidth="1"/>
    <col min="5375" max="5375" width="30.140625" style="18" customWidth="1"/>
    <col min="5376" max="5377" width="9.140625" style="18"/>
    <col min="5378" max="5378" width="16" style="18" customWidth="1"/>
    <col min="5379" max="5379" width="9.140625" style="18"/>
    <col min="5380" max="5380" width="27.85546875" style="18" customWidth="1"/>
    <col min="5381" max="5381" width="34.7109375" style="18" customWidth="1"/>
    <col min="5382" max="5382" width="9.140625" style="18"/>
    <col min="5383" max="5383" width="12.28515625" style="18" bestFit="1" customWidth="1"/>
    <col min="5384" max="5626" width="9.140625" style="18"/>
    <col min="5627" max="5627" width="1.85546875" style="18" customWidth="1"/>
    <col min="5628" max="5628" width="11.5703125" style="18" customWidth="1"/>
    <col min="5629" max="5629" width="2.42578125" style="18" customWidth="1"/>
    <col min="5630" max="5630" width="27.140625" style="18" customWidth="1"/>
    <col min="5631" max="5631" width="30.140625" style="18" customWidth="1"/>
    <col min="5632" max="5633" width="9.140625" style="18"/>
    <col min="5634" max="5634" width="16" style="18" customWidth="1"/>
    <col min="5635" max="5635" width="9.140625" style="18"/>
    <col min="5636" max="5636" width="27.85546875" style="18" customWidth="1"/>
    <col min="5637" max="5637" width="34.7109375" style="18" customWidth="1"/>
    <col min="5638" max="5638" width="9.140625" style="18"/>
    <col min="5639" max="5639" width="12.28515625" style="18" bestFit="1" customWidth="1"/>
    <col min="5640" max="5882" width="9.140625" style="18"/>
    <col min="5883" max="5883" width="1.85546875" style="18" customWidth="1"/>
    <col min="5884" max="5884" width="11.5703125" style="18" customWidth="1"/>
    <col min="5885" max="5885" width="2.42578125" style="18" customWidth="1"/>
    <col min="5886" max="5886" width="27.140625" style="18" customWidth="1"/>
    <col min="5887" max="5887" width="30.140625" style="18" customWidth="1"/>
    <col min="5888" max="5889" width="9.140625" style="18"/>
    <col min="5890" max="5890" width="16" style="18" customWidth="1"/>
    <col min="5891" max="5891" width="9.140625" style="18"/>
    <col min="5892" max="5892" width="27.85546875" style="18" customWidth="1"/>
    <col min="5893" max="5893" width="34.7109375" style="18" customWidth="1"/>
    <col min="5894" max="5894" width="9.140625" style="18"/>
    <col min="5895" max="5895" width="12.28515625" style="18" bestFit="1" customWidth="1"/>
    <col min="5896" max="6138" width="9.140625" style="18"/>
    <col min="6139" max="6139" width="1.85546875" style="18" customWidth="1"/>
    <col min="6140" max="6140" width="11.5703125" style="18" customWidth="1"/>
    <col min="6141" max="6141" width="2.42578125" style="18" customWidth="1"/>
    <col min="6142" max="6142" width="27.140625" style="18" customWidth="1"/>
    <col min="6143" max="6143" width="30.140625" style="18" customWidth="1"/>
    <col min="6144" max="6145" width="9.140625" style="18"/>
    <col min="6146" max="6146" width="16" style="18" customWidth="1"/>
    <col min="6147" max="6147" width="9.140625" style="18"/>
    <col min="6148" max="6148" width="27.85546875" style="18" customWidth="1"/>
    <col min="6149" max="6149" width="34.7109375" style="18" customWidth="1"/>
    <col min="6150" max="6150" width="9.140625" style="18"/>
    <col min="6151" max="6151" width="12.28515625" style="18" bestFit="1" customWidth="1"/>
    <col min="6152" max="6394" width="9.140625" style="18"/>
    <col min="6395" max="6395" width="1.85546875" style="18" customWidth="1"/>
    <col min="6396" max="6396" width="11.5703125" style="18" customWidth="1"/>
    <col min="6397" max="6397" width="2.42578125" style="18" customWidth="1"/>
    <col min="6398" max="6398" width="27.140625" style="18" customWidth="1"/>
    <col min="6399" max="6399" width="30.140625" style="18" customWidth="1"/>
    <col min="6400" max="6401" width="9.140625" style="18"/>
    <col min="6402" max="6402" width="16" style="18" customWidth="1"/>
    <col min="6403" max="6403" width="9.140625" style="18"/>
    <col min="6404" max="6404" width="27.85546875" style="18" customWidth="1"/>
    <col min="6405" max="6405" width="34.7109375" style="18" customWidth="1"/>
    <col min="6406" max="6406" width="9.140625" style="18"/>
    <col min="6407" max="6407" width="12.28515625" style="18" bestFit="1" customWidth="1"/>
    <col min="6408" max="6650" width="9.140625" style="18"/>
    <col min="6651" max="6651" width="1.85546875" style="18" customWidth="1"/>
    <col min="6652" max="6652" width="11.5703125" style="18" customWidth="1"/>
    <col min="6653" max="6653" width="2.42578125" style="18" customWidth="1"/>
    <col min="6654" max="6654" width="27.140625" style="18" customWidth="1"/>
    <col min="6655" max="6655" width="30.140625" style="18" customWidth="1"/>
    <col min="6656" max="6657" width="9.140625" style="18"/>
    <col min="6658" max="6658" width="16" style="18" customWidth="1"/>
    <col min="6659" max="6659" width="9.140625" style="18"/>
    <col min="6660" max="6660" width="27.85546875" style="18" customWidth="1"/>
    <col min="6661" max="6661" width="34.7109375" style="18" customWidth="1"/>
    <col min="6662" max="6662" width="9.140625" style="18"/>
    <col min="6663" max="6663" width="12.28515625" style="18" bestFit="1" customWidth="1"/>
    <col min="6664" max="6906" width="9.140625" style="18"/>
    <col min="6907" max="6907" width="1.85546875" style="18" customWidth="1"/>
    <col min="6908" max="6908" width="11.5703125" style="18" customWidth="1"/>
    <col min="6909" max="6909" width="2.42578125" style="18" customWidth="1"/>
    <col min="6910" max="6910" width="27.140625" style="18" customWidth="1"/>
    <col min="6911" max="6911" width="30.140625" style="18" customWidth="1"/>
    <col min="6912" max="6913" width="9.140625" style="18"/>
    <col min="6914" max="6914" width="16" style="18" customWidth="1"/>
    <col min="6915" max="6915" width="9.140625" style="18"/>
    <col min="6916" max="6916" width="27.85546875" style="18" customWidth="1"/>
    <col min="6917" max="6917" width="34.7109375" style="18" customWidth="1"/>
    <col min="6918" max="6918" width="9.140625" style="18"/>
    <col min="6919" max="6919" width="12.28515625" style="18" bestFit="1" customWidth="1"/>
    <col min="6920" max="7162" width="9.140625" style="18"/>
    <col min="7163" max="7163" width="1.85546875" style="18" customWidth="1"/>
    <col min="7164" max="7164" width="11.5703125" style="18" customWidth="1"/>
    <col min="7165" max="7165" width="2.42578125" style="18" customWidth="1"/>
    <col min="7166" max="7166" width="27.140625" style="18" customWidth="1"/>
    <col min="7167" max="7167" width="30.140625" style="18" customWidth="1"/>
    <col min="7168" max="7169" width="9.140625" style="18"/>
    <col min="7170" max="7170" width="16" style="18" customWidth="1"/>
    <col min="7171" max="7171" width="9.140625" style="18"/>
    <col min="7172" max="7172" width="27.85546875" style="18" customWidth="1"/>
    <col min="7173" max="7173" width="34.7109375" style="18" customWidth="1"/>
    <col min="7174" max="7174" width="9.140625" style="18"/>
    <col min="7175" max="7175" width="12.28515625" style="18" bestFit="1" customWidth="1"/>
    <col min="7176" max="7418" width="9.140625" style="18"/>
    <col min="7419" max="7419" width="1.85546875" style="18" customWidth="1"/>
    <col min="7420" max="7420" width="11.5703125" style="18" customWidth="1"/>
    <col min="7421" max="7421" width="2.42578125" style="18" customWidth="1"/>
    <col min="7422" max="7422" width="27.140625" style="18" customWidth="1"/>
    <col min="7423" max="7423" width="30.140625" style="18" customWidth="1"/>
    <col min="7424" max="7425" width="9.140625" style="18"/>
    <col min="7426" max="7426" width="16" style="18" customWidth="1"/>
    <col min="7427" max="7427" width="9.140625" style="18"/>
    <col min="7428" max="7428" width="27.85546875" style="18" customWidth="1"/>
    <col min="7429" max="7429" width="34.7109375" style="18" customWidth="1"/>
    <col min="7430" max="7430" width="9.140625" style="18"/>
    <col min="7431" max="7431" width="12.28515625" style="18" bestFit="1" customWidth="1"/>
    <col min="7432" max="7674" width="9.140625" style="18"/>
    <col min="7675" max="7675" width="1.85546875" style="18" customWidth="1"/>
    <col min="7676" max="7676" width="11.5703125" style="18" customWidth="1"/>
    <col min="7677" max="7677" width="2.42578125" style="18" customWidth="1"/>
    <col min="7678" max="7678" width="27.140625" style="18" customWidth="1"/>
    <col min="7679" max="7679" width="30.140625" style="18" customWidth="1"/>
    <col min="7680" max="7681" width="9.140625" style="18"/>
    <col min="7682" max="7682" width="16" style="18" customWidth="1"/>
    <col min="7683" max="7683" width="9.140625" style="18"/>
    <col min="7684" max="7684" width="27.85546875" style="18" customWidth="1"/>
    <col min="7685" max="7685" width="34.7109375" style="18" customWidth="1"/>
    <col min="7686" max="7686" width="9.140625" style="18"/>
    <col min="7687" max="7687" width="12.28515625" style="18" bestFit="1" customWidth="1"/>
    <col min="7688" max="7930" width="9.140625" style="18"/>
    <col min="7931" max="7931" width="1.85546875" style="18" customWidth="1"/>
    <col min="7932" max="7932" width="11.5703125" style="18" customWidth="1"/>
    <col min="7933" max="7933" width="2.42578125" style="18" customWidth="1"/>
    <col min="7934" max="7934" width="27.140625" style="18" customWidth="1"/>
    <col min="7935" max="7935" width="30.140625" style="18" customWidth="1"/>
    <col min="7936" max="7937" width="9.140625" style="18"/>
    <col min="7938" max="7938" width="16" style="18" customWidth="1"/>
    <col min="7939" max="7939" width="9.140625" style="18"/>
    <col min="7940" max="7940" width="27.85546875" style="18" customWidth="1"/>
    <col min="7941" max="7941" width="34.7109375" style="18" customWidth="1"/>
    <col min="7942" max="7942" width="9.140625" style="18"/>
    <col min="7943" max="7943" width="12.28515625" style="18" bestFit="1" customWidth="1"/>
    <col min="7944" max="8186" width="9.140625" style="18"/>
    <col min="8187" max="8187" width="1.85546875" style="18" customWidth="1"/>
    <col min="8188" max="8188" width="11.5703125" style="18" customWidth="1"/>
    <col min="8189" max="8189" width="2.42578125" style="18" customWidth="1"/>
    <col min="8190" max="8190" width="27.140625" style="18" customWidth="1"/>
    <col min="8191" max="8191" width="30.140625" style="18" customWidth="1"/>
    <col min="8192" max="8193" width="9.140625" style="18"/>
    <col min="8194" max="8194" width="16" style="18" customWidth="1"/>
    <col min="8195" max="8195" width="9.140625" style="18"/>
    <col min="8196" max="8196" width="27.85546875" style="18" customWidth="1"/>
    <col min="8197" max="8197" width="34.7109375" style="18" customWidth="1"/>
    <col min="8198" max="8198" width="9.140625" style="18"/>
    <col min="8199" max="8199" width="12.28515625" style="18" bestFit="1" customWidth="1"/>
    <col min="8200" max="8442" width="9.140625" style="18"/>
    <col min="8443" max="8443" width="1.85546875" style="18" customWidth="1"/>
    <col min="8444" max="8444" width="11.5703125" style="18" customWidth="1"/>
    <col min="8445" max="8445" width="2.42578125" style="18" customWidth="1"/>
    <col min="8446" max="8446" width="27.140625" style="18" customWidth="1"/>
    <col min="8447" max="8447" width="30.140625" style="18" customWidth="1"/>
    <col min="8448" max="8449" width="9.140625" style="18"/>
    <col min="8450" max="8450" width="16" style="18" customWidth="1"/>
    <col min="8451" max="8451" width="9.140625" style="18"/>
    <col min="8452" max="8452" width="27.85546875" style="18" customWidth="1"/>
    <col min="8453" max="8453" width="34.7109375" style="18" customWidth="1"/>
    <col min="8454" max="8454" width="9.140625" style="18"/>
    <col min="8455" max="8455" width="12.28515625" style="18" bestFit="1" customWidth="1"/>
    <col min="8456" max="8698" width="9.140625" style="18"/>
    <col min="8699" max="8699" width="1.85546875" style="18" customWidth="1"/>
    <col min="8700" max="8700" width="11.5703125" style="18" customWidth="1"/>
    <col min="8701" max="8701" width="2.42578125" style="18" customWidth="1"/>
    <col min="8702" max="8702" width="27.140625" style="18" customWidth="1"/>
    <col min="8703" max="8703" width="30.140625" style="18" customWidth="1"/>
    <col min="8704" max="8705" width="9.140625" style="18"/>
    <col min="8706" max="8706" width="16" style="18" customWidth="1"/>
    <col min="8707" max="8707" width="9.140625" style="18"/>
    <col min="8708" max="8708" width="27.85546875" style="18" customWidth="1"/>
    <col min="8709" max="8709" width="34.7109375" style="18" customWidth="1"/>
    <col min="8710" max="8710" width="9.140625" style="18"/>
    <col min="8711" max="8711" width="12.28515625" style="18" bestFit="1" customWidth="1"/>
    <col min="8712" max="8954" width="9.140625" style="18"/>
    <col min="8955" max="8955" width="1.85546875" style="18" customWidth="1"/>
    <col min="8956" max="8956" width="11.5703125" style="18" customWidth="1"/>
    <col min="8957" max="8957" width="2.42578125" style="18" customWidth="1"/>
    <col min="8958" max="8958" width="27.140625" style="18" customWidth="1"/>
    <col min="8959" max="8959" width="30.140625" style="18" customWidth="1"/>
    <col min="8960" max="8961" width="9.140625" style="18"/>
    <col min="8962" max="8962" width="16" style="18" customWidth="1"/>
    <col min="8963" max="8963" width="9.140625" style="18"/>
    <col min="8964" max="8964" width="27.85546875" style="18" customWidth="1"/>
    <col min="8965" max="8965" width="34.7109375" style="18" customWidth="1"/>
    <col min="8966" max="8966" width="9.140625" style="18"/>
    <col min="8967" max="8967" width="12.28515625" style="18" bestFit="1" customWidth="1"/>
    <col min="8968" max="9210" width="9.140625" style="18"/>
    <col min="9211" max="9211" width="1.85546875" style="18" customWidth="1"/>
    <col min="9212" max="9212" width="11.5703125" style="18" customWidth="1"/>
    <col min="9213" max="9213" width="2.42578125" style="18" customWidth="1"/>
    <col min="9214" max="9214" width="27.140625" style="18" customWidth="1"/>
    <col min="9215" max="9215" width="30.140625" style="18" customWidth="1"/>
    <col min="9216" max="9217" width="9.140625" style="18"/>
    <col min="9218" max="9218" width="16" style="18" customWidth="1"/>
    <col min="9219" max="9219" width="9.140625" style="18"/>
    <col min="9220" max="9220" width="27.85546875" style="18" customWidth="1"/>
    <col min="9221" max="9221" width="34.7109375" style="18" customWidth="1"/>
    <col min="9222" max="9222" width="9.140625" style="18"/>
    <col min="9223" max="9223" width="12.28515625" style="18" bestFit="1" customWidth="1"/>
    <col min="9224" max="9466" width="9.140625" style="18"/>
    <col min="9467" max="9467" width="1.85546875" style="18" customWidth="1"/>
    <col min="9468" max="9468" width="11.5703125" style="18" customWidth="1"/>
    <col min="9469" max="9469" width="2.42578125" style="18" customWidth="1"/>
    <col min="9470" max="9470" width="27.140625" style="18" customWidth="1"/>
    <col min="9471" max="9471" width="30.140625" style="18" customWidth="1"/>
    <col min="9472" max="9473" width="9.140625" style="18"/>
    <col min="9474" max="9474" width="16" style="18" customWidth="1"/>
    <col min="9475" max="9475" width="9.140625" style="18"/>
    <col min="9476" max="9476" width="27.85546875" style="18" customWidth="1"/>
    <col min="9477" max="9477" width="34.7109375" style="18" customWidth="1"/>
    <col min="9478" max="9478" width="9.140625" style="18"/>
    <col min="9479" max="9479" width="12.28515625" style="18" bestFit="1" customWidth="1"/>
    <col min="9480" max="9722" width="9.140625" style="18"/>
    <col min="9723" max="9723" width="1.85546875" style="18" customWidth="1"/>
    <col min="9724" max="9724" width="11.5703125" style="18" customWidth="1"/>
    <col min="9725" max="9725" width="2.42578125" style="18" customWidth="1"/>
    <col min="9726" max="9726" width="27.140625" style="18" customWidth="1"/>
    <col min="9727" max="9727" width="30.140625" style="18" customWidth="1"/>
    <col min="9728" max="9729" width="9.140625" style="18"/>
    <col min="9730" max="9730" width="16" style="18" customWidth="1"/>
    <col min="9731" max="9731" width="9.140625" style="18"/>
    <col min="9732" max="9732" width="27.85546875" style="18" customWidth="1"/>
    <col min="9733" max="9733" width="34.7109375" style="18" customWidth="1"/>
    <col min="9734" max="9734" width="9.140625" style="18"/>
    <col min="9735" max="9735" width="12.28515625" style="18" bestFit="1" customWidth="1"/>
    <col min="9736" max="9978" width="9.140625" style="18"/>
    <col min="9979" max="9979" width="1.85546875" style="18" customWidth="1"/>
    <col min="9980" max="9980" width="11.5703125" style="18" customWidth="1"/>
    <col min="9981" max="9981" width="2.42578125" style="18" customWidth="1"/>
    <col min="9982" max="9982" width="27.140625" style="18" customWidth="1"/>
    <col min="9983" max="9983" width="30.140625" style="18" customWidth="1"/>
    <col min="9984" max="9985" width="9.140625" style="18"/>
    <col min="9986" max="9986" width="16" style="18" customWidth="1"/>
    <col min="9987" max="9987" width="9.140625" style="18"/>
    <col min="9988" max="9988" width="27.85546875" style="18" customWidth="1"/>
    <col min="9989" max="9989" width="34.7109375" style="18" customWidth="1"/>
    <col min="9990" max="9990" width="9.140625" style="18"/>
    <col min="9991" max="9991" width="12.28515625" style="18" bestFit="1" customWidth="1"/>
    <col min="9992" max="10234" width="9.140625" style="18"/>
    <col min="10235" max="10235" width="1.85546875" style="18" customWidth="1"/>
    <col min="10236" max="10236" width="11.5703125" style="18" customWidth="1"/>
    <col min="10237" max="10237" width="2.42578125" style="18" customWidth="1"/>
    <col min="10238" max="10238" width="27.140625" style="18" customWidth="1"/>
    <col min="10239" max="10239" width="30.140625" style="18" customWidth="1"/>
    <col min="10240" max="10241" width="9.140625" style="18"/>
    <col min="10242" max="10242" width="16" style="18" customWidth="1"/>
    <col min="10243" max="10243" width="9.140625" style="18"/>
    <col min="10244" max="10244" width="27.85546875" style="18" customWidth="1"/>
    <col min="10245" max="10245" width="34.7109375" style="18" customWidth="1"/>
    <col min="10246" max="10246" width="9.140625" style="18"/>
    <col min="10247" max="10247" width="12.28515625" style="18" bestFit="1" customWidth="1"/>
    <col min="10248" max="10490" width="9.140625" style="18"/>
    <col min="10491" max="10491" width="1.85546875" style="18" customWidth="1"/>
    <col min="10492" max="10492" width="11.5703125" style="18" customWidth="1"/>
    <col min="10493" max="10493" width="2.42578125" style="18" customWidth="1"/>
    <col min="10494" max="10494" width="27.140625" style="18" customWidth="1"/>
    <col min="10495" max="10495" width="30.140625" style="18" customWidth="1"/>
    <col min="10496" max="10497" width="9.140625" style="18"/>
    <col min="10498" max="10498" width="16" style="18" customWidth="1"/>
    <col min="10499" max="10499" width="9.140625" style="18"/>
    <col min="10500" max="10500" width="27.85546875" style="18" customWidth="1"/>
    <col min="10501" max="10501" width="34.7109375" style="18" customWidth="1"/>
    <col min="10502" max="10502" width="9.140625" style="18"/>
    <col min="10503" max="10503" width="12.28515625" style="18" bestFit="1" customWidth="1"/>
    <col min="10504" max="10746" width="9.140625" style="18"/>
    <col min="10747" max="10747" width="1.85546875" style="18" customWidth="1"/>
    <col min="10748" max="10748" width="11.5703125" style="18" customWidth="1"/>
    <col min="10749" max="10749" width="2.42578125" style="18" customWidth="1"/>
    <col min="10750" max="10750" width="27.140625" style="18" customWidth="1"/>
    <col min="10751" max="10751" width="30.140625" style="18" customWidth="1"/>
    <col min="10752" max="10753" width="9.140625" style="18"/>
    <col min="10754" max="10754" width="16" style="18" customWidth="1"/>
    <col min="10755" max="10755" width="9.140625" style="18"/>
    <col min="10756" max="10756" width="27.85546875" style="18" customWidth="1"/>
    <col min="10757" max="10757" width="34.7109375" style="18" customWidth="1"/>
    <col min="10758" max="10758" width="9.140625" style="18"/>
    <col min="10759" max="10759" width="12.28515625" style="18" bestFit="1" customWidth="1"/>
    <col min="10760" max="11002" width="9.140625" style="18"/>
    <col min="11003" max="11003" width="1.85546875" style="18" customWidth="1"/>
    <col min="11004" max="11004" width="11.5703125" style="18" customWidth="1"/>
    <col min="11005" max="11005" width="2.42578125" style="18" customWidth="1"/>
    <col min="11006" max="11006" width="27.140625" style="18" customWidth="1"/>
    <col min="11007" max="11007" width="30.140625" style="18" customWidth="1"/>
    <col min="11008" max="11009" width="9.140625" style="18"/>
    <col min="11010" max="11010" width="16" style="18" customWidth="1"/>
    <col min="11011" max="11011" width="9.140625" style="18"/>
    <col min="11012" max="11012" width="27.85546875" style="18" customWidth="1"/>
    <col min="11013" max="11013" width="34.7109375" style="18" customWidth="1"/>
    <col min="11014" max="11014" width="9.140625" style="18"/>
    <col min="11015" max="11015" width="12.28515625" style="18" bestFit="1" customWidth="1"/>
    <col min="11016" max="11258" width="9.140625" style="18"/>
    <col min="11259" max="11259" width="1.85546875" style="18" customWidth="1"/>
    <col min="11260" max="11260" width="11.5703125" style="18" customWidth="1"/>
    <col min="11261" max="11261" width="2.42578125" style="18" customWidth="1"/>
    <col min="11262" max="11262" width="27.140625" style="18" customWidth="1"/>
    <col min="11263" max="11263" width="30.140625" style="18" customWidth="1"/>
    <col min="11264" max="11265" width="9.140625" style="18"/>
    <col min="11266" max="11266" width="16" style="18" customWidth="1"/>
    <col min="11267" max="11267" width="9.140625" style="18"/>
    <col min="11268" max="11268" width="27.85546875" style="18" customWidth="1"/>
    <col min="11269" max="11269" width="34.7109375" style="18" customWidth="1"/>
    <col min="11270" max="11270" width="9.140625" style="18"/>
    <col min="11271" max="11271" width="12.28515625" style="18" bestFit="1" customWidth="1"/>
    <col min="11272" max="11514" width="9.140625" style="18"/>
    <col min="11515" max="11515" width="1.85546875" style="18" customWidth="1"/>
    <col min="11516" max="11516" width="11.5703125" style="18" customWidth="1"/>
    <col min="11517" max="11517" width="2.42578125" style="18" customWidth="1"/>
    <col min="11518" max="11518" width="27.140625" style="18" customWidth="1"/>
    <col min="11519" max="11519" width="30.140625" style="18" customWidth="1"/>
    <col min="11520" max="11521" width="9.140625" style="18"/>
    <col min="11522" max="11522" width="16" style="18" customWidth="1"/>
    <col min="11523" max="11523" width="9.140625" style="18"/>
    <col min="11524" max="11524" width="27.85546875" style="18" customWidth="1"/>
    <col min="11525" max="11525" width="34.7109375" style="18" customWidth="1"/>
    <col min="11526" max="11526" width="9.140625" style="18"/>
    <col min="11527" max="11527" width="12.28515625" style="18" bestFit="1" customWidth="1"/>
    <col min="11528" max="11770" width="9.140625" style="18"/>
    <col min="11771" max="11771" width="1.85546875" style="18" customWidth="1"/>
    <col min="11772" max="11772" width="11.5703125" style="18" customWidth="1"/>
    <col min="11773" max="11773" width="2.42578125" style="18" customWidth="1"/>
    <col min="11774" max="11774" width="27.140625" style="18" customWidth="1"/>
    <col min="11775" max="11775" width="30.140625" style="18" customWidth="1"/>
    <col min="11776" max="11777" width="9.140625" style="18"/>
    <col min="11778" max="11778" width="16" style="18" customWidth="1"/>
    <col min="11779" max="11779" width="9.140625" style="18"/>
    <col min="11780" max="11780" width="27.85546875" style="18" customWidth="1"/>
    <col min="11781" max="11781" width="34.7109375" style="18" customWidth="1"/>
    <col min="11782" max="11782" width="9.140625" style="18"/>
    <col min="11783" max="11783" width="12.28515625" style="18" bestFit="1" customWidth="1"/>
    <col min="11784" max="12026" width="9.140625" style="18"/>
    <col min="12027" max="12027" width="1.85546875" style="18" customWidth="1"/>
    <col min="12028" max="12028" width="11.5703125" style="18" customWidth="1"/>
    <col min="12029" max="12029" width="2.42578125" style="18" customWidth="1"/>
    <col min="12030" max="12030" width="27.140625" style="18" customWidth="1"/>
    <col min="12031" max="12031" width="30.140625" style="18" customWidth="1"/>
    <col min="12032" max="12033" width="9.140625" style="18"/>
    <col min="12034" max="12034" width="16" style="18" customWidth="1"/>
    <col min="12035" max="12035" width="9.140625" style="18"/>
    <col min="12036" max="12036" width="27.85546875" style="18" customWidth="1"/>
    <col min="12037" max="12037" width="34.7109375" style="18" customWidth="1"/>
    <col min="12038" max="12038" width="9.140625" style="18"/>
    <col min="12039" max="12039" width="12.28515625" style="18" bestFit="1" customWidth="1"/>
    <col min="12040" max="12282" width="9.140625" style="18"/>
    <col min="12283" max="12283" width="1.85546875" style="18" customWidth="1"/>
    <col min="12284" max="12284" width="11.5703125" style="18" customWidth="1"/>
    <col min="12285" max="12285" width="2.42578125" style="18" customWidth="1"/>
    <col min="12286" max="12286" width="27.140625" style="18" customWidth="1"/>
    <col min="12287" max="12287" width="30.140625" style="18" customWidth="1"/>
    <col min="12288" max="12289" width="9.140625" style="18"/>
    <col min="12290" max="12290" width="16" style="18" customWidth="1"/>
    <col min="12291" max="12291" width="9.140625" style="18"/>
    <col min="12292" max="12292" width="27.85546875" style="18" customWidth="1"/>
    <col min="12293" max="12293" width="34.7109375" style="18" customWidth="1"/>
    <col min="12294" max="12294" width="9.140625" style="18"/>
    <col min="12295" max="12295" width="12.28515625" style="18" bestFit="1" customWidth="1"/>
    <col min="12296" max="12538" width="9.140625" style="18"/>
    <col min="12539" max="12539" width="1.85546875" style="18" customWidth="1"/>
    <col min="12540" max="12540" width="11.5703125" style="18" customWidth="1"/>
    <col min="12541" max="12541" width="2.42578125" style="18" customWidth="1"/>
    <col min="12542" max="12542" width="27.140625" style="18" customWidth="1"/>
    <col min="12543" max="12543" width="30.140625" style="18" customWidth="1"/>
    <col min="12544" max="12545" width="9.140625" style="18"/>
    <col min="12546" max="12546" width="16" style="18" customWidth="1"/>
    <col min="12547" max="12547" width="9.140625" style="18"/>
    <col min="12548" max="12548" width="27.85546875" style="18" customWidth="1"/>
    <col min="12549" max="12549" width="34.7109375" style="18" customWidth="1"/>
    <col min="12550" max="12550" width="9.140625" style="18"/>
    <col min="12551" max="12551" width="12.28515625" style="18" bestFit="1" customWidth="1"/>
    <col min="12552" max="12794" width="9.140625" style="18"/>
    <col min="12795" max="12795" width="1.85546875" style="18" customWidth="1"/>
    <col min="12796" max="12796" width="11.5703125" style="18" customWidth="1"/>
    <col min="12797" max="12797" width="2.42578125" style="18" customWidth="1"/>
    <col min="12798" max="12798" width="27.140625" style="18" customWidth="1"/>
    <col min="12799" max="12799" width="30.140625" style="18" customWidth="1"/>
    <col min="12800" max="12801" width="9.140625" style="18"/>
    <col min="12802" max="12802" width="16" style="18" customWidth="1"/>
    <col min="12803" max="12803" width="9.140625" style="18"/>
    <col min="12804" max="12804" width="27.85546875" style="18" customWidth="1"/>
    <col min="12805" max="12805" width="34.7109375" style="18" customWidth="1"/>
    <col min="12806" max="12806" width="9.140625" style="18"/>
    <col min="12807" max="12807" width="12.28515625" style="18" bestFit="1" customWidth="1"/>
    <col min="12808" max="13050" width="9.140625" style="18"/>
    <col min="13051" max="13051" width="1.85546875" style="18" customWidth="1"/>
    <col min="13052" max="13052" width="11.5703125" style="18" customWidth="1"/>
    <col min="13053" max="13053" width="2.42578125" style="18" customWidth="1"/>
    <col min="13054" max="13054" width="27.140625" style="18" customWidth="1"/>
    <col min="13055" max="13055" width="30.140625" style="18" customWidth="1"/>
    <col min="13056" max="13057" width="9.140625" style="18"/>
    <col min="13058" max="13058" width="16" style="18" customWidth="1"/>
    <col min="13059" max="13059" width="9.140625" style="18"/>
    <col min="13060" max="13060" width="27.85546875" style="18" customWidth="1"/>
    <col min="13061" max="13061" width="34.7109375" style="18" customWidth="1"/>
    <col min="13062" max="13062" width="9.140625" style="18"/>
    <col min="13063" max="13063" width="12.28515625" style="18" bestFit="1" customWidth="1"/>
    <col min="13064" max="13306" width="9.140625" style="18"/>
    <col min="13307" max="13307" width="1.85546875" style="18" customWidth="1"/>
    <col min="13308" max="13308" width="11.5703125" style="18" customWidth="1"/>
    <col min="13309" max="13309" width="2.42578125" style="18" customWidth="1"/>
    <col min="13310" max="13310" width="27.140625" style="18" customWidth="1"/>
    <col min="13311" max="13311" width="30.140625" style="18" customWidth="1"/>
    <col min="13312" max="13313" width="9.140625" style="18"/>
    <col min="13314" max="13314" width="16" style="18" customWidth="1"/>
    <col min="13315" max="13315" width="9.140625" style="18"/>
    <col min="13316" max="13316" width="27.85546875" style="18" customWidth="1"/>
    <col min="13317" max="13317" width="34.7109375" style="18" customWidth="1"/>
    <col min="13318" max="13318" width="9.140625" style="18"/>
    <col min="13319" max="13319" width="12.28515625" style="18" bestFit="1" customWidth="1"/>
    <col min="13320" max="13562" width="9.140625" style="18"/>
    <col min="13563" max="13563" width="1.85546875" style="18" customWidth="1"/>
    <col min="13564" max="13564" width="11.5703125" style="18" customWidth="1"/>
    <col min="13565" max="13565" width="2.42578125" style="18" customWidth="1"/>
    <col min="13566" max="13566" width="27.140625" style="18" customWidth="1"/>
    <col min="13567" max="13567" width="30.140625" style="18" customWidth="1"/>
    <col min="13568" max="13569" width="9.140625" style="18"/>
    <col min="13570" max="13570" width="16" style="18" customWidth="1"/>
    <col min="13571" max="13571" width="9.140625" style="18"/>
    <col min="13572" max="13572" width="27.85546875" style="18" customWidth="1"/>
    <col min="13573" max="13573" width="34.7109375" style="18" customWidth="1"/>
    <col min="13574" max="13574" width="9.140625" style="18"/>
    <col min="13575" max="13575" width="12.28515625" style="18" bestFit="1" customWidth="1"/>
    <col min="13576" max="13818" width="9.140625" style="18"/>
    <col min="13819" max="13819" width="1.85546875" style="18" customWidth="1"/>
    <col min="13820" max="13820" width="11.5703125" style="18" customWidth="1"/>
    <col min="13821" max="13821" width="2.42578125" style="18" customWidth="1"/>
    <col min="13822" max="13822" width="27.140625" style="18" customWidth="1"/>
    <col min="13823" max="13823" width="30.140625" style="18" customWidth="1"/>
    <col min="13824" max="13825" width="9.140625" style="18"/>
    <col min="13826" max="13826" width="16" style="18" customWidth="1"/>
    <col min="13827" max="13827" width="9.140625" style="18"/>
    <col min="13828" max="13828" width="27.85546875" style="18" customWidth="1"/>
    <col min="13829" max="13829" width="34.7109375" style="18" customWidth="1"/>
    <col min="13830" max="13830" width="9.140625" style="18"/>
    <col min="13831" max="13831" width="12.28515625" style="18" bestFit="1" customWidth="1"/>
    <col min="13832" max="14074" width="9.140625" style="18"/>
    <col min="14075" max="14075" width="1.85546875" style="18" customWidth="1"/>
    <col min="14076" max="14076" width="11.5703125" style="18" customWidth="1"/>
    <col min="14077" max="14077" width="2.42578125" style="18" customWidth="1"/>
    <col min="14078" max="14078" width="27.140625" style="18" customWidth="1"/>
    <col min="14079" max="14079" width="30.140625" style="18" customWidth="1"/>
    <col min="14080" max="14081" width="9.140625" style="18"/>
    <col min="14082" max="14082" width="16" style="18" customWidth="1"/>
    <col min="14083" max="14083" width="9.140625" style="18"/>
    <col min="14084" max="14084" width="27.85546875" style="18" customWidth="1"/>
    <col min="14085" max="14085" width="34.7109375" style="18" customWidth="1"/>
    <col min="14086" max="14086" width="9.140625" style="18"/>
    <col min="14087" max="14087" width="12.28515625" style="18" bestFit="1" customWidth="1"/>
    <col min="14088" max="14330" width="9.140625" style="18"/>
    <col min="14331" max="14331" width="1.85546875" style="18" customWidth="1"/>
    <col min="14332" max="14332" width="11.5703125" style="18" customWidth="1"/>
    <col min="14333" max="14333" width="2.42578125" style="18" customWidth="1"/>
    <col min="14334" max="14334" width="27.140625" style="18" customWidth="1"/>
    <col min="14335" max="14335" width="30.140625" style="18" customWidth="1"/>
    <col min="14336" max="14337" width="9.140625" style="18"/>
    <col min="14338" max="14338" width="16" style="18" customWidth="1"/>
    <col min="14339" max="14339" width="9.140625" style="18"/>
    <col min="14340" max="14340" width="27.85546875" style="18" customWidth="1"/>
    <col min="14341" max="14341" width="34.7109375" style="18" customWidth="1"/>
    <col min="14342" max="14342" width="9.140625" style="18"/>
    <col min="14343" max="14343" width="12.28515625" style="18" bestFit="1" customWidth="1"/>
    <col min="14344" max="14586" width="9.140625" style="18"/>
    <col min="14587" max="14587" width="1.85546875" style="18" customWidth="1"/>
    <col min="14588" max="14588" width="11.5703125" style="18" customWidth="1"/>
    <col min="14589" max="14589" width="2.42578125" style="18" customWidth="1"/>
    <col min="14590" max="14590" width="27.140625" style="18" customWidth="1"/>
    <col min="14591" max="14591" width="30.140625" style="18" customWidth="1"/>
    <col min="14592" max="14593" width="9.140625" style="18"/>
    <col min="14594" max="14594" width="16" style="18" customWidth="1"/>
    <col min="14595" max="14595" width="9.140625" style="18"/>
    <col min="14596" max="14596" width="27.85546875" style="18" customWidth="1"/>
    <col min="14597" max="14597" width="34.7109375" style="18" customWidth="1"/>
    <col min="14598" max="14598" width="9.140625" style="18"/>
    <col min="14599" max="14599" width="12.28515625" style="18" bestFit="1" customWidth="1"/>
    <col min="14600" max="14842" width="9.140625" style="18"/>
    <col min="14843" max="14843" width="1.85546875" style="18" customWidth="1"/>
    <col min="14844" max="14844" width="11.5703125" style="18" customWidth="1"/>
    <col min="14845" max="14845" width="2.42578125" style="18" customWidth="1"/>
    <col min="14846" max="14846" width="27.140625" style="18" customWidth="1"/>
    <col min="14847" max="14847" width="30.140625" style="18" customWidth="1"/>
    <col min="14848" max="14849" width="9.140625" style="18"/>
    <col min="14850" max="14850" width="16" style="18" customWidth="1"/>
    <col min="14851" max="14851" width="9.140625" style="18"/>
    <col min="14852" max="14852" width="27.85546875" style="18" customWidth="1"/>
    <col min="14853" max="14853" width="34.7109375" style="18" customWidth="1"/>
    <col min="14854" max="14854" width="9.140625" style="18"/>
    <col min="14855" max="14855" width="12.28515625" style="18" bestFit="1" customWidth="1"/>
    <col min="14856" max="15098" width="9.140625" style="18"/>
    <col min="15099" max="15099" width="1.85546875" style="18" customWidth="1"/>
    <col min="15100" max="15100" width="11.5703125" style="18" customWidth="1"/>
    <col min="15101" max="15101" width="2.42578125" style="18" customWidth="1"/>
    <col min="15102" max="15102" width="27.140625" style="18" customWidth="1"/>
    <col min="15103" max="15103" width="30.140625" style="18" customWidth="1"/>
    <col min="15104" max="15105" width="9.140625" style="18"/>
    <col min="15106" max="15106" width="16" style="18" customWidth="1"/>
    <col min="15107" max="15107" width="9.140625" style="18"/>
    <col min="15108" max="15108" width="27.85546875" style="18" customWidth="1"/>
    <col min="15109" max="15109" width="34.7109375" style="18" customWidth="1"/>
    <col min="15110" max="15110" width="9.140625" style="18"/>
    <col min="15111" max="15111" width="12.28515625" style="18" bestFit="1" customWidth="1"/>
    <col min="15112" max="15354" width="9.140625" style="18"/>
    <col min="15355" max="15355" width="1.85546875" style="18" customWidth="1"/>
    <col min="15356" max="15356" width="11.5703125" style="18" customWidth="1"/>
    <col min="15357" max="15357" width="2.42578125" style="18" customWidth="1"/>
    <col min="15358" max="15358" width="27.140625" style="18" customWidth="1"/>
    <col min="15359" max="15359" width="30.140625" style="18" customWidth="1"/>
    <col min="15360" max="15361" width="9.140625" style="18"/>
    <col min="15362" max="15362" width="16" style="18" customWidth="1"/>
    <col min="15363" max="15363" width="9.140625" style="18"/>
    <col min="15364" max="15364" width="27.85546875" style="18" customWidth="1"/>
    <col min="15365" max="15365" width="34.7109375" style="18" customWidth="1"/>
    <col min="15366" max="15366" width="9.140625" style="18"/>
    <col min="15367" max="15367" width="12.28515625" style="18" bestFit="1" customWidth="1"/>
    <col min="15368" max="15610" width="9.140625" style="18"/>
    <col min="15611" max="15611" width="1.85546875" style="18" customWidth="1"/>
    <col min="15612" max="15612" width="11.5703125" style="18" customWidth="1"/>
    <col min="15613" max="15613" width="2.42578125" style="18" customWidth="1"/>
    <col min="15614" max="15614" width="27.140625" style="18" customWidth="1"/>
    <col min="15615" max="15615" width="30.140625" style="18" customWidth="1"/>
    <col min="15616" max="15617" width="9.140625" style="18"/>
    <col min="15618" max="15618" width="16" style="18" customWidth="1"/>
    <col min="15619" max="15619" width="9.140625" style="18"/>
    <col min="15620" max="15620" width="27.85546875" style="18" customWidth="1"/>
    <col min="15621" max="15621" width="34.7109375" style="18" customWidth="1"/>
    <col min="15622" max="15622" width="9.140625" style="18"/>
    <col min="15623" max="15623" width="12.28515625" style="18" bestFit="1" customWidth="1"/>
    <col min="15624" max="15866" width="9.140625" style="18"/>
    <col min="15867" max="15867" width="1.85546875" style="18" customWidth="1"/>
    <col min="15868" max="15868" width="11.5703125" style="18" customWidth="1"/>
    <col min="15869" max="15869" width="2.42578125" style="18" customWidth="1"/>
    <col min="15870" max="15870" width="27.140625" style="18" customWidth="1"/>
    <col min="15871" max="15871" width="30.140625" style="18" customWidth="1"/>
    <col min="15872" max="15873" width="9.140625" style="18"/>
    <col min="15874" max="15874" width="16" style="18" customWidth="1"/>
    <col min="15875" max="15875" width="9.140625" style="18"/>
    <col min="15876" max="15876" width="27.85546875" style="18" customWidth="1"/>
    <col min="15877" max="15877" width="34.7109375" style="18" customWidth="1"/>
    <col min="15878" max="15878" width="9.140625" style="18"/>
    <col min="15879" max="15879" width="12.28515625" style="18" bestFit="1" customWidth="1"/>
    <col min="15880" max="16122" width="9.140625" style="18"/>
    <col min="16123" max="16123" width="1.85546875" style="18" customWidth="1"/>
    <col min="16124" max="16124" width="11.5703125" style="18" customWidth="1"/>
    <col min="16125" max="16125" width="2.42578125" style="18" customWidth="1"/>
    <col min="16126" max="16126" width="27.140625" style="18" customWidth="1"/>
    <col min="16127" max="16127" width="30.140625" style="18" customWidth="1"/>
    <col min="16128" max="16129" width="9.140625" style="18"/>
    <col min="16130" max="16130" width="16" style="18" customWidth="1"/>
    <col min="16131" max="16131" width="9.140625" style="18"/>
    <col min="16132" max="16132" width="27.85546875" style="18" customWidth="1"/>
    <col min="16133" max="16133" width="34.7109375" style="18" customWidth="1"/>
    <col min="16134" max="16134" width="9.140625" style="18"/>
    <col min="16135" max="16135" width="12.28515625" style="18" bestFit="1" customWidth="1"/>
    <col min="16136" max="16384" width="9.140625" style="18"/>
  </cols>
  <sheetData>
    <row r="1" spans="1:16" ht="13.5" thickBot="1" x14ac:dyDescent="0.25">
      <c r="A1" s="42" t="s">
        <v>92</v>
      </c>
      <c r="B1" s="15"/>
      <c r="C1" s="14"/>
    </row>
    <row r="2" spans="1:16" ht="13.5" thickTop="1" x14ac:dyDescent="0.2">
      <c r="A2" s="14"/>
      <c r="B2" s="15"/>
      <c r="C2" s="14"/>
      <c r="D2" s="17"/>
      <c r="E2" s="17"/>
    </row>
    <row r="3" spans="1:16" x14ac:dyDescent="0.2">
      <c r="A3" s="14"/>
      <c r="B3" s="15"/>
      <c r="C3" s="14"/>
      <c r="D3" s="19"/>
      <c r="E3" s="17"/>
    </row>
    <row r="4" spans="1:16" x14ac:dyDescent="0.2">
      <c r="A4" s="14"/>
      <c r="B4" s="15"/>
      <c r="C4" s="14"/>
      <c r="D4" s="19"/>
      <c r="E4" s="17"/>
    </row>
    <row r="5" spans="1:16" x14ac:dyDescent="0.2">
      <c r="A5" s="14"/>
      <c r="B5" s="15"/>
      <c r="C5" s="14"/>
      <c r="D5" s="20"/>
      <c r="E5" s="17"/>
    </row>
    <row r="6" spans="1:16" x14ac:dyDescent="0.2">
      <c r="A6" s="14"/>
      <c r="B6" s="15"/>
      <c r="C6" s="14"/>
      <c r="D6" s="17"/>
      <c r="E6" s="17"/>
    </row>
    <row r="7" spans="1:16" s="21" customFormat="1" x14ac:dyDescent="0.2">
      <c r="D7" s="22"/>
      <c r="E7" s="22"/>
      <c r="F7" s="22"/>
      <c r="G7" s="14"/>
      <c r="H7" s="14"/>
      <c r="I7" s="14"/>
      <c r="J7" s="14"/>
      <c r="K7" s="14"/>
    </row>
    <row r="8" spans="1:16" s="21" customFormat="1" x14ac:dyDescent="0.2">
      <c r="D8" s="22"/>
      <c r="E8" s="22"/>
      <c r="F8" s="22"/>
      <c r="G8" s="14"/>
      <c r="H8" s="14"/>
      <c r="I8" s="14"/>
      <c r="J8" s="14"/>
      <c r="K8" s="14"/>
    </row>
    <row r="9" spans="1:16" s="21" customFormat="1" x14ac:dyDescent="0.2">
      <c r="A9" s="23"/>
      <c r="B9" s="15"/>
      <c r="C9" s="24" t="s">
        <v>93</v>
      </c>
      <c r="D9" s="23"/>
      <c r="E9" s="23"/>
      <c r="F9" s="22"/>
      <c r="G9" s="14"/>
      <c r="H9" s="14"/>
      <c r="I9" s="14"/>
      <c r="J9" s="14"/>
      <c r="K9" s="14"/>
    </row>
    <row r="10" spans="1:16" s="25" customFormat="1" ht="15" customHeight="1" x14ac:dyDescent="0.2">
      <c r="A10" s="17"/>
      <c r="C10" s="26" t="s">
        <v>194</v>
      </c>
      <c r="D10" s="27"/>
      <c r="E10" s="23"/>
      <c r="F10" s="17"/>
      <c r="G10" s="17"/>
      <c r="H10" s="17"/>
      <c r="I10" s="17"/>
      <c r="J10" s="17"/>
      <c r="K10" s="28"/>
    </row>
    <row r="11" spans="1:16" s="25" customFormat="1" ht="15" customHeight="1" x14ac:dyDescent="0.2">
      <c r="A11" s="17"/>
      <c r="B11" s="252" t="s">
        <v>112</v>
      </c>
      <c r="C11" s="253"/>
      <c r="D11" s="253"/>
      <c r="E11" s="253"/>
      <c r="F11" s="253"/>
      <c r="G11" s="253"/>
      <c r="H11" s="253"/>
      <c r="I11" s="253"/>
      <c r="J11" s="254"/>
      <c r="K11" s="28"/>
      <c r="L11" s="252" t="s">
        <v>111</v>
      </c>
      <c r="M11" s="253"/>
      <c r="N11" s="253"/>
      <c r="O11" s="253"/>
      <c r="P11" s="254"/>
    </row>
    <row r="12" spans="1:16" s="25" customFormat="1" ht="15" customHeight="1" x14ac:dyDescent="0.2">
      <c r="A12" s="17"/>
      <c r="B12" s="29"/>
      <c r="C12" s="17"/>
      <c r="D12" s="18"/>
      <c r="E12" s="17"/>
      <c r="F12" s="17"/>
      <c r="G12" s="17"/>
      <c r="H12" s="17"/>
      <c r="I12" s="17"/>
      <c r="J12" s="17"/>
      <c r="K12" s="28"/>
    </row>
    <row r="13" spans="1:16" s="129" customFormat="1" ht="38.25" x14ac:dyDescent="0.2">
      <c r="A13" s="126"/>
      <c r="B13" s="255" t="s">
        <v>175</v>
      </c>
      <c r="C13" s="256"/>
      <c r="D13" s="127"/>
      <c r="E13" s="130" t="s">
        <v>172</v>
      </c>
      <c r="F13" s="126"/>
      <c r="G13" s="257" t="s">
        <v>173</v>
      </c>
      <c r="H13" s="256"/>
      <c r="I13" s="126"/>
      <c r="J13" s="130" t="s">
        <v>176</v>
      </c>
      <c r="K13" s="128"/>
      <c r="L13" s="258" t="s">
        <v>109</v>
      </c>
      <c r="M13" s="256"/>
      <c r="O13" s="258" t="s">
        <v>110</v>
      </c>
      <c r="P13" s="256"/>
    </row>
    <row r="14" spans="1:16" s="25" customFormat="1" ht="15" customHeight="1" x14ac:dyDescent="0.2">
      <c r="A14" s="17"/>
      <c r="B14" s="29"/>
      <c r="C14" s="17"/>
      <c r="D14" s="18"/>
      <c r="F14" s="17"/>
      <c r="G14" s="17"/>
      <c r="H14" s="17"/>
      <c r="I14" s="17"/>
      <c r="K14" s="28"/>
    </row>
    <row r="15" spans="1:16" s="25" customFormat="1" ht="15" customHeight="1" x14ac:dyDescent="0.2">
      <c r="A15" s="17"/>
      <c r="B15" s="261" t="s">
        <v>1</v>
      </c>
      <c r="C15" s="17" t="s">
        <v>174</v>
      </c>
      <c r="D15" s="18"/>
      <c r="E15" s="17" t="s">
        <v>28</v>
      </c>
      <c r="F15" s="17"/>
      <c r="G15" s="263" t="s">
        <v>37</v>
      </c>
      <c r="H15" s="17" t="s">
        <v>10</v>
      </c>
      <c r="I15" s="17"/>
      <c r="J15" s="25" t="s">
        <v>65</v>
      </c>
      <c r="K15" s="28"/>
      <c r="L15" s="259" t="s">
        <v>91</v>
      </c>
      <c r="M15" s="25" t="s">
        <v>89</v>
      </c>
      <c r="O15" s="259" t="s">
        <v>7</v>
      </c>
      <c r="P15" s="25" t="s">
        <v>21</v>
      </c>
    </row>
    <row r="16" spans="1:16" s="25" customFormat="1" ht="15" customHeight="1" x14ac:dyDescent="0.2">
      <c r="A16" s="17"/>
      <c r="B16" s="262"/>
      <c r="C16" s="17" t="s">
        <v>10</v>
      </c>
      <c r="D16" s="18"/>
      <c r="E16" s="17" t="s">
        <v>29</v>
      </c>
      <c r="F16" s="17"/>
      <c r="G16" s="264"/>
      <c r="H16" s="17" t="s">
        <v>41</v>
      </c>
      <c r="I16" s="17"/>
      <c r="J16" s="25" t="s">
        <v>66</v>
      </c>
      <c r="K16" s="28"/>
      <c r="L16" s="260"/>
      <c r="M16" s="25" t="s">
        <v>88</v>
      </c>
      <c r="O16" s="260"/>
      <c r="P16" s="25" t="s">
        <v>178</v>
      </c>
    </row>
    <row r="17" spans="1:16" s="25" customFormat="1" ht="15" customHeight="1" x14ac:dyDescent="0.2">
      <c r="A17" s="17"/>
      <c r="B17" s="262"/>
      <c r="C17" s="17" t="s">
        <v>11</v>
      </c>
      <c r="D17" s="18"/>
      <c r="E17" s="17" t="s">
        <v>30</v>
      </c>
      <c r="F17" s="17"/>
      <c r="G17" s="264"/>
      <c r="H17" s="17" t="s">
        <v>42</v>
      </c>
      <c r="I17" s="17"/>
      <c r="J17" s="25" t="s">
        <v>67</v>
      </c>
      <c r="K17" s="28"/>
      <c r="L17" s="260"/>
      <c r="M17" s="25" t="s">
        <v>87</v>
      </c>
    </row>
    <row r="18" spans="1:16" s="25" customFormat="1" ht="15" customHeight="1" x14ac:dyDescent="0.2">
      <c r="A18" s="17"/>
      <c r="B18" s="262"/>
      <c r="C18" s="17" t="s">
        <v>120</v>
      </c>
      <c r="D18" s="18"/>
      <c r="E18" s="17" t="s">
        <v>115</v>
      </c>
      <c r="F18" s="17"/>
      <c r="G18" s="264"/>
      <c r="H18" s="17" t="s">
        <v>120</v>
      </c>
      <c r="I18" s="17"/>
      <c r="J18" s="25" t="s">
        <v>16</v>
      </c>
      <c r="K18" s="28"/>
      <c r="O18" s="259" t="s">
        <v>91</v>
      </c>
      <c r="P18" s="25" t="s">
        <v>89</v>
      </c>
    </row>
    <row r="19" spans="1:16" s="25" customFormat="1" ht="15" customHeight="1" x14ac:dyDescent="0.2">
      <c r="A19" s="17"/>
      <c r="B19" s="29"/>
      <c r="C19" s="17"/>
      <c r="D19" s="18"/>
      <c r="E19" s="17" t="s">
        <v>116</v>
      </c>
      <c r="F19" s="17"/>
      <c r="G19" s="17"/>
      <c r="H19" s="17"/>
      <c r="I19" s="17"/>
      <c r="J19" s="25" t="s">
        <v>68</v>
      </c>
      <c r="K19" s="28"/>
      <c r="L19" s="259" t="s">
        <v>7</v>
      </c>
      <c r="M19" s="25" t="s">
        <v>21</v>
      </c>
      <c r="O19" s="260"/>
      <c r="P19" s="25" t="s">
        <v>88</v>
      </c>
    </row>
    <row r="20" spans="1:16" s="25" customFormat="1" ht="15" customHeight="1" x14ac:dyDescent="0.2">
      <c r="A20" s="17"/>
      <c r="B20" s="261" t="s">
        <v>2</v>
      </c>
      <c r="C20" s="17" t="s">
        <v>9</v>
      </c>
      <c r="D20" s="18"/>
      <c r="E20" s="17" t="s">
        <v>31</v>
      </c>
      <c r="F20" s="17"/>
      <c r="G20" s="263" t="s">
        <v>3</v>
      </c>
      <c r="H20" s="17" t="s">
        <v>43</v>
      </c>
      <c r="I20" s="17"/>
      <c r="J20" s="17"/>
      <c r="K20" s="28"/>
      <c r="L20" s="260"/>
      <c r="M20" s="25" t="s">
        <v>22</v>
      </c>
      <c r="O20" s="260"/>
      <c r="P20" s="25" t="s">
        <v>87</v>
      </c>
    </row>
    <row r="21" spans="1:16" s="25" customFormat="1" ht="15" customHeight="1" x14ac:dyDescent="0.2">
      <c r="A21" s="17"/>
      <c r="B21" s="262"/>
      <c r="C21" s="17" t="s">
        <v>10</v>
      </c>
      <c r="D21" s="18"/>
      <c r="E21" s="17" t="s">
        <v>32</v>
      </c>
      <c r="F21" s="17"/>
      <c r="G21" s="264"/>
      <c r="H21" s="17" t="s">
        <v>44</v>
      </c>
      <c r="I21" s="17"/>
      <c r="J21" s="17"/>
      <c r="K21" s="28"/>
    </row>
    <row r="22" spans="1:16" s="25" customFormat="1" ht="15" customHeight="1" x14ac:dyDescent="0.2">
      <c r="A22" s="17"/>
      <c r="B22" s="262"/>
      <c r="C22" s="17" t="s">
        <v>120</v>
      </c>
      <c r="D22" s="18"/>
      <c r="E22" s="17" t="s">
        <v>33</v>
      </c>
      <c r="F22" s="17"/>
      <c r="G22" s="264"/>
      <c r="H22" s="17" t="s">
        <v>45</v>
      </c>
      <c r="I22" s="17"/>
      <c r="J22" s="17"/>
      <c r="K22" s="28"/>
      <c r="L22" s="259" t="s">
        <v>90</v>
      </c>
      <c r="M22" s="25" t="s">
        <v>86</v>
      </c>
    </row>
    <row r="23" spans="1:16" s="25" customFormat="1" ht="15" customHeight="1" x14ac:dyDescent="0.2">
      <c r="A23" s="17"/>
      <c r="B23" s="29"/>
      <c r="C23" s="17"/>
      <c r="D23" s="18"/>
      <c r="E23" s="17" t="s">
        <v>34</v>
      </c>
      <c r="F23" s="17"/>
      <c r="G23" s="264"/>
      <c r="H23" s="17" t="s">
        <v>46</v>
      </c>
      <c r="I23" s="17"/>
      <c r="J23" s="17"/>
      <c r="K23" s="28"/>
      <c r="L23" s="260"/>
      <c r="M23" s="25" t="s">
        <v>85</v>
      </c>
    </row>
    <row r="24" spans="1:16" s="25" customFormat="1" ht="15" customHeight="1" x14ac:dyDescent="0.2">
      <c r="A24" s="17"/>
      <c r="B24" s="122" t="s">
        <v>3</v>
      </c>
      <c r="C24" s="17" t="s">
        <v>13</v>
      </c>
      <c r="D24" s="18"/>
      <c r="E24" s="17" t="s">
        <v>35</v>
      </c>
      <c r="F24" s="17"/>
      <c r="G24" s="17"/>
      <c r="H24" s="17"/>
      <c r="I24" s="17"/>
      <c r="J24" s="17"/>
      <c r="K24" s="28"/>
      <c r="L24" s="260"/>
      <c r="M24" s="25" t="s">
        <v>84</v>
      </c>
    </row>
    <row r="25" spans="1:16" s="25" customFormat="1" ht="15" customHeight="1" x14ac:dyDescent="0.2">
      <c r="A25" s="17"/>
      <c r="B25" s="29"/>
      <c r="C25" s="17"/>
      <c r="D25" s="18"/>
      <c r="E25" s="17"/>
      <c r="F25" s="17"/>
      <c r="G25" s="263" t="s">
        <v>4</v>
      </c>
      <c r="H25" s="17" t="s">
        <v>14</v>
      </c>
      <c r="I25" s="17"/>
      <c r="J25" s="17"/>
      <c r="K25" s="28"/>
      <c r="L25" s="260"/>
      <c r="M25" s="25" t="s">
        <v>83</v>
      </c>
    </row>
    <row r="26" spans="1:16" s="25" customFormat="1" ht="15" customHeight="1" x14ac:dyDescent="0.2">
      <c r="A26" s="17"/>
      <c r="B26" s="261" t="s">
        <v>4</v>
      </c>
      <c r="C26" s="17" t="s">
        <v>14</v>
      </c>
      <c r="D26" s="18"/>
      <c r="F26" s="17"/>
      <c r="G26" s="264"/>
      <c r="H26" s="17" t="s">
        <v>15</v>
      </c>
      <c r="I26" s="17"/>
      <c r="J26" s="17"/>
      <c r="K26" s="28"/>
      <c r="L26" s="260"/>
      <c r="M26" s="25" t="s">
        <v>82</v>
      </c>
    </row>
    <row r="27" spans="1:16" s="25" customFormat="1" ht="15" customHeight="1" x14ac:dyDescent="0.2">
      <c r="A27" s="17"/>
      <c r="B27" s="262"/>
      <c r="C27" s="17" t="s">
        <v>15</v>
      </c>
      <c r="D27" s="18"/>
      <c r="F27" s="17"/>
      <c r="G27" s="264"/>
      <c r="H27" s="17" t="s">
        <v>16</v>
      </c>
      <c r="I27" s="17"/>
      <c r="J27" s="17"/>
      <c r="K27" s="28"/>
    </row>
    <row r="28" spans="1:16" s="25" customFormat="1" ht="15" customHeight="1" x14ac:dyDescent="0.2">
      <c r="A28" s="17"/>
      <c r="B28" s="262"/>
      <c r="C28" s="17" t="s">
        <v>16</v>
      </c>
      <c r="D28" s="18"/>
      <c r="F28" s="17"/>
      <c r="G28" s="264"/>
      <c r="H28" s="17" t="s">
        <v>17</v>
      </c>
      <c r="I28" s="17"/>
      <c r="J28" s="17"/>
      <c r="K28" s="28"/>
    </row>
    <row r="29" spans="1:16" s="25" customFormat="1" ht="15" customHeight="1" x14ac:dyDescent="0.2">
      <c r="A29" s="17"/>
      <c r="B29" s="262"/>
      <c r="C29" s="17" t="s">
        <v>17</v>
      </c>
      <c r="D29" s="18"/>
      <c r="F29" s="17"/>
      <c r="G29" s="17"/>
      <c r="H29" s="17"/>
      <c r="I29" s="17"/>
      <c r="J29" s="17"/>
      <c r="K29" s="28"/>
    </row>
    <row r="30" spans="1:16" s="25" customFormat="1" ht="15" customHeight="1" x14ac:dyDescent="0.2">
      <c r="A30" s="17"/>
      <c r="B30" s="29"/>
      <c r="C30" s="17"/>
      <c r="D30" s="18"/>
      <c r="F30" s="17"/>
      <c r="G30" s="265" t="s">
        <v>38</v>
      </c>
      <c r="H30" s="17" t="s">
        <v>47</v>
      </c>
      <c r="I30" s="17"/>
      <c r="J30" s="17"/>
      <c r="K30" s="28"/>
    </row>
    <row r="31" spans="1:16" s="25" customFormat="1" ht="15" customHeight="1" x14ac:dyDescent="0.2">
      <c r="A31" s="17"/>
      <c r="B31" s="261" t="s">
        <v>5</v>
      </c>
      <c r="C31" s="17" t="s">
        <v>119</v>
      </c>
      <c r="D31" s="18"/>
      <c r="F31" s="17"/>
      <c r="G31" s="260"/>
      <c r="H31" s="17" t="s">
        <v>48</v>
      </c>
      <c r="I31" s="17"/>
      <c r="J31" s="17"/>
      <c r="K31" s="28"/>
    </row>
    <row r="32" spans="1:16" s="25" customFormat="1" ht="15" customHeight="1" x14ac:dyDescent="0.2">
      <c r="A32" s="17"/>
      <c r="B32" s="262"/>
      <c r="C32" s="17" t="s">
        <v>118</v>
      </c>
      <c r="D32" s="18"/>
      <c r="F32" s="17"/>
      <c r="G32" s="260"/>
      <c r="H32" s="17" t="s">
        <v>126</v>
      </c>
      <c r="I32" s="17"/>
      <c r="J32" s="17"/>
      <c r="K32" s="28"/>
    </row>
    <row r="33" spans="1:11" s="25" customFormat="1" ht="15" customHeight="1" x14ac:dyDescent="0.2">
      <c r="A33" s="17"/>
      <c r="B33" s="262"/>
      <c r="C33" s="17" t="s">
        <v>117</v>
      </c>
      <c r="D33" s="18"/>
      <c r="F33" s="17"/>
      <c r="G33" s="260"/>
      <c r="H33" s="17" t="s">
        <v>114</v>
      </c>
      <c r="I33" s="17"/>
      <c r="J33" s="17"/>
      <c r="K33" s="28"/>
    </row>
    <row r="34" spans="1:11" s="25" customFormat="1" ht="15" customHeight="1" x14ac:dyDescent="0.2">
      <c r="A34" s="17"/>
      <c r="B34" s="29"/>
      <c r="C34" s="17"/>
      <c r="D34" s="18"/>
      <c r="F34" s="17"/>
      <c r="G34" s="260"/>
      <c r="H34" s="17" t="s">
        <v>51</v>
      </c>
      <c r="I34" s="17"/>
      <c r="J34" s="17"/>
      <c r="K34" s="28"/>
    </row>
    <row r="35" spans="1:11" s="25" customFormat="1" ht="15" customHeight="1" x14ac:dyDescent="0.2">
      <c r="A35" s="17"/>
      <c r="B35" s="261" t="s">
        <v>6</v>
      </c>
      <c r="C35" s="17" t="s">
        <v>119</v>
      </c>
      <c r="D35" s="18"/>
      <c r="F35" s="17"/>
      <c r="G35" s="17"/>
      <c r="H35" s="17"/>
      <c r="I35" s="17"/>
      <c r="J35" s="17"/>
      <c r="K35" s="28"/>
    </row>
    <row r="36" spans="1:11" s="25" customFormat="1" ht="15" customHeight="1" x14ac:dyDescent="0.2">
      <c r="A36" s="17"/>
      <c r="B36" s="262"/>
      <c r="C36" s="17" t="s">
        <v>117</v>
      </c>
      <c r="D36" s="18"/>
      <c r="E36" s="17"/>
      <c r="F36" s="17"/>
      <c r="G36" s="265" t="s">
        <v>39</v>
      </c>
      <c r="H36" s="17" t="s">
        <v>52</v>
      </c>
      <c r="I36" s="17"/>
      <c r="J36" s="17"/>
      <c r="K36" s="28"/>
    </row>
    <row r="37" spans="1:11" s="25" customFormat="1" ht="15" customHeight="1" x14ac:dyDescent="0.2">
      <c r="A37" s="17"/>
      <c r="B37" s="29"/>
      <c r="C37" s="17"/>
      <c r="D37" s="18"/>
      <c r="E37" s="17"/>
      <c r="F37" s="17"/>
      <c r="G37" s="260"/>
      <c r="H37" s="17" t="s">
        <v>53</v>
      </c>
      <c r="I37" s="17"/>
      <c r="J37" s="17"/>
      <c r="K37" s="28"/>
    </row>
    <row r="38" spans="1:11" s="25" customFormat="1" ht="15" customHeight="1" x14ac:dyDescent="0.2">
      <c r="A38" s="17"/>
      <c r="B38" s="261" t="s">
        <v>7</v>
      </c>
      <c r="C38" s="17" t="s">
        <v>21</v>
      </c>
      <c r="D38" s="18"/>
      <c r="E38" s="17"/>
      <c r="F38" s="17"/>
      <c r="G38" s="260"/>
      <c r="H38" s="17" t="s">
        <v>54</v>
      </c>
      <c r="I38" s="17"/>
      <c r="J38" s="17"/>
      <c r="K38" s="28"/>
    </row>
    <row r="39" spans="1:11" s="25" customFormat="1" ht="15" customHeight="1" x14ac:dyDescent="0.2">
      <c r="A39" s="17"/>
      <c r="B39" s="262"/>
      <c r="C39" s="17" t="s">
        <v>22</v>
      </c>
      <c r="D39" s="18"/>
      <c r="E39" s="17"/>
      <c r="F39" s="17"/>
      <c r="G39" s="17"/>
      <c r="H39" s="17"/>
      <c r="I39" s="17"/>
      <c r="J39" s="17"/>
      <c r="K39" s="28"/>
    </row>
    <row r="40" spans="1:11" s="25" customFormat="1" ht="15" customHeight="1" x14ac:dyDescent="0.2">
      <c r="A40" s="17"/>
      <c r="B40" s="29"/>
      <c r="C40" s="17"/>
      <c r="D40" s="18"/>
      <c r="E40" s="17"/>
      <c r="F40" s="17"/>
      <c r="G40" s="17"/>
      <c r="H40" s="17"/>
      <c r="I40" s="17"/>
      <c r="J40" s="17"/>
      <c r="K40" s="28"/>
    </row>
    <row r="41" spans="1:11" s="25" customFormat="1" ht="15" customHeight="1" x14ac:dyDescent="0.2">
      <c r="A41" s="17"/>
      <c r="B41" s="261" t="s">
        <v>64</v>
      </c>
      <c r="C41" s="17" t="s">
        <v>23</v>
      </c>
      <c r="D41" s="18"/>
      <c r="E41" s="17"/>
      <c r="F41" s="17"/>
      <c r="G41" s="265" t="s">
        <v>64</v>
      </c>
      <c r="H41" s="17" t="s">
        <v>23</v>
      </c>
      <c r="I41" s="17"/>
      <c r="J41" s="17"/>
      <c r="K41" s="28"/>
    </row>
    <row r="42" spans="1:11" s="25" customFormat="1" ht="15" customHeight="1" x14ac:dyDescent="0.2">
      <c r="A42" s="17"/>
      <c r="B42" s="262"/>
      <c r="C42" s="17" t="s">
        <v>24</v>
      </c>
      <c r="D42" s="18"/>
      <c r="E42" s="17"/>
      <c r="F42" s="17"/>
      <c r="G42" s="260"/>
      <c r="H42" s="17" t="s">
        <v>24</v>
      </c>
      <c r="I42" s="17"/>
      <c r="J42" s="17"/>
      <c r="K42" s="28"/>
    </row>
    <row r="43" spans="1:11" s="25" customFormat="1" ht="15" customHeight="1" x14ac:dyDescent="0.2">
      <c r="A43" s="17"/>
      <c r="B43" s="29"/>
      <c r="C43" s="17"/>
      <c r="D43" s="18"/>
      <c r="E43" s="17"/>
      <c r="F43" s="17"/>
      <c r="G43" s="260"/>
      <c r="H43" s="17" t="s">
        <v>55</v>
      </c>
      <c r="I43" s="17"/>
      <c r="J43" s="17"/>
      <c r="K43" s="28"/>
    </row>
    <row r="44" spans="1:11" s="25" customFormat="1" ht="15" customHeight="1" x14ac:dyDescent="0.2">
      <c r="A44" s="17"/>
      <c r="B44" s="261" t="s">
        <v>8</v>
      </c>
      <c r="C44" s="17" t="s">
        <v>25</v>
      </c>
      <c r="D44" s="18"/>
      <c r="E44" s="17"/>
      <c r="F44" s="17"/>
      <c r="G44" s="17"/>
      <c r="H44" s="17"/>
      <c r="I44" s="17"/>
      <c r="J44" s="17"/>
      <c r="K44" s="28"/>
    </row>
    <row r="45" spans="1:11" s="25" customFormat="1" ht="15" customHeight="1" x14ac:dyDescent="0.2">
      <c r="A45" s="17"/>
      <c r="B45" s="262"/>
      <c r="C45" s="17" t="s">
        <v>134</v>
      </c>
      <c r="D45" s="18"/>
      <c r="E45" s="17"/>
      <c r="F45" s="17"/>
      <c r="G45" s="17"/>
      <c r="H45" s="17"/>
      <c r="I45" s="17"/>
      <c r="J45" s="17"/>
      <c r="K45" s="28"/>
    </row>
    <row r="46" spans="1:11" s="25" customFormat="1" ht="15" customHeight="1" x14ac:dyDescent="0.2">
      <c r="A46" s="17"/>
      <c r="B46" s="29"/>
      <c r="C46" s="17"/>
      <c r="D46" s="18"/>
      <c r="E46" s="17"/>
      <c r="F46" s="17"/>
      <c r="G46" s="17"/>
      <c r="H46" s="17"/>
      <c r="I46" s="17"/>
      <c r="J46" s="17"/>
      <c r="K46" s="28"/>
    </row>
    <row r="47" spans="1:11" s="25" customFormat="1" ht="15" customHeight="1" x14ac:dyDescent="0.2">
      <c r="A47" s="17"/>
      <c r="B47" s="29"/>
      <c r="C47" s="17"/>
      <c r="D47" s="18"/>
      <c r="E47" s="17"/>
      <c r="F47" s="17"/>
      <c r="G47" s="17"/>
      <c r="H47" s="17"/>
      <c r="I47" s="17"/>
      <c r="J47" s="17"/>
      <c r="K47" s="28"/>
    </row>
    <row r="48" spans="1:11" s="25" customFormat="1" ht="15" customHeight="1" x14ac:dyDescent="0.2">
      <c r="A48" s="17"/>
      <c r="B48" s="29"/>
      <c r="C48" s="17"/>
      <c r="D48" s="18"/>
      <c r="E48" s="17"/>
      <c r="F48" s="17"/>
      <c r="G48" s="17"/>
      <c r="H48" s="17"/>
      <c r="I48" s="17"/>
      <c r="J48" s="17"/>
      <c r="K48" s="28"/>
    </row>
    <row r="49" spans="1:11" s="25" customFormat="1" ht="15" customHeight="1" x14ac:dyDescent="0.2">
      <c r="A49" s="17"/>
      <c r="B49" s="29"/>
      <c r="C49" s="17"/>
      <c r="D49" s="18"/>
      <c r="E49" s="17"/>
      <c r="F49" s="17"/>
      <c r="G49" s="17"/>
      <c r="H49" s="17"/>
      <c r="I49" s="17"/>
      <c r="J49" s="17"/>
      <c r="K49" s="28"/>
    </row>
    <row r="50" spans="1:11" s="25" customFormat="1" ht="15" customHeight="1" x14ac:dyDescent="0.2">
      <c r="A50" s="17"/>
      <c r="B50" s="29"/>
      <c r="C50" s="17"/>
      <c r="D50" s="18"/>
      <c r="E50" s="17"/>
      <c r="F50" s="17"/>
      <c r="G50" s="17"/>
      <c r="H50" s="17"/>
      <c r="I50" s="17"/>
      <c r="J50" s="17"/>
      <c r="K50" s="28"/>
    </row>
    <row r="51" spans="1:11" s="25" customFormat="1" ht="15" customHeight="1" x14ac:dyDescent="0.2">
      <c r="A51" s="17"/>
      <c r="B51" s="29"/>
      <c r="C51" s="17"/>
      <c r="D51" s="18"/>
      <c r="E51" s="17"/>
      <c r="F51" s="17"/>
      <c r="G51" s="17"/>
      <c r="H51" s="17"/>
      <c r="I51" s="17"/>
      <c r="J51" s="17"/>
      <c r="K51" s="28"/>
    </row>
    <row r="52" spans="1:11" s="25" customFormat="1" ht="15" customHeight="1" x14ac:dyDescent="0.2">
      <c r="A52" s="17"/>
      <c r="B52" s="29"/>
      <c r="C52" s="17"/>
      <c r="D52" s="18"/>
      <c r="E52" s="17"/>
      <c r="F52" s="17"/>
      <c r="G52" s="17"/>
      <c r="H52" s="17"/>
      <c r="I52" s="17"/>
      <c r="J52" s="17"/>
      <c r="K52" s="28"/>
    </row>
    <row r="53" spans="1:11" s="25" customFormat="1" ht="15" customHeight="1" x14ac:dyDescent="0.2">
      <c r="A53" s="17"/>
      <c r="B53" s="29"/>
      <c r="C53" s="17"/>
      <c r="D53" s="18"/>
      <c r="E53" s="17"/>
      <c r="F53" s="17"/>
      <c r="G53" s="17"/>
      <c r="H53" s="17"/>
      <c r="I53" s="17"/>
      <c r="J53" s="17"/>
      <c r="K53" s="28"/>
    </row>
    <row r="54" spans="1:11" s="25" customFormat="1" ht="15" customHeight="1" x14ac:dyDescent="0.2">
      <c r="A54" s="17"/>
      <c r="B54" s="29"/>
      <c r="C54" s="17"/>
      <c r="D54" s="18"/>
      <c r="E54" s="17"/>
      <c r="F54" s="17"/>
      <c r="G54" s="17"/>
      <c r="H54" s="17"/>
      <c r="I54" s="17"/>
      <c r="J54" s="17"/>
      <c r="K54" s="28"/>
    </row>
    <row r="55" spans="1:11" s="25" customFormat="1" ht="15" customHeight="1" x14ac:dyDescent="0.2">
      <c r="A55" s="17"/>
      <c r="B55" s="29"/>
      <c r="C55" s="17"/>
      <c r="D55" s="18"/>
      <c r="E55" s="17"/>
      <c r="F55" s="17"/>
      <c r="G55" s="17"/>
      <c r="H55" s="17"/>
      <c r="I55" s="17"/>
      <c r="J55" s="17"/>
      <c r="K55" s="28"/>
    </row>
    <row r="56" spans="1:11" s="25" customFormat="1" ht="15" customHeight="1" x14ac:dyDescent="0.2">
      <c r="A56" s="17"/>
      <c r="B56" s="29"/>
      <c r="C56" s="17"/>
      <c r="D56" s="18"/>
      <c r="E56" s="17"/>
      <c r="F56" s="17"/>
      <c r="G56" s="17"/>
      <c r="H56" s="17"/>
      <c r="I56" s="17"/>
      <c r="J56" s="17"/>
      <c r="K56" s="28"/>
    </row>
    <row r="57" spans="1:11" s="25" customFormat="1" ht="15" customHeight="1" x14ac:dyDescent="0.2">
      <c r="A57" s="17"/>
      <c r="B57" s="29"/>
      <c r="C57" s="17"/>
      <c r="D57" s="18"/>
      <c r="E57" s="17"/>
      <c r="F57" s="17"/>
      <c r="G57" s="17"/>
      <c r="H57" s="17"/>
      <c r="I57" s="17"/>
      <c r="J57" s="17"/>
      <c r="K57" s="28"/>
    </row>
    <row r="58" spans="1:11" s="25" customFormat="1" ht="15" customHeight="1" x14ac:dyDescent="0.2">
      <c r="A58" s="17"/>
      <c r="B58" s="29"/>
      <c r="C58" s="17"/>
      <c r="D58" s="18"/>
      <c r="E58" s="17"/>
      <c r="F58" s="17"/>
      <c r="G58" s="17"/>
      <c r="H58" s="17"/>
      <c r="I58" s="17"/>
      <c r="J58" s="17"/>
      <c r="K58" s="28"/>
    </row>
    <row r="59" spans="1:11" s="25" customFormat="1" ht="15" customHeight="1" x14ac:dyDescent="0.2">
      <c r="A59" s="17"/>
      <c r="B59" s="29"/>
      <c r="C59" s="17"/>
      <c r="D59" s="18"/>
      <c r="E59" s="17"/>
      <c r="F59" s="17"/>
      <c r="G59" s="17"/>
      <c r="H59" s="17"/>
      <c r="I59" s="17"/>
      <c r="J59" s="17"/>
      <c r="K59" s="28"/>
    </row>
    <row r="60" spans="1:11" s="25" customFormat="1" ht="15" customHeight="1" x14ac:dyDescent="0.2">
      <c r="A60" s="17"/>
      <c r="B60" s="29"/>
      <c r="C60" s="17"/>
      <c r="D60" s="18"/>
      <c r="E60" s="17"/>
      <c r="F60" s="17"/>
      <c r="G60" s="17"/>
      <c r="H60" s="17"/>
      <c r="I60" s="17"/>
      <c r="J60" s="17"/>
      <c r="K60" s="28"/>
    </row>
    <row r="61" spans="1:11" s="25" customFormat="1" ht="15" customHeight="1" x14ac:dyDescent="0.2">
      <c r="A61" s="17"/>
      <c r="B61" s="29"/>
      <c r="C61" s="17"/>
      <c r="D61" s="18"/>
      <c r="E61" s="17"/>
      <c r="F61" s="17"/>
      <c r="G61" s="17"/>
      <c r="H61" s="17"/>
      <c r="I61" s="17"/>
      <c r="J61" s="17"/>
      <c r="K61" s="28"/>
    </row>
    <row r="62" spans="1:11" s="25" customFormat="1" ht="15" customHeight="1" x14ac:dyDescent="0.2">
      <c r="A62" s="17"/>
      <c r="B62" s="29"/>
      <c r="C62" s="17"/>
      <c r="D62" s="18"/>
      <c r="E62" s="17"/>
      <c r="F62" s="17"/>
      <c r="G62" s="17"/>
      <c r="H62" s="17"/>
      <c r="I62" s="17"/>
      <c r="J62" s="17"/>
      <c r="K62" s="28"/>
    </row>
    <row r="63" spans="1:11" s="25" customFormat="1" ht="15" customHeight="1" x14ac:dyDescent="0.2">
      <c r="A63" s="17"/>
      <c r="B63" s="29"/>
      <c r="C63" s="17"/>
      <c r="D63" s="18"/>
      <c r="E63" s="17"/>
      <c r="F63" s="17"/>
      <c r="G63" s="17"/>
      <c r="H63" s="17"/>
      <c r="I63" s="17"/>
      <c r="J63" s="17"/>
      <c r="K63" s="28"/>
    </row>
    <row r="64" spans="1:11" s="25" customFormat="1" ht="15" customHeight="1" x14ac:dyDescent="0.2">
      <c r="A64" s="17"/>
      <c r="B64" s="29"/>
      <c r="C64" s="17"/>
      <c r="D64" s="18"/>
      <c r="E64" s="17"/>
      <c r="F64" s="17"/>
      <c r="G64" s="17"/>
      <c r="H64" s="17"/>
      <c r="I64" s="17"/>
      <c r="J64" s="17"/>
      <c r="K64" s="28"/>
    </row>
    <row r="65" spans="1:11" s="25" customFormat="1" ht="15" customHeight="1" x14ac:dyDescent="0.2">
      <c r="A65" s="17"/>
      <c r="B65" s="29"/>
      <c r="C65" s="17"/>
      <c r="D65" s="18"/>
      <c r="E65" s="17"/>
      <c r="F65" s="17"/>
      <c r="G65" s="17"/>
      <c r="H65" s="17"/>
      <c r="I65" s="17"/>
      <c r="J65" s="17"/>
      <c r="K65" s="28"/>
    </row>
    <row r="66" spans="1:11" s="25" customFormat="1" ht="15" customHeight="1" x14ac:dyDescent="0.2">
      <c r="A66" s="17"/>
      <c r="B66" s="29"/>
      <c r="C66" s="17"/>
      <c r="D66" s="18"/>
      <c r="E66" s="17"/>
      <c r="F66" s="17"/>
      <c r="G66" s="17"/>
      <c r="H66" s="17"/>
      <c r="I66" s="17"/>
      <c r="J66" s="17"/>
      <c r="K66" s="28"/>
    </row>
    <row r="67" spans="1:11" s="25" customFormat="1" ht="15" customHeight="1" x14ac:dyDescent="0.2">
      <c r="A67" s="17"/>
      <c r="B67" s="29"/>
      <c r="C67" s="17"/>
      <c r="D67" s="18"/>
      <c r="E67" s="17"/>
      <c r="F67" s="17"/>
      <c r="G67" s="17"/>
      <c r="H67" s="17"/>
      <c r="I67" s="17"/>
      <c r="J67" s="17"/>
      <c r="K67" s="28"/>
    </row>
    <row r="68" spans="1:11" s="25" customFormat="1" ht="15" customHeight="1" x14ac:dyDescent="0.2">
      <c r="A68" s="17"/>
      <c r="B68" s="29"/>
      <c r="C68" s="17"/>
      <c r="D68" s="18"/>
      <c r="E68" s="17"/>
      <c r="F68" s="17"/>
      <c r="G68" s="17"/>
      <c r="H68" s="17"/>
      <c r="I68" s="17"/>
      <c r="J68" s="17"/>
      <c r="K68" s="28"/>
    </row>
    <row r="69" spans="1:11" s="25" customFormat="1" ht="15" customHeight="1" x14ac:dyDescent="0.2">
      <c r="A69" s="17"/>
      <c r="B69" s="29"/>
      <c r="C69" s="17"/>
      <c r="D69" s="18"/>
      <c r="E69" s="17"/>
      <c r="F69" s="17"/>
      <c r="G69" s="17"/>
      <c r="H69" s="17"/>
      <c r="I69" s="17"/>
      <c r="J69" s="17"/>
      <c r="K69" s="28"/>
    </row>
    <row r="70" spans="1:11" s="25" customFormat="1" ht="15" customHeight="1" x14ac:dyDescent="0.2">
      <c r="A70" s="17"/>
      <c r="B70" s="29"/>
      <c r="C70" s="17"/>
      <c r="D70" s="18"/>
      <c r="E70" s="17"/>
      <c r="F70" s="17"/>
      <c r="G70" s="17"/>
      <c r="H70" s="17"/>
      <c r="I70" s="17"/>
      <c r="J70" s="17"/>
      <c r="K70" s="28"/>
    </row>
    <row r="71" spans="1:11" s="25" customFormat="1" ht="15" customHeight="1" x14ac:dyDescent="0.2">
      <c r="A71" s="17"/>
      <c r="B71" s="29"/>
      <c r="C71" s="17"/>
      <c r="D71" s="18"/>
      <c r="E71" s="17"/>
      <c r="F71" s="17"/>
      <c r="G71" s="17"/>
      <c r="H71" s="17"/>
      <c r="I71" s="17"/>
      <c r="J71" s="17"/>
      <c r="K71" s="28"/>
    </row>
    <row r="72" spans="1:11" s="25" customFormat="1" ht="15" customHeight="1" x14ac:dyDescent="0.2">
      <c r="A72" s="17"/>
      <c r="B72" s="29"/>
      <c r="C72" s="17"/>
      <c r="D72" s="18"/>
      <c r="E72" s="17"/>
      <c r="F72" s="17"/>
      <c r="G72" s="17"/>
      <c r="H72" s="17"/>
      <c r="I72" s="17"/>
      <c r="J72" s="17"/>
      <c r="K72" s="28"/>
    </row>
    <row r="73" spans="1:11" s="25" customFormat="1" ht="15" customHeight="1" x14ac:dyDescent="0.2">
      <c r="A73" s="17"/>
      <c r="B73" s="29"/>
      <c r="C73" s="17"/>
      <c r="D73" s="18"/>
      <c r="E73" s="17"/>
      <c r="F73" s="17"/>
      <c r="G73" s="17"/>
      <c r="H73" s="17"/>
      <c r="I73" s="17"/>
      <c r="J73" s="17"/>
      <c r="K73" s="28"/>
    </row>
    <row r="74" spans="1:11" s="25" customFormat="1" ht="15" customHeight="1" x14ac:dyDescent="0.2">
      <c r="A74" s="17"/>
      <c r="B74" s="29"/>
      <c r="C74" s="17"/>
      <c r="D74" s="18"/>
      <c r="E74" s="17"/>
      <c r="F74" s="17"/>
      <c r="G74" s="17"/>
      <c r="H74" s="17"/>
      <c r="I74" s="17"/>
      <c r="J74" s="17"/>
      <c r="K74" s="28"/>
    </row>
    <row r="75" spans="1:11" s="25" customFormat="1" ht="15" customHeight="1" x14ac:dyDescent="0.2">
      <c r="A75" s="17"/>
      <c r="B75" s="29"/>
      <c r="C75" s="17"/>
      <c r="D75" s="18"/>
      <c r="E75" s="17"/>
      <c r="F75" s="17"/>
      <c r="G75" s="17"/>
      <c r="H75" s="17"/>
      <c r="I75" s="17"/>
      <c r="J75" s="17"/>
      <c r="K75" s="28"/>
    </row>
    <row r="76" spans="1:11" s="25" customFormat="1" ht="15" customHeight="1" x14ac:dyDescent="0.2">
      <c r="A76" s="17"/>
      <c r="B76" s="29"/>
      <c r="C76" s="17"/>
      <c r="D76" s="18"/>
      <c r="E76" s="17"/>
      <c r="F76" s="17"/>
      <c r="G76" s="17"/>
      <c r="H76" s="17"/>
      <c r="I76" s="17"/>
      <c r="J76" s="17"/>
      <c r="K76" s="28"/>
    </row>
    <row r="77" spans="1:11" s="25" customFormat="1" ht="15" customHeight="1" x14ac:dyDescent="0.2">
      <c r="A77" s="17"/>
      <c r="B77" s="29"/>
      <c r="C77" s="17"/>
      <c r="D77" s="18"/>
      <c r="E77" s="17"/>
      <c r="F77" s="17"/>
      <c r="G77" s="17"/>
      <c r="H77" s="17"/>
      <c r="I77" s="17"/>
      <c r="J77" s="17"/>
      <c r="K77" s="28"/>
    </row>
    <row r="78" spans="1:11" s="25" customFormat="1" ht="15" customHeight="1" x14ac:dyDescent="0.2">
      <c r="A78" s="17"/>
      <c r="B78" s="29"/>
      <c r="C78" s="17"/>
      <c r="D78" s="18"/>
      <c r="E78" s="17"/>
      <c r="F78" s="17"/>
      <c r="G78" s="17"/>
      <c r="H78" s="17"/>
      <c r="I78" s="17"/>
      <c r="J78" s="17"/>
      <c r="K78" s="28"/>
    </row>
    <row r="79" spans="1:11" s="25" customFormat="1" ht="15" customHeight="1" x14ac:dyDescent="0.2">
      <c r="A79" s="17"/>
      <c r="B79" s="29"/>
      <c r="C79" s="17"/>
      <c r="D79" s="18"/>
      <c r="E79" s="17"/>
      <c r="F79" s="17"/>
      <c r="G79" s="17"/>
      <c r="H79" s="17"/>
      <c r="I79" s="17"/>
      <c r="J79" s="17"/>
      <c r="K79" s="28"/>
    </row>
    <row r="80" spans="1:11" s="25" customFormat="1" ht="15" customHeight="1" x14ac:dyDescent="0.2">
      <c r="A80" s="17"/>
      <c r="B80" s="29"/>
      <c r="C80" s="17"/>
      <c r="D80" s="18"/>
      <c r="E80" s="17"/>
      <c r="F80" s="17"/>
      <c r="G80" s="17"/>
      <c r="H80" s="17"/>
      <c r="I80" s="17"/>
      <c r="J80" s="17"/>
      <c r="K80" s="28"/>
    </row>
    <row r="81" spans="1:13" s="25" customFormat="1" ht="15" customHeight="1" x14ac:dyDescent="0.2">
      <c r="A81" s="17"/>
      <c r="B81" s="29"/>
      <c r="C81" s="17"/>
      <c r="D81" s="18"/>
      <c r="E81" s="17"/>
      <c r="F81" s="17"/>
      <c r="G81" s="17"/>
      <c r="H81" s="17"/>
      <c r="I81" s="17"/>
      <c r="J81" s="17"/>
      <c r="K81" s="28"/>
    </row>
    <row r="82" spans="1:13" s="25" customFormat="1" ht="15" customHeight="1" x14ac:dyDescent="0.2">
      <c r="A82" s="17"/>
      <c r="B82" s="29"/>
      <c r="C82" s="17"/>
      <c r="D82" s="18"/>
      <c r="E82" s="17"/>
      <c r="F82" s="17"/>
      <c r="G82" s="17"/>
      <c r="H82" s="17"/>
      <c r="I82" s="17"/>
      <c r="J82" s="17"/>
      <c r="K82" s="28"/>
    </row>
    <row r="83" spans="1:13" s="25" customFormat="1" ht="15" customHeight="1" x14ac:dyDescent="0.2">
      <c r="A83" s="17"/>
      <c r="B83" s="29"/>
      <c r="C83" s="17"/>
      <c r="D83" s="18"/>
      <c r="E83" s="17"/>
      <c r="F83" s="17"/>
      <c r="G83" s="17"/>
      <c r="H83" s="17"/>
      <c r="I83" s="17"/>
      <c r="J83" s="17"/>
      <c r="K83" s="28"/>
    </row>
    <row r="84" spans="1:13" s="25" customFormat="1" ht="15" customHeight="1" x14ac:dyDescent="0.2">
      <c r="A84" s="17"/>
      <c r="B84" s="29"/>
      <c r="C84" s="17"/>
      <c r="D84" s="18"/>
      <c r="E84" s="17"/>
      <c r="F84" s="17"/>
      <c r="G84" s="17"/>
      <c r="H84" s="17"/>
      <c r="I84" s="17"/>
      <c r="J84" s="17"/>
      <c r="K84" s="28"/>
    </row>
    <row r="85" spans="1:13" s="25" customFormat="1" ht="15" customHeight="1" x14ac:dyDescent="0.2">
      <c r="A85" s="17"/>
      <c r="B85" s="29"/>
      <c r="C85" s="17"/>
      <c r="D85" s="18"/>
      <c r="E85" s="17"/>
      <c r="F85" s="17"/>
      <c r="G85" s="17"/>
      <c r="H85" s="17"/>
      <c r="I85" s="17"/>
      <c r="J85" s="17"/>
      <c r="K85" s="28"/>
    </row>
    <row r="86" spans="1:13" s="25" customFormat="1" ht="15" customHeight="1" x14ac:dyDescent="0.2">
      <c r="A86" s="17"/>
      <c r="B86" s="29"/>
      <c r="C86" s="17"/>
      <c r="D86" s="18"/>
      <c r="E86" s="17"/>
      <c r="F86" s="17"/>
      <c r="G86" s="17"/>
      <c r="H86" s="17"/>
      <c r="I86" s="17"/>
      <c r="J86" s="17"/>
      <c r="K86" s="28"/>
    </row>
    <row r="87" spans="1:13" s="25" customFormat="1" ht="15" customHeight="1" x14ac:dyDescent="0.2">
      <c r="A87" s="17"/>
      <c r="B87" s="29"/>
      <c r="C87" s="17"/>
      <c r="D87" s="18"/>
      <c r="E87" s="17"/>
      <c r="F87" s="17"/>
      <c r="G87" s="17"/>
      <c r="H87" s="17"/>
      <c r="I87" s="17"/>
      <c r="J87" s="17"/>
      <c r="K87" s="28"/>
    </row>
    <row r="88" spans="1:13" s="25" customFormat="1" ht="15" customHeight="1" x14ac:dyDescent="0.2">
      <c r="A88" s="17"/>
      <c r="B88" s="29"/>
      <c r="C88" s="17"/>
      <c r="D88" s="18"/>
      <c r="E88" s="17"/>
      <c r="F88" s="17"/>
      <c r="G88" s="17"/>
      <c r="H88" s="17"/>
      <c r="I88" s="17"/>
      <c r="J88" s="17"/>
      <c r="K88" s="28"/>
    </row>
    <row r="89" spans="1:13" s="25" customFormat="1" ht="15" customHeight="1" x14ac:dyDescent="0.2">
      <c r="A89" s="17"/>
      <c r="B89" s="29"/>
      <c r="C89" s="17"/>
      <c r="D89" s="18"/>
      <c r="E89" s="17"/>
      <c r="F89" s="17"/>
      <c r="G89" s="17"/>
      <c r="H89" s="17"/>
      <c r="I89" s="17"/>
      <c r="J89" s="17"/>
      <c r="K89" s="28"/>
    </row>
    <row r="90" spans="1:13" s="25" customFormat="1" ht="15" customHeight="1" x14ac:dyDescent="0.2">
      <c r="A90" s="17"/>
      <c r="B90" s="29"/>
      <c r="C90" s="17"/>
      <c r="D90" s="18"/>
      <c r="E90" s="17"/>
      <c r="F90" s="17"/>
      <c r="G90" s="17"/>
      <c r="H90" s="17"/>
      <c r="I90" s="17"/>
      <c r="J90" s="17"/>
      <c r="K90" s="28"/>
    </row>
    <row r="91" spans="1:13" s="25" customFormat="1" ht="15" customHeight="1" x14ac:dyDescent="0.2">
      <c r="A91" s="17"/>
      <c r="B91" s="29"/>
      <c r="C91" s="17"/>
      <c r="D91" s="18"/>
      <c r="E91" s="17"/>
      <c r="F91" s="17"/>
      <c r="G91" s="17"/>
      <c r="H91" s="17"/>
      <c r="I91" s="17"/>
      <c r="J91" s="17"/>
      <c r="K91" s="28"/>
      <c r="M91" s="28"/>
    </row>
    <row r="92" spans="1:13" s="25" customFormat="1" ht="15" customHeight="1" x14ac:dyDescent="0.2">
      <c r="A92" s="17"/>
      <c r="B92" s="29"/>
      <c r="C92" s="17"/>
      <c r="D92" s="18"/>
      <c r="E92" s="17"/>
      <c r="F92" s="17"/>
      <c r="G92" s="17"/>
      <c r="H92" s="17"/>
      <c r="I92" s="17"/>
      <c r="J92" s="17"/>
      <c r="K92" s="28"/>
      <c r="M92" s="28"/>
    </row>
    <row r="93" spans="1:13" s="25" customFormat="1" ht="15" customHeight="1" x14ac:dyDescent="0.2">
      <c r="A93" s="17"/>
      <c r="B93" s="29"/>
      <c r="C93" s="17"/>
      <c r="D93" s="18"/>
      <c r="E93" s="17"/>
      <c r="F93" s="17"/>
      <c r="G93" s="17"/>
      <c r="H93" s="17"/>
      <c r="I93" s="17"/>
      <c r="J93" s="17"/>
      <c r="K93" s="28"/>
      <c r="M93" s="28"/>
    </row>
    <row r="94" spans="1:13" s="25" customFormat="1" ht="15" customHeight="1" x14ac:dyDescent="0.2">
      <c r="A94" s="17"/>
      <c r="B94" s="29"/>
      <c r="C94" s="17"/>
      <c r="D94" s="18"/>
      <c r="E94" s="17"/>
      <c r="F94" s="17"/>
      <c r="G94" s="17"/>
      <c r="H94" s="17"/>
      <c r="I94" s="17"/>
      <c r="J94" s="17"/>
      <c r="K94" s="28"/>
      <c r="M94" s="28"/>
    </row>
    <row r="95" spans="1:13" s="25" customFormat="1" ht="15" customHeight="1" x14ac:dyDescent="0.2">
      <c r="A95" s="17"/>
      <c r="B95" s="29"/>
      <c r="C95" s="17"/>
      <c r="D95" s="18"/>
      <c r="E95" s="17"/>
      <c r="F95" s="17"/>
      <c r="G95" s="17"/>
      <c r="H95" s="17"/>
      <c r="I95" s="17"/>
      <c r="J95" s="17"/>
      <c r="K95" s="28"/>
      <c r="M95" s="17"/>
    </row>
    <row r="96" spans="1:13" s="25" customFormat="1" ht="15" customHeight="1" x14ac:dyDescent="0.2">
      <c r="A96" s="17"/>
      <c r="B96" s="29"/>
      <c r="C96" s="17"/>
      <c r="D96" s="18"/>
      <c r="E96" s="17"/>
      <c r="F96" s="17"/>
      <c r="G96" s="17"/>
      <c r="H96" s="17"/>
      <c r="I96" s="17"/>
      <c r="J96" s="17"/>
      <c r="K96" s="28"/>
      <c r="M96" s="17"/>
    </row>
    <row r="97" spans="1:13" s="25" customFormat="1" ht="15" customHeight="1" x14ac:dyDescent="0.2">
      <c r="A97" s="17"/>
      <c r="B97" s="29"/>
      <c r="C97" s="17"/>
      <c r="D97" s="18"/>
      <c r="E97" s="17"/>
      <c r="F97" s="17"/>
      <c r="G97" s="17"/>
      <c r="H97" s="17"/>
      <c r="I97" s="17"/>
      <c r="J97" s="17"/>
      <c r="K97" s="28"/>
      <c r="M97" s="17"/>
    </row>
    <row r="98" spans="1:13" s="25" customFormat="1" ht="15" customHeight="1" x14ac:dyDescent="0.2">
      <c r="A98" s="17"/>
      <c r="B98" s="29"/>
      <c r="C98" s="17"/>
      <c r="D98" s="18"/>
      <c r="E98" s="17"/>
      <c r="F98" s="17"/>
      <c r="G98" s="17"/>
      <c r="H98" s="17"/>
      <c r="I98" s="17"/>
      <c r="J98" s="17"/>
      <c r="K98" s="28"/>
      <c r="M98" s="17"/>
    </row>
    <row r="99" spans="1:13" s="25" customFormat="1" ht="15" customHeight="1" x14ac:dyDescent="0.2">
      <c r="A99" s="17"/>
      <c r="B99" s="29"/>
      <c r="C99" s="17"/>
      <c r="D99" s="18"/>
      <c r="E99" s="17"/>
      <c r="F99" s="17"/>
      <c r="G99" s="17"/>
      <c r="H99" s="17"/>
      <c r="I99" s="17"/>
      <c r="J99" s="17"/>
      <c r="K99" s="28"/>
      <c r="M99" s="17"/>
    </row>
    <row r="100" spans="1:13" s="25" customFormat="1" ht="15" customHeight="1" x14ac:dyDescent="0.2">
      <c r="A100" s="17"/>
      <c r="B100" s="29"/>
      <c r="C100" s="17"/>
      <c r="D100" s="18"/>
      <c r="E100" s="17"/>
      <c r="F100" s="17"/>
      <c r="G100" s="17"/>
      <c r="H100" s="17"/>
      <c r="I100" s="17"/>
      <c r="J100" s="17"/>
      <c r="K100" s="28"/>
      <c r="M100" s="17"/>
    </row>
    <row r="101" spans="1:13" s="25" customFormat="1" ht="15" customHeight="1" x14ac:dyDescent="0.2">
      <c r="A101" s="17"/>
      <c r="B101" s="29"/>
      <c r="C101" s="17"/>
      <c r="D101" s="18"/>
      <c r="E101" s="17"/>
      <c r="F101" s="17"/>
      <c r="G101" s="17"/>
      <c r="H101" s="17"/>
      <c r="I101" s="17"/>
      <c r="J101" s="17"/>
      <c r="K101" s="28"/>
      <c r="M101" s="17"/>
    </row>
    <row r="102" spans="1:13" s="25" customFormat="1" ht="15" customHeight="1" x14ac:dyDescent="0.2">
      <c r="A102" s="17"/>
      <c r="B102" s="29"/>
      <c r="C102" s="17"/>
      <c r="D102" s="18"/>
      <c r="E102" s="17"/>
      <c r="F102" s="17"/>
      <c r="G102" s="17"/>
      <c r="H102" s="17"/>
      <c r="I102" s="17"/>
      <c r="J102" s="17"/>
      <c r="K102" s="28"/>
      <c r="M102" s="17"/>
    </row>
    <row r="103" spans="1:13" s="25" customFormat="1" ht="15" customHeight="1" x14ac:dyDescent="0.2">
      <c r="A103" s="17"/>
      <c r="B103" s="29"/>
      <c r="C103" s="17"/>
      <c r="D103" s="18"/>
      <c r="E103" s="17"/>
      <c r="F103" s="17"/>
      <c r="G103" s="17"/>
      <c r="H103" s="17"/>
      <c r="I103" s="17"/>
      <c r="J103" s="17"/>
      <c r="K103" s="28"/>
      <c r="M103" s="17"/>
    </row>
    <row r="104" spans="1:13" s="25" customFormat="1" ht="15" customHeight="1" x14ac:dyDescent="0.2">
      <c r="A104" s="17"/>
      <c r="B104" s="29"/>
      <c r="C104" s="17"/>
      <c r="D104" s="18"/>
      <c r="E104" s="17"/>
      <c r="F104" s="17"/>
      <c r="G104" s="17"/>
      <c r="H104" s="17"/>
      <c r="I104" s="17"/>
      <c r="J104" s="17"/>
      <c r="K104" s="28"/>
      <c r="M104" s="18"/>
    </row>
    <row r="105" spans="1:13" s="25" customFormat="1" ht="15" customHeight="1" x14ac:dyDescent="0.2">
      <c r="A105" s="17"/>
      <c r="B105" s="29"/>
      <c r="C105" s="17"/>
      <c r="D105" s="18"/>
      <c r="E105" s="17"/>
      <c r="F105" s="17"/>
      <c r="G105" s="17"/>
      <c r="H105" s="17"/>
      <c r="I105" s="17"/>
      <c r="J105" s="17"/>
      <c r="K105" s="28"/>
      <c r="M105" s="18"/>
    </row>
    <row r="106" spans="1:13" s="25" customFormat="1" ht="15" customHeight="1" x14ac:dyDescent="0.2">
      <c r="A106" s="17"/>
      <c r="B106" s="29"/>
      <c r="C106" s="17"/>
      <c r="D106" s="18"/>
      <c r="E106" s="17"/>
      <c r="F106" s="17"/>
      <c r="G106" s="17"/>
      <c r="H106" s="17"/>
      <c r="I106" s="17"/>
      <c r="J106" s="17"/>
      <c r="K106" s="28"/>
      <c r="M106" s="18"/>
    </row>
    <row r="107" spans="1:13" s="25" customFormat="1" ht="15" customHeight="1" x14ac:dyDescent="0.2">
      <c r="A107" s="17"/>
      <c r="B107" s="29"/>
      <c r="C107" s="17"/>
      <c r="D107" s="18"/>
      <c r="E107" s="17"/>
      <c r="F107" s="17"/>
      <c r="G107" s="17"/>
      <c r="H107" s="17"/>
      <c r="I107" s="17"/>
      <c r="J107" s="17"/>
      <c r="K107" s="28"/>
      <c r="M107" s="18"/>
    </row>
    <row r="108" spans="1:13" s="25" customFormat="1" ht="15" customHeight="1" x14ac:dyDescent="0.2">
      <c r="A108" s="17"/>
      <c r="B108" s="29"/>
      <c r="C108" s="17"/>
      <c r="D108" s="18"/>
      <c r="E108" s="17"/>
      <c r="F108" s="17"/>
      <c r="G108" s="17"/>
      <c r="H108" s="17"/>
      <c r="I108" s="17"/>
      <c r="J108" s="17"/>
      <c r="K108" s="28"/>
      <c r="M108" s="18"/>
    </row>
    <row r="109" spans="1:13" s="25" customFormat="1" ht="15" customHeight="1" x14ac:dyDescent="0.2">
      <c r="A109" s="17"/>
      <c r="B109" s="29"/>
      <c r="C109" s="17"/>
      <c r="D109" s="18"/>
      <c r="E109" s="17"/>
      <c r="F109" s="17"/>
      <c r="G109" s="17"/>
      <c r="H109" s="17"/>
      <c r="I109" s="17"/>
      <c r="J109" s="17"/>
      <c r="K109" s="28"/>
      <c r="M109" s="18"/>
    </row>
    <row r="110" spans="1:13" s="25" customFormat="1" ht="15" customHeight="1" x14ac:dyDescent="0.2">
      <c r="A110" s="17"/>
      <c r="B110" s="29"/>
      <c r="C110" s="17"/>
      <c r="D110" s="18"/>
      <c r="E110" s="17"/>
      <c r="F110" s="17"/>
      <c r="G110" s="17"/>
      <c r="H110" s="17"/>
      <c r="I110" s="17"/>
      <c r="J110" s="17"/>
      <c r="K110" s="28"/>
      <c r="M110" s="18"/>
    </row>
    <row r="111" spans="1:13" s="25" customFormat="1" ht="15" customHeight="1" x14ac:dyDescent="0.2">
      <c r="A111" s="17"/>
      <c r="B111" s="29"/>
      <c r="C111" s="17"/>
      <c r="D111" s="18"/>
      <c r="E111" s="17"/>
      <c r="F111" s="17"/>
      <c r="G111" s="17"/>
      <c r="H111" s="17"/>
      <c r="I111" s="17"/>
      <c r="J111" s="17"/>
      <c r="K111" s="28"/>
      <c r="M111" s="18"/>
    </row>
    <row r="112" spans="1:13" s="25" customFormat="1" ht="15" customHeight="1" x14ac:dyDescent="0.2">
      <c r="A112" s="17"/>
      <c r="B112" s="29"/>
      <c r="C112" s="17"/>
      <c r="D112" s="18"/>
      <c r="E112" s="17"/>
      <c r="F112" s="17"/>
      <c r="G112" s="17"/>
      <c r="H112" s="17"/>
      <c r="I112" s="17"/>
      <c r="J112" s="17"/>
      <c r="K112" s="28"/>
      <c r="M112" s="18"/>
    </row>
    <row r="113" spans="1:13" s="25" customFormat="1" ht="15" customHeight="1" x14ac:dyDescent="0.2">
      <c r="A113" s="17"/>
      <c r="B113" s="29"/>
      <c r="C113" s="17"/>
      <c r="D113" s="18"/>
      <c r="E113" s="17"/>
      <c r="F113" s="17"/>
      <c r="G113" s="17"/>
      <c r="H113" s="17"/>
      <c r="I113" s="17"/>
      <c r="J113" s="17"/>
      <c r="K113" s="28"/>
      <c r="M113" s="18"/>
    </row>
    <row r="114" spans="1:13" s="25" customFormat="1" ht="15" customHeight="1" x14ac:dyDescent="0.2">
      <c r="A114" s="17"/>
      <c r="B114" s="29"/>
      <c r="C114" s="17"/>
      <c r="D114" s="18"/>
      <c r="E114" s="17"/>
      <c r="F114" s="17"/>
      <c r="G114" s="17"/>
      <c r="H114" s="17"/>
      <c r="I114" s="17"/>
      <c r="J114" s="17"/>
      <c r="K114" s="28"/>
      <c r="M114" s="18"/>
    </row>
    <row r="115" spans="1:13" s="25" customFormat="1" ht="15" customHeight="1" x14ac:dyDescent="0.2">
      <c r="A115" s="17"/>
      <c r="B115" s="29"/>
      <c r="C115" s="17"/>
      <c r="D115" s="18"/>
      <c r="E115" s="17"/>
      <c r="F115" s="17"/>
      <c r="G115" s="17"/>
      <c r="H115" s="17"/>
      <c r="I115" s="17"/>
      <c r="J115" s="17"/>
      <c r="K115" s="28"/>
      <c r="M115" s="18"/>
    </row>
    <row r="116" spans="1:13" s="25" customFormat="1" ht="15" customHeight="1" x14ac:dyDescent="0.2">
      <c r="A116" s="17"/>
      <c r="B116" s="29"/>
      <c r="C116" s="17"/>
      <c r="D116" s="18"/>
      <c r="E116" s="17"/>
      <c r="F116" s="17"/>
      <c r="G116" s="17"/>
      <c r="H116" s="17"/>
      <c r="I116" s="17"/>
      <c r="J116" s="17"/>
      <c r="K116" s="28"/>
      <c r="M116" s="18"/>
    </row>
    <row r="117" spans="1:13" s="25" customFormat="1" ht="15" customHeight="1" x14ac:dyDescent="0.2">
      <c r="A117" s="17"/>
      <c r="B117" s="29"/>
      <c r="C117" s="17"/>
      <c r="D117" s="16"/>
      <c r="E117" s="16"/>
      <c r="F117" s="16"/>
      <c r="G117" s="28"/>
      <c r="H117" s="28"/>
      <c r="I117" s="17"/>
      <c r="J117" s="17"/>
      <c r="K117" s="28"/>
      <c r="M117" s="18"/>
    </row>
    <row r="118" spans="1:13" s="25" customFormat="1" ht="15" customHeight="1" x14ac:dyDescent="0.2">
      <c r="A118" s="17"/>
      <c r="B118" s="30"/>
      <c r="C118" s="31" t="s">
        <v>94</v>
      </c>
      <c r="D118" s="16"/>
      <c r="E118" s="16"/>
      <c r="F118" s="16"/>
      <c r="G118" s="28"/>
      <c r="H118" s="28"/>
      <c r="I118" s="17"/>
      <c r="J118" s="17"/>
      <c r="K118" s="28"/>
      <c r="M118" s="18"/>
    </row>
    <row r="119" spans="1:13" s="25" customFormat="1" ht="2.65" customHeight="1" x14ac:dyDescent="0.2">
      <c r="A119" s="17"/>
      <c r="B119" s="29"/>
      <c r="C119" s="17"/>
      <c r="D119" s="16"/>
      <c r="E119" s="16"/>
      <c r="F119" s="16"/>
      <c r="G119" s="28"/>
      <c r="H119" s="28"/>
      <c r="I119" s="17"/>
      <c r="J119" s="17"/>
      <c r="K119" s="28"/>
      <c r="M119" s="18"/>
    </row>
    <row r="120" spans="1:13" s="25" customFormat="1" ht="5.0999999999999996" customHeight="1" x14ac:dyDescent="0.2">
      <c r="A120" s="28"/>
      <c r="B120" s="32"/>
      <c r="C120" s="33"/>
      <c r="D120" s="34"/>
      <c r="E120" s="34"/>
      <c r="F120" s="34"/>
      <c r="G120" s="28"/>
      <c r="H120" s="28"/>
      <c r="I120" s="28"/>
      <c r="J120" s="28"/>
      <c r="K120" s="28"/>
      <c r="M120" s="18"/>
    </row>
    <row r="121" spans="1:13" s="28" customFormat="1" ht="15" customHeight="1" x14ac:dyDescent="0.2">
      <c r="B121" s="35" t="s">
        <v>95</v>
      </c>
      <c r="C121" s="36"/>
      <c r="D121" s="34"/>
      <c r="E121" s="34"/>
      <c r="F121" s="34"/>
      <c r="M121" s="18"/>
    </row>
    <row r="122" spans="1:13" s="28" customFormat="1" ht="14.65" customHeight="1" x14ac:dyDescent="0.2">
      <c r="B122" s="35" t="s">
        <v>96</v>
      </c>
      <c r="C122" s="36"/>
      <c r="D122" s="34"/>
      <c r="E122" s="34"/>
      <c r="F122" s="34"/>
      <c r="M122" s="18"/>
    </row>
    <row r="123" spans="1:13" s="28" customFormat="1" ht="14.65" customHeight="1" x14ac:dyDescent="0.2">
      <c r="B123" s="35" t="s">
        <v>97</v>
      </c>
      <c r="C123" s="36"/>
      <c r="D123" s="34"/>
      <c r="E123" s="34"/>
      <c r="F123" s="34"/>
      <c r="M123" s="18"/>
    </row>
    <row r="124" spans="1:13" s="28" customFormat="1" ht="14.65" customHeight="1" x14ac:dyDescent="0.2">
      <c r="B124" s="37"/>
      <c r="C124" s="38"/>
      <c r="D124" s="34"/>
      <c r="E124" s="34"/>
      <c r="F124" s="34"/>
      <c r="M124" s="18"/>
    </row>
    <row r="125" spans="1:13" s="17" customFormat="1" ht="15" customHeight="1" x14ac:dyDescent="0.2">
      <c r="A125" s="28"/>
      <c r="B125" s="39"/>
      <c r="C125" s="28"/>
      <c r="D125" s="34"/>
      <c r="E125" s="34"/>
      <c r="F125" s="34"/>
      <c r="G125" s="28"/>
      <c r="H125" s="28"/>
      <c r="I125" s="28" t="s">
        <v>98</v>
      </c>
      <c r="J125" s="28"/>
      <c r="M125" s="18"/>
    </row>
    <row r="126" spans="1:13" s="17" customFormat="1" x14ac:dyDescent="0.2">
      <c r="A126" s="28"/>
      <c r="B126" s="39" t="s">
        <v>99</v>
      </c>
      <c r="C126" s="28"/>
      <c r="D126" s="34"/>
      <c r="E126" s="34"/>
      <c r="F126" s="34"/>
      <c r="G126" s="28"/>
      <c r="H126" s="28"/>
      <c r="I126" s="28"/>
      <c r="J126" s="28"/>
      <c r="M126" s="18"/>
    </row>
    <row r="127" spans="1:13" s="17" customFormat="1" x14ac:dyDescent="0.2">
      <c r="A127" s="28"/>
      <c r="B127" s="39"/>
      <c r="C127" s="28" t="s">
        <v>100</v>
      </c>
      <c r="D127" s="34"/>
      <c r="E127" s="34"/>
      <c r="F127" s="34"/>
      <c r="I127" s="28"/>
      <c r="J127" s="28"/>
      <c r="M127" s="18"/>
    </row>
    <row r="128" spans="1:13" s="17" customFormat="1" x14ac:dyDescent="0.2">
      <c r="A128" s="28"/>
      <c r="B128" s="39"/>
      <c r="C128" s="28" t="s">
        <v>101</v>
      </c>
      <c r="D128" s="34"/>
      <c r="E128" s="34"/>
      <c r="F128" s="34"/>
      <c r="I128" s="28"/>
      <c r="J128" s="28"/>
      <c r="M128" s="18"/>
    </row>
    <row r="129" spans="1:16136" s="17" customFormat="1" x14ac:dyDescent="0.2">
      <c r="A129" s="28"/>
      <c r="B129" s="39"/>
      <c r="C129" s="28"/>
      <c r="D129" s="34"/>
      <c r="E129" s="34"/>
      <c r="F129" s="34"/>
      <c r="I129" s="28"/>
      <c r="J129" s="28"/>
      <c r="M129" s="18"/>
    </row>
    <row r="130" spans="1:16136" s="17" customFormat="1" x14ac:dyDescent="0.2">
      <c r="B130" s="40"/>
      <c r="D130" s="16"/>
      <c r="E130" s="16"/>
      <c r="F130" s="16"/>
      <c r="M130" s="18"/>
    </row>
    <row r="131" spans="1:16136" s="17" customFormat="1" x14ac:dyDescent="0.2">
      <c r="B131" s="30"/>
      <c r="D131" s="16"/>
      <c r="E131" s="16"/>
      <c r="F131" s="16"/>
      <c r="M131" s="18"/>
    </row>
    <row r="132" spans="1:16136" s="17" customFormat="1" x14ac:dyDescent="0.2">
      <c r="B132" s="30"/>
      <c r="D132" s="16"/>
      <c r="E132" s="16"/>
      <c r="F132" s="16"/>
      <c r="M132" s="18"/>
    </row>
    <row r="133" spans="1:16136" s="17" customFormat="1" x14ac:dyDescent="0.2">
      <c r="B133" s="30"/>
      <c r="D133" s="16"/>
      <c r="E133" s="16"/>
      <c r="F133" s="16"/>
      <c r="M133" s="18"/>
    </row>
    <row r="135" spans="1:16136" s="17" customFormat="1" x14ac:dyDescent="0.2">
      <c r="B135" s="30"/>
      <c r="D135" s="16"/>
      <c r="E135" s="16"/>
      <c r="F135" s="16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  <c r="IX135" s="18"/>
      <c r="IY135" s="18"/>
      <c r="IZ135" s="18"/>
      <c r="JA135" s="18"/>
      <c r="JB135" s="18"/>
      <c r="JC135" s="18"/>
      <c r="JD135" s="18"/>
      <c r="JE135" s="18"/>
      <c r="JF135" s="18"/>
      <c r="JG135" s="18"/>
      <c r="JH135" s="18"/>
      <c r="JI135" s="18"/>
      <c r="JJ135" s="18"/>
      <c r="JK135" s="18"/>
      <c r="JL135" s="18"/>
      <c r="JM135" s="18"/>
      <c r="JN135" s="18"/>
      <c r="JO135" s="18"/>
      <c r="JP135" s="18"/>
      <c r="JQ135" s="18"/>
      <c r="JR135" s="18"/>
      <c r="JS135" s="18"/>
      <c r="JT135" s="18"/>
      <c r="JU135" s="18"/>
      <c r="JV135" s="18"/>
      <c r="JW135" s="18"/>
      <c r="JX135" s="18"/>
      <c r="JY135" s="18"/>
      <c r="JZ135" s="18"/>
      <c r="KA135" s="18"/>
      <c r="KB135" s="18"/>
      <c r="KC135" s="18"/>
      <c r="KD135" s="18"/>
      <c r="KE135" s="18"/>
      <c r="KF135" s="18"/>
      <c r="KG135" s="18"/>
      <c r="KH135" s="18"/>
      <c r="KI135" s="18"/>
      <c r="KJ135" s="18"/>
      <c r="KK135" s="18"/>
      <c r="KL135" s="18"/>
      <c r="KM135" s="18"/>
      <c r="KN135" s="18"/>
      <c r="KO135" s="18"/>
      <c r="KP135" s="18"/>
      <c r="KQ135" s="18"/>
      <c r="KR135" s="18"/>
      <c r="KS135" s="18"/>
      <c r="KT135" s="18"/>
      <c r="KU135" s="18"/>
      <c r="KV135" s="18"/>
      <c r="KW135" s="18"/>
      <c r="KX135" s="18"/>
      <c r="KY135" s="18"/>
      <c r="KZ135" s="18"/>
      <c r="LA135" s="18"/>
      <c r="LB135" s="18"/>
      <c r="LC135" s="18"/>
      <c r="LD135" s="18"/>
      <c r="LE135" s="18"/>
      <c r="LF135" s="18"/>
      <c r="LG135" s="18"/>
      <c r="LH135" s="18"/>
      <c r="LI135" s="18"/>
      <c r="LJ135" s="18"/>
      <c r="LK135" s="18"/>
      <c r="LL135" s="18"/>
      <c r="LM135" s="18"/>
      <c r="LN135" s="18"/>
      <c r="LO135" s="18"/>
      <c r="LP135" s="18"/>
      <c r="LQ135" s="18"/>
      <c r="LR135" s="18"/>
      <c r="LS135" s="18"/>
      <c r="LT135" s="18"/>
      <c r="LU135" s="18"/>
      <c r="LV135" s="18"/>
      <c r="LW135" s="18"/>
      <c r="LX135" s="18"/>
      <c r="LY135" s="18"/>
      <c r="LZ135" s="18"/>
      <c r="MA135" s="18"/>
      <c r="MB135" s="18"/>
      <c r="MC135" s="18"/>
      <c r="MD135" s="18"/>
      <c r="ME135" s="18"/>
      <c r="MF135" s="18"/>
      <c r="MG135" s="18"/>
      <c r="MH135" s="18"/>
      <c r="MI135" s="18"/>
      <c r="MJ135" s="18"/>
      <c r="MK135" s="18"/>
      <c r="ML135" s="18"/>
      <c r="MM135" s="18"/>
      <c r="MN135" s="18"/>
      <c r="MO135" s="18"/>
      <c r="MP135" s="18"/>
      <c r="MQ135" s="18"/>
      <c r="MR135" s="18"/>
      <c r="MS135" s="18"/>
      <c r="MT135" s="18"/>
      <c r="MU135" s="18"/>
      <c r="MV135" s="18"/>
      <c r="MW135" s="18"/>
      <c r="MX135" s="18"/>
      <c r="MY135" s="18"/>
      <c r="MZ135" s="18"/>
      <c r="NA135" s="18"/>
      <c r="NB135" s="18"/>
      <c r="NC135" s="18"/>
      <c r="ND135" s="18"/>
      <c r="NE135" s="18"/>
      <c r="NF135" s="18"/>
      <c r="NG135" s="18"/>
      <c r="NH135" s="18"/>
      <c r="NI135" s="18"/>
      <c r="NJ135" s="18"/>
      <c r="NK135" s="18"/>
      <c r="NL135" s="18"/>
      <c r="NM135" s="18"/>
      <c r="NN135" s="18"/>
      <c r="NO135" s="18"/>
      <c r="NP135" s="18"/>
      <c r="NQ135" s="18"/>
      <c r="NR135" s="18"/>
      <c r="NS135" s="18"/>
      <c r="NT135" s="18"/>
      <c r="NU135" s="18"/>
      <c r="NV135" s="18"/>
      <c r="NW135" s="18"/>
      <c r="NX135" s="18"/>
      <c r="NY135" s="18"/>
      <c r="NZ135" s="18"/>
      <c r="OA135" s="18"/>
      <c r="OB135" s="18"/>
      <c r="OC135" s="18"/>
      <c r="OD135" s="18"/>
      <c r="OE135" s="18"/>
      <c r="OF135" s="18"/>
      <c r="OG135" s="18"/>
      <c r="OH135" s="18"/>
      <c r="OI135" s="18"/>
      <c r="OJ135" s="18"/>
      <c r="OK135" s="18"/>
      <c r="OL135" s="18"/>
      <c r="OM135" s="18"/>
      <c r="ON135" s="18"/>
      <c r="OO135" s="18"/>
      <c r="OP135" s="18"/>
      <c r="OQ135" s="18"/>
      <c r="OR135" s="18"/>
      <c r="OS135" s="18"/>
      <c r="OT135" s="18"/>
      <c r="OU135" s="18"/>
      <c r="OV135" s="18"/>
      <c r="OW135" s="18"/>
      <c r="OX135" s="18"/>
      <c r="OY135" s="18"/>
      <c r="OZ135" s="18"/>
      <c r="PA135" s="18"/>
      <c r="PB135" s="18"/>
      <c r="PC135" s="18"/>
      <c r="PD135" s="18"/>
      <c r="PE135" s="18"/>
      <c r="PF135" s="18"/>
      <c r="PG135" s="18"/>
      <c r="PH135" s="18"/>
      <c r="PI135" s="18"/>
      <c r="PJ135" s="18"/>
      <c r="PK135" s="18"/>
      <c r="PL135" s="18"/>
      <c r="PM135" s="18"/>
      <c r="PN135" s="18"/>
      <c r="PO135" s="18"/>
      <c r="PP135" s="18"/>
      <c r="PQ135" s="18"/>
      <c r="PR135" s="18"/>
      <c r="PS135" s="18"/>
      <c r="PT135" s="18"/>
      <c r="PU135" s="18"/>
      <c r="PV135" s="18"/>
      <c r="PW135" s="18"/>
      <c r="PX135" s="18"/>
      <c r="PY135" s="18"/>
      <c r="PZ135" s="18"/>
      <c r="QA135" s="18"/>
      <c r="QB135" s="18"/>
      <c r="QC135" s="18"/>
      <c r="QD135" s="18"/>
      <c r="QE135" s="18"/>
      <c r="QF135" s="18"/>
      <c r="QG135" s="18"/>
      <c r="QH135" s="18"/>
      <c r="QI135" s="18"/>
      <c r="QJ135" s="18"/>
      <c r="QK135" s="18"/>
      <c r="QL135" s="18"/>
      <c r="QM135" s="18"/>
      <c r="QN135" s="18"/>
      <c r="QO135" s="18"/>
      <c r="QP135" s="18"/>
      <c r="QQ135" s="18"/>
      <c r="QR135" s="18"/>
      <c r="QS135" s="18"/>
      <c r="QT135" s="18"/>
      <c r="QU135" s="18"/>
      <c r="QV135" s="18"/>
      <c r="QW135" s="18"/>
      <c r="QX135" s="18"/>
      <c r="QY135" s="18"/>
      <c r="QZ135" s="18"/>
      <c r="RA135" s="18"/>
      <c r="RB135" s="18"/>
      <c r="RC135" s="18"/>
      <c r="RD135" s="18"/>
      <c r="RE135" s="18"/>
      <c r="RF135" s="18"/>
      <c r="RG135" s="18"/>
      <c r="RH135" s="18"/>
      <c r="RI135" s="18"/>
      <c r="RJ135" s="18"/>
      <c r="RK135" s="18"/>
      <c r="RL135" s="18"/>
      <c r="RM135" s="18"/>
      <c r="RN135" s="18"/>
      <c r="RO135" s="18"/>
      <c r="RP135" s="18"/>
      <c r="RQ135" s="18"/>
      <c r="RR135" s="18"/>
      <c r="RS135" s="18"/>
      <c r="RT135" s="18"/>
      <c r="RU135" s="18"/>
      <c r="RV135" s="18"/>
      <c r="RW135" s="18"/>
      <c r="RX135" s="18"/>
      <c r="RY135" s="18"/>
      <c r="RZ135" s="18"/>
      <c r="SA135" s="18"/>
      <c r="SB135" s="18"/>
      <c r="SC135" s="18"/>
      <c r="SD135" s="18"/>
      <c r="SE135" s="18"/>
      <c r="SF135" s="18"/>
      <c r="SG135" s="18"/>
      <c r="SH135" s="18"/>
      <c r="SI135" s="18"/>
      <c r="SJ135" s="18"/>
      <c r="SK135" s="18"/>
      <c r="SL135" s="18"/>
      <c r="SM135" s="18"/>
      <c r="SN135" s="18"/>
      <c r="SO135" s="18"/>
      <c r="SP135" s="18"/>
      <c r="SQ135" s="18"/>
      <c r="SR135" s="18"/>
      <c r="SS135" s="18"/>
      <c r="ST135" s="18"/>
      <c r="SU135" s="18"/>
      <c r="SV135" s="18"/>
      <c r="SW135" s="18"/>
      <c r="SX135" s="18"/>
      <c r="SY135" s="18"/>
      <c r="SZ135" s="18"/>
      <c r="TA135" s="18"/>
      <c r="TB135" s="18"/>
      <c r="TC135" s="18"/>
      <c r="TD135" s="18"/>
      <c r="TE135" s="18"/>
      <c r="TF135" s="18"/>
      <c r="TG135" s="18"/>
      <c r="TH135" s="18"/>
      <c r="TI135" s="18"/>
      <c r="TJ135" s="18"/>
      <c r="TK135" s="18"/>
      <c r="TL135" s="18"/>
      <c r="TM135" s="18"/>
      <c r="TN135" s="18"/>
      <c r="TO135" s="18"/>
      <c r="TP135" s="18"/>
      <c r="TQ135" s="18"/>
      <c r="TR135" s="18"/>
      <c r="TS135" s="18"/>
      <c r="TT135" s="18"/>
      <c r="TU135" s="18"/>
      <c r="TV135" s="18"/>
      <c r="TW135" s="18"/>
      <c r="TX135" s="18"/>
      <c r="TY135" s="18"/>
      <c r="TZ135" s="18"/>
      <c r="UA135" s="18"/>
      <c r="UB135" s="18"/>
      <c r="UC135" s="18"/>
      <c r="UD135" s="18"/>
      <c r="UE135" s="18"/>
      <c r="UF135" s="18"/>
      <c r="UG135" s="18"/>
      <c r="UH135" s="18"/>
      <c r="UI135" s="18"/>
      <c r="UJ135" s="18"/>
      <c r="UK135" s="18"/>
      <c r="UL135" s="18"/>
      <c r="UM135" s="18"/>
      <c r="UN135" s="18"/>
      <c r="UO135" s="18"/>
      <c r="UP135" s="18"/>
      <c r="UQ135" s="18"/>
      <c r="UR135" s="18"/>
      <c r="US135" s="18"/>
      <c r="UT135" s="18"/>
      <c r="UU135" s="18"/>
      <c r="UV135" s="18"/>
      <c r="UW135" s="18"/>
      <c r="UX135" s="18"/>
      <c r="UY135" s="18"/>
      <c r="UZ135" s="18"/>
      <c r="VA135" s="18"/>
      <c r="VB135" s="18"/>
      <c r="VC135" s="18"/>
      <c r="VD135" s="18"/>
      <c r="VE135" s="18"/>
      <c r="VF135" s="18"/>
      <c r="VG135" s="18"/>
      <c r="VH135" s="18"/>
      <c r="VI135" s="18"/>
      <c r="VJ135" s="18"/>
      <c r="VK135" s="18"/>
      <c r="VL135" s="18"/>
      <c r="VM135" s="18"/>
      <c r="VN135" s="18"/>
      <c r="VO135" s="18"/>
      <c r="VP135" s="18"/>
      <c r="VQ135" s="18"/>
      <c r="VR135" s="18"/>
      <c r="VS135" s="18"/>
      <c r="VT135" s="18"/>
      <c r="VU135" s="18"/>
      <c r="VV135" s="18"/>
      <c r="VW135" s="18"/>
      <c r="VX135" s="18"/>
      <c r="VY135" s="18"/>
      <c r="VZ135" s="18"/>
      <c r="WA135" s="18"/>
      <c r="WB135" s="18"/>
      <c r="WC135" s="18"/>
      <c r="WD135" s="18"/>
      <c r="WE135" s="18"/>
      <c r="WF135" s="18"/>
      <c r="WG135" s="18"/>
      <c r="WH135" s="18"/>
      <c r="WI135" s="18"/>
      <c r="WJ135" s="18"/>
      <c r="WK135" s="18"/>
      <c r="WL135" s="18"/>
      <c r="WM135" s="18"/>
      <c r="WN135" s="18"/>
      <c r="WO135" s="18"/>
      <c r="WP135" s="18"/>
      <c r="WQ135" s="18"/>
      <c r="WR135" s="18"/>
      <c r="WS135" s="18"/>
      <c r="WT135" s="18"/>
      <c r="WU135" s="18"/>
      <c r="WV135" s="18"/>
      <c r="WW135" s="18"/>
      <c r="WX135" s="18"/>
      <c r="WY135" s="18"/>
      <c r="WZ135" s="18"/>
      <c r="XA135" s="18"/>
      <c r="XB135" s="18"/>
      <c r="XC135" s="18"/>
      <c r="XD135" s="18"/>
      <c r="XE135" s="18"/>
      <c r="XF135" s="18"/>
      <c r="XG135" s="18"/>
      <c r="XH135" s="18"/>
      <c r="XI135" s="18"/>
      <c r="XJ135" s="18"/>
      <c r="XK135" s="18"/>
      <c r="XL135" s="18"/>
      <c r="XM135" s="18"/>
      <c r="XN135" s="18"/>
      <c r="XO135" s="18"/>
      <c r="XP135" s="18"/>
      <c r="XQ135" s="18"/>
      <c r="XR135" s="18"/>
      <c r="XS135" s="18"/>
      <c r="XT135" s="18"/>
      <c r="XU135" s="18"/>
      <c r="XV135" s="18"/>
      <c r="XW135" s="18"/>
      <c r="XX135" s="18"/>
      <c r="XY135" s="18"/>
      <c r="XZ135" s="18"/>
      <c r="YA135" s="18"/>
      <c r="YB135" s="18"/>
      <c r="YC135" s="18"/>
      <c r="YD135" s="18"/>
      <c r="YE135" s="18"/>
      <c r="YF135" s="18"/>
      <c r="YG135" s="18"/>
      <c r="YH135" s="18"/>
      <c r="YI135" s="18"/>
      <c r="YJ135" s="18"/>
      <c r="YK135" s="18"/>
      <c r="YL135" s="18"/>
      <c r="YM135" s="18"/>
      <c r="YN135" s="18"/>
      <c r="YO135" s="18"/>
      <c r="YP135" s="18"/>
      <c r="YQ135" s="18"/>
      <c r="YR135" s="18"/>
      <c r="YS135" s="18"/>
      <c r="YT135" s="18"/>
      <c r="YU135" s="18"/>
      <c r="YV135" s="18"/>
      <c r="YW135" s="18"/>
      <c r="YX135" s="18"/>
      <c r="YY135" s="18"/>
      <c r="YZ135" s="18"/>
      <c r="ZA135" s="18"/>
      <c r="ZB135" s="18"/>
      <c r="ZC135" s="18"/>
      <c r="ZD135" s="18"/>
      <c r="ZE135" s="18"/>
      <c r="ZF135" s="18"/>
      <c r="ZG135" s="18"/>
      <c r="ZH135" s="18"/>
      <c r="ZI135" s="18"/>
      <c r="ZJ135" s="18"/>
      <c r="ZK135" s="18"/>
      <c r="ZL135" s="18"/>
      <c r="ZM135" s="18"/>
      <c r="ZN135" s="18"/>
      <c r="ZO135" s="18"/>
      <c r="ZP135" s="18"/>
      <c r="ZQ135" s="18"/>
      <c r="ZR135" s="18"/>
      <c r="ZS135" s="18"/>
      <c r="ZT135" s="18"/>
      <c r="ZU135" s="18"/>
      <c r="ZV135" s="18"/>
      <c r="ZW135" s="18"/>
      <c r="ZX135" s="18"/>
      <c r="ZY135" s="18"/>
      <c r="ZZ135" s="18"/>
      <c r="AAA135" s="18"/>
      <c r="AAB135" s="18"/>
      <c r="AAC135" s="18"/>
      <c r="AAD135" s="18"/>
      <c r="AAE135" s="18"/>
      <c r="AAF135" s="18"/>
      <c r="AAG135" s="18"/>
      <c r="AAH135" s="18"/>
      <c r="AAI135" s="18"/>
      <c r="AAJ135" s="18"/>
      <c r="AAK135" s="18"/>
      <c r="AAL135" s="18"/>
      <c r="AAM135" s="18"/>
      <c r="AAN135" s="18"/>
      <c r="AAO135" s="18"/>
      <c r="AAP135" s="18"/>
      <c r="AAQ135" s="18"/>
      <c r="AAR135" s="18"/>
      <c r="AAS135" s="18"/>
      <c r="AAT135" s="18"/>
      <c r="AAU135" s="18"/>
      <c r="AAV135" s="18"/>
      <c r="AAW135" s="18"/>
      <c r="AAX135" s="18"/>
      <c r="AAY135" s="18"/>
      <c r="AAZ135" s="18"/>
      <c r="ABA135" s="18"/>
      <c r="ABB135" s="18"/>
      <c r="ABC135" s="18"/>
      <c r="ABD135" s="18"/>
      <c r="ABE135" s="18"/>
      <c r="ABF135" s="18"/>
      <c r="ABG135" s="18"/>
      <c r="ABH135" s="18"/>
      <c r="ABI135" s="18"/>
      <c r="ABJ135" s="18"/>
      <c r="ABK135" s="18"/>
      <c r="ABL135" s="18"/>
      <c r="ABM135" s="18"/>
      <c r="ABN135" s="18"/>
      <c r="ABO135" s="18"/>
      <c r="ABP135" s="18"/>
      <c r="ABQ135" s="18"/>
      <c r="ABR135" s="18"/>
      <c r="ABS135" s="18"/>
      <c r="ABT135" s="18"/>
      <c r="ABU135" s="18"/>
      <c r="ABV135" s="18"/>
      <c r="ABW135" s="18"/>
      <c r="ABX135" s="18"/>
      <c r="ABY135" s="18"/>
      <c r="ABZ135" s="18"/>
      <c r="ACA135" s="18"/>
      <c r="ACB135" s="18"/>
      <c r="ACC135" s="18"/>
      <c r="ACD135" s="18"/>
      <c r="ACE135" s="18"/>
      <c r="ACF135" s="18"/>
      <c r="ACG135" s="18"/>
      <c r="ACH135" s="18"/>
      <c r="ACI135" s="18"/>
      <c r="ACJ135" s="18"/>
      <c r="ACK135" s="18"/>
      <c r="ACL135" s="18"/>
      <c r="ACM135" s="18"/>
      <c r="ACN135" s="18"/>
      <c r="ACO135" s="18"/>
      <c r="ACP135" s="18"/>
      <c r="ACQ135" s="18"/>
      <c r="ACR135" s="18"/>
      <c r="ACS135" s="18"/>
      <c r="ACT135" s="18"/>
      <c r="ACU135" s="18"/>
      <c r="ACV135" s="18"/>
      <c r="ACW135" s="18"/>
      <c r="ACX135" s="18"/>
      <c r="ACY135" s="18"/>
      <c r="ACZ135" s="18"/>
      <c r="ADA135" s="18"/>
      <c r="ADB135" s="18"/>
      <c r="ADC135" s="18"/>
      <c r="ADD135" s="18"/>
      <c r="ADE135" s="18"/>
      <c r="ADF135" s="18"/>
      <c r="ADG135" s="18"/>
      <c r="ADH135" s="18"/>
      <c r="ADI135" s="18"/>
      <c r="ADJ135" s="18"/>
      <c r="ADK135" s="18"/>
      <c r="ADL135" s="18"/>
      <c r="ADM135" s="18"/>
      <c r="ADN135" s="18"/>
      <c r="ADO135" s="18"/>
      <c r="ADP135" s="18"/>
      <c r="ADQ135" s="18"/>
      <c r="ADR135" s="18"/>
      <c r="ADS135" s="18"/>
      <c r="ADT135" s="18"/>
      <c r="ADU135" s="18"/>
      <c r="ADV135" s="18"/>
      <c r="ADW135" s="18"/>
      <c r="ADX135" s="18"/>
      <c r="ADY135" s="18"/>
      <c r="ADZ135" s="18"/>
      <c r="AEA135" s="18"/>
      <c r="AEB135" s="18"/>
      <c r="AEC135" s="18"/>
      <c r="AED135" s="18"/>
      <c r="AEE135" s="18"/>
      <c r="AEF135" s="18"/>
      <c r="AEG135" s="18"/>
      <c r="AEH135" s="18"/>
      <c r="AEI135" s="18"/>
      <c r="AEJ135" s="18"/>
      <c r="AEK135" s="18"/>
      <c r="AEL135" s="18"/>
      <c r="AEM135" s="18"/>
      <c r="AEN135" s="18"/>
      <c r="AEO135" s="18"/>
      <c r="AEP135" s="18"/>
      <c r="AEQ135" s="18"/>
      <c r="AER135" s="18"/>
      <c r="AES135" s="18"/>
      <c r="AET135" s="18"/>
      <c r="AEU135" s="18"/>
      <c r="AEV135" s="18"/>
      <c r="AEW135" s="18"/>
      <c r="AEX135" s="18"/>
      <c r="AEY135" s="18"/>
      <c r="AEZ135" s="18"/>
      <c r="AFA135" s="18"/>
      <c r="AFB135" s="18"/>
      <c r="AFC135" s="18"/>
      <c r="AFD135" s="18"/>
      <c r="AFE135" s="18"/>
      <c r="AFF135" s="18"/>
      <c r="AFG135" s="18"/>
      <c r="AFH135" s="18"/>
      <c r="AFI135" s="18"/>
      <c r="AFJ135" s="18"/>
      <c r="AFK135" s="18"/>
      <c r="AFL135" s="18"/>
      <c r="AFM135" s="18"/>
      <c r="AFN135" s="18"/>
      <c r="AFO135" s="18"/>
      <c r="AFP135" s="18"/>
      <c r="AFQ135" s="18"/>
      <c r="AFR135" s="18"/>
      <c r="AFS135" s="18"/>
      <c r="AFT135" s="18"/>
      <c r="AFU135" s="18"/>
      <c r="AFV135" s="18"/>
      <c r="AFW135" s="18"/>
      <c r="AFX135" s="18"/>
      <c r="AFY135" s="18"/>
      <c r="AFZ135" s="18"/>
      <c r="AGA135" s="18"/>
      <c r="AGB135" s="18"/>
      <c r="AGC135" s="18"/>
      <c r="AGD135" s="18"/>
      <c r="AGE135" s="18"/>
      <c r="AGF135" s="18"/>
      <c r="AGG135" s="18"/>
      <c r="AGH135" s="18"/>
      <c r="AGI135" s="18"/>
      <c r="AGJ135" s="18"/>
      <c r="AGK135" s="18"/>
      <c r="AGL135" s="18"/>
      <c r="AGM135" s="18"/>
      <c r="AGN135" s="18"/>
      <c r="AGO135" s="18"/>
      <c r="AGP135" s="18"/>
      <c r="AGQ135" s="18"/>
      <c r="AGR135" s="18"/>
      <c r="AGS135" s="18"/>
      <c r="AGT135" s="18"/>
      <c r="AGU135" s="18"/>
      <c r="AGV135" s="18"/>
      <c r="AGW135" s="18"/>
      <c r="AGX135" s="18"/>
      <c r="AGY135" s="18"/>
      <c r="AGZ135" s="18"/>
      <c r="AHA135" s="18"/>
      <c r="AHB135" s="18"/>
      <c r="AHC135" s="18"/>
      <c r="AHD135" s="18"/>
      <c r="AHE135" s="18"/>
      <c r="AHF135" s="18"/>
      <c r="AHG135" s="18"/>
      <c r="AHH135" s="18"/>
      <c r="AHI135" s="18"/>
      <c r="AHJ135" s="18"/>
      <c r="AHK135" s="18"/>
      <c r="AHL135" s="18"/>
      <c r="AHM135" s="18"/>
      <c r="AHN135" s="18"/>
      <c r="AHO135" s="18"/>
      <c r="AHP135" s="18"/>
      <c r="AHQ135" s="18"/>
      <c r="AHR135" s="18"/>
      <c r="AHS135" s="18"/>
      <c r="AHT135" s="18"/>
      <c r="AHU135" s="18"/>
      <c r="AHV135" s="18"/>
      <c r="AHW135" s="18"/>
      <c r="AHX135" s="18"/>
      <c r="AHY135" s="18"/>
      <c r="AHZ135" s="18"/>
      <c r="AIA135" s="18"/>
      <c r="AIB135" s="18"/>
      <c r="AIC135" s="18"/>
      <c r="AID135" s="18"/>
      <c r="AIE135" s="18"/>
      <c r="AIF135" s="18"/>
      <c r="AIG135" s="18"/>
      <c r="AIH135" s="18"/>
      <c r="AII135" s="18"/>
      <c r="AIJ135" s="18"/>
      <c r="AIK135" s="18"/>
      <c r="AIL135" s="18"/>
      <c r="AIM135" s="18"/>
      <c r="AIN135" s="18"/>
      <c r="AIO135" s="18"/>
      <c r="AIP135" s="18"/>
      <c r="AIQ135" s="18"/>
      <c r="AIR135" s="18"/>
      <c r="AIS135" s="18"/>
      <c r="AIT135" s="18"/>
      <c r="AIU135" s="18"/>
      <c r="AIV135" s="18"/>
      <c r="AIW135" s="18"/>
      <c r="AIX135" s="18"/>
      <c r="AIY135" s="18"/>
      <c r="AIZ135" s="18"/>
      <c r="AJA135" s="18"/>
      <c r="AJB135" s="18"/>
      <c r="AJC135" s="18"/>
      <c r="AJD135" s="18"/>
      <c r="AJE135" s="18"/>
      <c r="AJF135" s="18"/>
      <c r="AJG135" s="18"/>
      <c r="AJH135" s="18"/>
      <c r="AJI135" s="18"/>
      <c r="AJJ135" s="18"/>
      <c r="AJK135" s="18"/>
      <c r="AJL135" s="18"/>
      <c r="AJM135" s="18"/>
      <c r="AJN135" s="18"/>
      <c r="AJO135" s="18"/>
      <c r="AJP135" s="18"/>
      <c r="AJQ135" s="18"/>
      <c r="AJR135" s="18"/>
      <c r="AJS135" s="18"/>
      <c r="AJT135" s="18"/>
      <c r="AJU135" s="18"/>
      <c r="AJV135" s="18"/>
      <c r="AJW135" s="18"/>
      <c r="AJX135" s="18"/>
      <c r="AJY135" s="18"/>
      <c r="AJZ135" s="18"/>
      <c r="AKA135" s="18"/>
      <c r="AKB135" s="18"/>
      <c r="AKC135" s="18"/>
      <c r="AKD135" s="18"/>
      <c r="AKE135" s="18"/>
      <c r="AKF135" s="18"/>
      <c r="AKG135" s="18"/>
      <c r="AKH135" s="18"/>
      <c r="AKI135" s="18"/>
      <c r="AKJ135" s="18"/>
      <c r="AKK135" s="18"/>
      <c r="AKL135" s="18"/>
      <c r="AKM135" s="18"/>
      <c r="AKN135" s="18"/>
      <c r="AKO135" s="18"/>
      <c r="AKP135" s="18"/>
      <c r="AKQ135" s="18"/>
      <c r="AKR135" s="18"/>
      <c r="AKS135" s="18"/>
      <c r="AKT135" s="18"/>
      <c r="AKU135" s="18"/>
      <c r="AKV135" s="18"/>
      <c r="AKW135" s="18"/>
      <c r="AKX135" s="18"/>
      <c r="AKY135" s="18"/>
      <c r="AKZ135" s="18"/>
      <c r="ALA135" s="18"/>
      <c r="ALB135" s="18"/>
      <c r="ALC135" s="18"/>
      <c r="ALD135" s="18"/>
      <c r="ALE135" s="18"/>
      <c r="ALF135" s="18"/>
      <c r="ALG135" s="18"/>
      <c r="ALH135" s="18"/>
      <c r="ALI135" s="18"/>
      <c r="ALJ135" s="18"/>
      <c r="ALK135" s="18"/>
      <c r="ALL135" s="18"/>
      <c r="ALM135" s="18"/>
      <c r="ALN135" s="18"/>
      <c r="ALO135" s="18"/>
      <c r="ALP135" s="18"/>
      <c r="ALQ135" s="18"/>
      <c r="ALR135" s="18"/>
      <c r="ALS135" s="18"/>
      <c r="ALT135" s="18"/>
      <c r="ALU135" s="18"/>
      <c r="ALV135" s="18"/>
      <c r="ALW135" s="18"/>
      <c r="ALX135" s="18"/>
      <c r="ALY135" s="18"/>
      <c r="ALZ135" s="18"/>
      <c r="AMA135" s="18"/>
      <c r="AMB135" s="18"/>
      <c r="AMC135" s="18"/>
      <c r="AMD135" s="18"/>
      <c r="AME135" s="18"/>
      <c r="AMF135" s="18"/>
      <c r="AMG135" s="18"/>
      <c r="AMH135" s="18"/>
      <c r="AMI135" s="18"/>
      <c r="AMJ135" s="18"/>
      <c r="AMK135" s="18"/>
      <c r="AML135" s="18"/>
      <c r="AMM135" s="18"/>
      <c r="AMN135" s="18"/>
      <c r="AMO135" s="18"/>
      <c r="AMP135" s="18"/>
      <c r="AMQ135" s="18"/>
      <c r="AMR135" s="18"/>
      <c r="AMS135" s="18"/>
      <c r="AMT135" s="18"/>
      <c r="AMU135" s="18"/>
      <c r="AMV135" s="18"/>
      <c r="AMW135" s="18"/>
      <c r="AMX135" s="18"/>
      <c r="AMY135" s="18"/>
      <c r="AMZ135" s="18"/>
      <c r="ANA135" s="18"/>
      <c r="ANB135" s="18"/>
      <c r="ANC135" s="18"/>
      <c r="AND135" s="18"/>
      <c r="ANE135" s="18"/>
      <c r="ANF135" s="18"/>
      <c r="ANG135" s="18"/>
      <c r="ANH135" s="18"/>
      <c r="ANI135" s="18"/>
      <c r="ANJ135" s="18"/>
      <c r="ANK135" s="18"/>
      <c r="ANL135" s="18"/>
      <c r="ANM135" s="18"/>
      <c r="ANN135" s="18"/>
      <c r="ANO135" s="18"/>
      <c r="ANP135" s="18"/>
      <c r="ANQ135" s="18"/>
      <c r="ANR135" s="18"/>
      <c r="ANS135" s="18"/>
      <c r="ANT135" s="18"/>
      <c r="ANU135" s="18"/>
      <c r="ANV135" s="18"/>
      <c r="ANW135" s="18"/>
      <c r="ANX135" s="18"/>
      <c r="ANY135" s="18"/>
      <c r="ANZ135" s="18"/>
      <c r="AOA135" s="18"/>
      <c r="AOB135" s="18"/>
      <c r="AOC135" s="18"/>
      <c r="AOD135" s="18"/>
      <c r="AOE135" s="18"/>
      <c r="AOF135" s="18"/>
      <c r="AOG135" s="18"/>
      <c r="AOH135" s="18"/>
      <c r="AOI135" s="18"/>
      <c r="AOJ135" s="18"/>
      <c r="AOK135" s="18"/>
      <c r="AOL135" s="18"/>
      <c r="AOM135" s="18"/>
      <c r="AON135" s="18"/>
      <c r="AOO135" s="18"/>
      <c r="AOP135" s="18"/>
      <c r="AOQ135" s="18"/>
      <c r="AOR135" s="18"/>
      <c r="AOS135" s="18"/>
      <c r="AOT135" s="18"/>
      <c r="AOU135" s="18"/>
      <c r="AOV135" s="18"/>
      <c r="AOW135" s="18"/>
      <c r="AOX135" s="18"/>
      <c r="AOY135" s="18"/>
      <c r="AOZ135" s="18"/>
      <c r="APA135" s="18"/>
      <c r="APB135" s="18"/>
      <c r="APC135" s="18"/>
      <c r="APD135" s="18"/>
      <c r="APE135" s="18"/>
      <c r="APF135" s="18"/>
      <c r="APG135" s="18"/>
      <c r="APH135" s="18"/>
      <c r="API135" s="18"/>
      <c r="APJ135" s="18"/>
      <c r="APK135" s="18"/>
      <c r="APL135" s="18"/>
      <c r="APM135" s="18"/>
      <c r="APN135" s="18"/>
      <c r="APO135" s="18"/>
      <c r="APP135" s="18"/>
      <c r="APQ135" s="18"/>
      <c r="APR135" s="18"/>
      <c r="APS135" s="18"/>
      <c r="APT135" s="18"/>
      <c r="APU135" s="18"/>
      <c r="APV135" s="18"/>
      <c r="APW135" s="18"/>
      <c r="APX135" s="18"/>
      <c r="APY135" s="18"/>
      <c r="APZ135" s="18"/>
      <c r="AQA135" s="18"/>
      <c r="AQB135" s="18"/>
      <c r="AQC135" s="18"/>
      <c r="AQD135" s="18"/>
      <c r="AQE135" s="18"/>
      <c r="AQF135" s="18"/>
      <c r="AQG135" s="18"/>
      <c r="AQH135" s="18"/>
      <c r="AQI135" s="18"/>
      <c r="AQJ135" s="18"/>
      <c r="AQK135" s="18"/>
      <c r="AQL135" s="18"/>
      <c r="AQM135" s="18"/>
      <c r="AQN135" s="18"/>
      <c r="AQO135" s="18"/>
      <c r="AQP135" s="18"/>
      <c r="AQQ135" s="18"/>
      <c r="AQR135" s="18"/>
      <c r="AQS135" s="18"/>
      <c r="AQT135" s="18"/>
      <c r="AQU135" s="18"/>
      <c r="AQV135" s="18"/>
      <c r="AQW135" s="18"/>
      <c r="AQX135" s="18"/>
      <c r="AQY135" s="18"/>
      <c r="AQZ135" s="18"/>
      <c r="ARA135" s="18"/>
      <c r="ARB135" s="18"/>
      <c r="ARC135" s="18"/>
      <c r="ARD135" s="18"/>
      <c r="ARE135" s="18"/>
      <c r="ARF135" s="18"/>
      <c r="ARG135" s="18"/>
      <c r="ARH135" s="18"/>
      <c r="ARI135" s="18"/>
      <c r="ARJ135" s="18"/>
      <c r="ARK135" s="18"/>
      <c r="ARL135" s="18"/>
      <c r="ARM135" s="18"/>
      <c r="ARN135" s="18"/>
      <c r="ARO135" s="18"/>
      <c r="ARP135" s="18"/>
      <c r="ARQ135" s="18"/>
      <c r="ARR135" s="18"/>
      <c r="ARS135" s="18"/>
      <c r="ART135" s="18"/>
      <c r="ARU135" s="18"/>
      <c r="ARV135" s="18"/>
      <c r="ARW135" s="18"/>
      <c r="ARX135" s="18"/>
      <c r="ARY135" s="18"/>
      <c r="ARZ135" s="18"/>
      <c r="ASA135" s="18"/>
      <c r="ASB135" s="18"/>
      <c r="ASC135" s="18"/>
      <c r="ASD135" s="18"/>
      <c r="ASE135" s="18"/>
      <c r="ASF135" s="18"/>
      <c r="ASG135" s="18"/>
      <c r="ASH135" s="18"/>
      <c r="ASI135" s="18"/>
      <c r="ASJ135" s="18"/>
      <c r="ASK135" s="18"/>
      <c r="ASL135" s="18"/>
      <c r="ASM135" s="18"/>
      <c r="ASN135" s="18"/>
      <c r="ASO135" s="18"/>
      <c r="ASP135" s="18"/>
      <c r="ASQ135" s="18"/>
      <c r="ASR135" s="18"/>
      <c r="ASS135" s="18"/>
      <c r="AST135" s="18"/>
      <c r="ASU135" s="18"/>
      <c r="ASV135" s="18"/>
      <c r="ASW135" s="18"/>
      <c r="ASX135" s="18"/>
      <c r="ASY135" s="18"/>
      <c r="ASZ135" s="18"/>
      <c r="ATA135" s="18"/>
      <c r="ATB135" s="18"/>
      <c r="ATC135" s="18"/>
      <c r="ATD135" s="18"/>
      <c r="ATE135" s="18"/>
      <c r="ATF135" s="18"/>
      <c r="ATG135" s="18"/>
      <c r="ATH135" s="18"/>
      <c r="ATI135" s="18"/>
      <c r="ATJ135" s="18"/>
      <c r="ATK135" s="18"/>
      <c r="ATL135" s="18"/>
      <c r="ATM135" s="18"/>
      <c r="ATN135" s="18"/>
      <c r="ATO135" s="18"/>
      <c r="ATP135" s="18"/>
      <c r="ATQ135" s="18"/>
      <c r="ATR135" s="18"/>
      <c r="ATS135" s="18"/>
      <c r="ATT135" s="18"/>
      <c r="ATU135" s="18"/>
      <c r="ATV135" s="18"/>
      <c r="ATW135" s="18"/>
      <c r="ATX135" s="18"/>
      <c r="ATY135" s="18"/>
      <c r="ATZ135" s="18"/>
      <c r="AUA135" s="18"/>
      <c r="AUB135" s="18"/>
      <c r="AUC135" s="18"/>
      <c r="AUD135" s="18"/>
      <c r="AUE135" s="18"/>
      <c r="AUF135" s="18"/>
      <c r="AUG135" s="18"/>
      <c r="AUH135" s="18"/>
      <c r="AUI135" s="18"/>
      <c r="AUJ135" s="18"/>
      <c r="AUK135" s="18"/>
      <c r="AUL135" s="18"/>
      <c r="AUM135" s="18"/>
      <c r="AUN135" s="18"/>
      <c r="AUO135" s="18"/>
      <c r="AUP135" s="18"/>
      <c r="AUQ135" s="18"/>
      <c r="AUR135" s="18"/>
      <c r="AUS135" s="18"/>
      <c r="AUT135" s="18"/>
      <c r="AUU135" s="18"/>
      <c r="AUV135" s="18"/>
      <c r="AUW135" s="18"/>
      <c r="AUX135" s="18"/>
      <c r="AUY135" s="18"/>
      <c r="AUZ135" s="18"/>
      <c r="AVA135" s="18"/>
      <c r="AVB135" s="18"/>
      <c r="AVC135" s="18"/>
      <c r="AVD135" s="18"/>
      <c r="AVE135" s="18"/>
      <c r="AVF135" s="18"/>
      <c r="AVG135" s="18"/>
      <c r="AVH135" s="18"/>
      <c r="AVI135" s="18"/>
      <c r="AVJ135" s="18"/>
      <c r="AVK135" s="18"/>
      <c r="AVL135" s="18"/>
      <c r="AVM135" s="18"/>
      <c r="AVN135" s="18"/>
      <c r="AVO135" s="18"/>
      <c r="AVP135" s="18"/>
      <c r="AVQ135" s="18"/>
      <c r="AVR135" s="18"/>
      <c r="AVS135" s="18"/>
      <c r="AVT135" s="18"/>
      <c r="AVU135" s="18"/>
      <c r="AVV135" s="18"/>
      <c r="AVW135" s="18"/>
      <c r="AVX135" s="18"/>
      <c r="AVY135" s="18"/>
      <c r="AVZ135" s="18"/>
      <c r="AWA135" s="18"/>
      <c r="AWB135" s="18"/>
      <c r="AWC135" s="18"/>
      <c r="AWD135" s="18"/>
      <c r="AWE135" s="18"/>
      <c r="AWF135" s="18"/>
      <c r="AWG135" s="18"/>
      <c r="AWH135" s="18"/>
      <c r="AWI135" s="18"/>
      <c r="AWJ135" s="18"/>
      <c r="AWK135" s="18"/>
      <c r="AWL135" s="18"/>
      <c r="AWM135" s="18"/>
      <c r="AWN135" s="18"/>
      <c r="AWO135" s="18"/>
      <c r="AWP135" s="18"/>
      <c r="AWQ135" s="18"/>
      <c r="AWR135" s="18"/>
      <c r="AWS135" s="18"/>
      <c r="AWT135" s="18"/>
      <c r="AWU135" s="18"/>
      <c r="AWV135" s="18"/>
      <c r="AWW135" s="18"/>
      <c r="AWX135" s="18"/>
      <c r="AWY135" s="18"/>
      <c r="AWZ135" s="18"/>
      <c r="AXA135" s="18"/>
      <c r="AXB135" s="18"/>
      <c r="AXC135" s="18"/>
      <c r="AXD135" s="18"/>
      <c r="AXE135" s="18"/>
      <c r="AXF135" s="18"/>
      <c r="AXG135" s="18"/>
      <c r="AXH135" s="18"/>
      <c r="AXI135" s="18"/>
      <c r="AXJ135" s="18"/>
      <c r="AXK135" s="18"/>
      <c r="AXL135" s="18"/>
      <c r="AXM135" s="18"/>
      <c r="AXN135" s="18"/>
      <c r="AXO135" s="18"/>
      <c r="AXP135" s="18"/>
      <c r="AXQ135" s="18"/>
      <c r="AXR135" s="18"/>
      <c r="AXS135" s="18"/>
      <c r="AXT135" s="18"/>
      <c r="AXU135" s="18"/>
      <c r="AXV135" s="18"/>
      <c r="AXW135" s="18"/>
      <c r="AXX135" s="18"/>
      <c r="AXY135" s="18"/>
      <c r="AXZ135" s="18"/>
      <c r="AYA135" s="18"/>
      <c r="AYB135" s="18"/>
      <c r="AYC135" s="18"/>
      <c r="AYD135" s="18"/>
      <c r="AYE135" s="18"/>
      <c r="AYF135" s="18"/>
      <c r="AYG135" s="18"/>
      <c r="AYH135" s="18"/>
      <c r="AYI135" s="18"/>
      <c r="AYJ135" s="18"/>
      <c r="AYK135" s="18"/>
      <c r="AYL135" s="18"/>
      <c r="AYM135" s="18"/>
      <c r="AYN135" s="18"/>
      <c r="AYO135" s="18"/>
      <c r="AYP135" s="18"/>
      <c r="AYQ135" s="18"/>
      <c r="AYR135" s="18"/>
      <c r="AYS135" s="18"/>
      <c r="AYT135" s="18"/>
      <c r="AYU135" s="18"/>
      <c r="AYV135" s="18"/>
      <c r="AYW135" s="18"/>
      <c r="AYX135" s="18"/>
      <c r="AYY135" s="18"/>
      <c r="AYZ135" s="18"/>
      <c r="AZA135" s="18"/>
      <c r="AZB135" s="18"/>
      <c r="AZC135" s="18"/>
      <c r="AZD135" s="18"/>
      <c r="AZE135" s="18"/>
      <c r="AZF135" s="18"/>
      <c r="AZG135" s="18"/>
      <c r="AZH135" s="18"/>
      <c r="AZI135" s="18"/>
      <c r="AZJ135" s="18"/>
      <c r="AZK135" s="18"/>
      <c r="AZL135" s="18"/>
      <c r="AZM135" s="18"/>
      <c r="AZN135" s="18"/>
      <c r="AZO135" s="18"/>
      <c r="AZP135" s="18"/>
      <c r="AZQ135" s="18"/>
      <c r="AZR135" s="18"/>
      <c r="AZS135" s="18"/>
      <c r="AZT135" s="18"/>
      <c r="AZU135" s="18"/>
      <c r="AZV135" s="18"/>
      <c r="AZW135" s="18"/>
      <c r="AZX135" s="18"/>
      <c r="AZY135" s="18"/>
      <c r="AZZ135" s="18"/>
      <c r="BAA135" s="18"/>
      <c r="BAB135" s="18"/>
      <c r="BAC135" s="18"/>
      <c r="BAD135" s="18"/>
      <c r="BAE135" s="18"/>
      <c r="BAF135" s="18"/>
      <c r="BAG135" s="18"/>
      <c r="BAH135" s="18"/>
      <c r="BAI135" s="18"/>
      <c r="BAJ135" s="18"/>
      <c r="BAK135" s="18"/>
      <c r="BAL135" s="18"/>
      <c r="BAM135" s="18"/>
      <c r="BAN135" s="18"/>
      <c r="BAO135" s="18"/>
      <c r="BAP135" s="18"/>
      <c r="BAQ135" s="18"/>
      <c r="BAR135" s="18"/>
      <c r="BAS135" s="18"/>
      <c r="BAT135" s="18"/>
      <c r="BAU135" s="18"/>
      <c r="BAV135" s="18"/>
      <c r="BAW135" s="18"/>
      <c r="BAX135" s="18"/>
      <c r="BAY135" s="18"/>
      <c r="BAZ135" s="18"/>
      <c r="BBA135" s="18"/>
      <c r="BBB135" s="18"/>
      <c r="BBC135" s="18"/>
      <c r="BBD135" s="18"/>
      <c r="BBE135" s="18"/>
      <c r="BBF135" s="18"/>
      <c r="BBG135" s="18"/>
      <c r="BBH135" s="18"/>
      <c r="BBI135" s="18"/>
      <c r="BBJ135" s="18"/>
      <c r="BBK135" s="18"/>
      <c r="BBL135" s="18"/>
      <c r="BBM135" s="18"/>
      <c r="BBN135" s="18"/>
      <c r="BBO135" s="18"/>
      <c r="BBP135" s="18"/>
      <c r="BBQ135" s="18"/>
      <c r="BBR135" s="18"/>
      <c r="BBS135" s="18"/>
      <c r="BBT135" s="18"/>
      <c r="BBU135" s="18"/>
      <c r="BBV135" s="18"/>
      <c r="BBW135" s="18"/>
      <c r="BBX135" s="18"/>
      <c r="BBY135" s="18"/>
      <c r="BBZ135" s="18"/>
      <c r="BCA135" s="18"/>
      <c r="BCB135" s="18"/>
      <c r="BCC135" s="18"/>
      <c r="BCD135" s="18"/>
      <c r="BCE135" s="18"/>
      <c r="BCF135" s="18"/>
      <c r="BCG135" s="18"/>
      <c r="BCH135" s="18"/>
      <c r="BCI135" s="18"/>
      <c r="BCJ135" s="18"/>
      <c r="BCK135" s="18"/>
      <c r="BCL135" s="18"/>
      <c r="BCM135" s="18"/>
      <c r="BCN135" s="18"/>
      <c r="BCO135" s="18"/>
      <c r="BCP135" s="18"/>
      <c r="BCQ135" s="18"/>
      <c r="BCR135" s="18"/>
      <c r="BCS135" s="18"/>
      <c r="BCT135" s="18"/>
      <c r="BCU135" s="18"/>
      <c r="BCV135" s="18"/>
      <c r="BCW135" s="18"/>
      <c r="BCX135" s="18"/>
      <c r="BCY135" s="18"/>
      <c r="BCZ135" s="18"/>
      <c r="BDA135" s="18"/>
      <c r="BDB135" s="18"/>
      <c r="BDC135" s="18"/>
      <c r="BDD135" s="18"/>
      <c r="BDE135" s="18"/>
      <c r="BDF135" s="18"/>
      <c r="BDG135" s="18"/>
      <c r="BDH135" s="18"/>
      <c r="BDI135" s="18"/>
      <c r="BDJ135" s="18"/>
      <c r="BDK135" s="18"/>
      <c r="BDL135" s="18"/>
      <c r="BDM135" s="18"/>
      <c r="BDN135" s="18"/>
      <c r="BDO135" s="18"/>
      <c r="BDP135" s="18"/>
      <c r="BDQ135" s="18"/>
      <c r="BDR135" s="18"/>
      <c r="BDS135" s="18"/>
      <c r="BDT135" s="18"/>
      <c r="BDU135" s="18"/>
      <c r="BDV135" s="18"/>
      <c r="BDW135" s="18"/>
      <c r="BDX135" s="18"/>
      <c r="BDY135" s="18"/>
      <c r="BDZ135" s="18"/>
      <c r="BEA135" s="18"/>
      <c r="BEB135" s="18"/>
      <c r="BEC135" s="18"/>
      <c r="BED135" s="18"/>
      <c r="BEE135" s="18"/>
      <c r="BEF135" s="18"/>
      <c r="BEG135" s="18"/>
      <c r="BEH135" s="18"/>
      <c r="BEI135" s="18"/>
      <c r="BEJ135" s="18"/>
      <c r="BEK135" s="18"/>
      <c r="BEL135" s="18"/>
      <c r="BEM135" s="18"/>
      <c r="BEN135" s="18"/>
      <c r="BEO135" s="18"/>
      <c r="BEP135" s="18"/>
      <c r="BEQ135" s="18"/>
      <c r="BER135" s="18"/>
      <c r="BES135" s="18"/>
      <c r="BET135" s="18"/>
      <c r="BEU135" s="18"/>
      <c r="BEV135" s="18"/>
      <c r="BEW135" s="18"/>
      <c r="BEX135" s="18"/>
      <c r="BEY135" s="18"/>
      <c r="BEZ135" s="18"/>
      <c r="BFA135" s="18"/>
      <c r="BFB135" s="18"/>
      <c r="BFC135" s="18"/>
      <c r="BFD135" s="18"/>
      <c r="BFE135" s="18"/>
      <c r="BFF135" s="18"/>
      <c r="BFG135" s="18"/>
      <c r="BFH135" s="18"/>
      <c r="BFI135" s="18"/>
      <c r="BFJ135" s="18"/>
      <c r="BFK135" s="18"/>
      <c r="BFL135" s="18"/>
      <c r="BFM135" s="18"/>
      <c r="BFN135" s="18"/>
      <c r="BFO135" s="18"/>
      <c r="BFP135" s="18"/>
      <c r="BFQ135" s="18"/>
      <c r="BFR135" s="18"/>
      <c r="BFS135" s="18"/>
      <c r="BFT135" s="18"/>
      <c r="BFU135" s="18"/>
      <c r="BFV135" s="18"/>
      <c r="BFW135" s="18"/>
      <c r="BFX135" s="18"/>
      <c r="BFY135" s="18"/>
      <c r="BFZ135" s="18"/>
      <c r="BGA135" s="18"/>
      <c r="BGB135" s="18"/>
      <c r="BGC135" s="18"/>
      <c r="BGD135" s="18"/>
      <c r="BGE135" s="18"/>
      <c r="BGF135" s="18"/>
      <c r="BGG135" s="18"/>
      <c r="BGH135" s="18"/>
      <c r="BGI135" s="18"/>
      <c r="BGJ135" s="18"/>
      <c r="BGK135" s="18"/>
      <c r="BGL135" s="18"/>
      <c r="BGM135" s="18"/>
      <c r="BGN135" s="18"/>
      <c r="BGO135" s="18"/>
      <c r="BGP135" s="18"/>
      <c r="BGQ135" s="18"/>
      <c r="BGR135" s="18"/>
      <c r="BGS135" s="18"/>
      <c r="BGT135" s="18"/>
      <c r="BGU135" s="18"/>
      <c r="BGV135" s="18"/>
      <c r="BGW135" s="18"/>
      <c r="BGX135" s="18"/>
      <c r="BGY135" s="18"/>
      <c r="BGZ135" s="18"/>
      <c r="BHA135" s="18"/>
      <c r="BHB135" s="18"/>
      <c r="BHC135" s="18"/>
      <c r="BHD135" s="18"/>
      <c r="BHE135" s="18"/>
      <c r="BHF135" s="18"/>
      <c r="BHG135" s="18"/>
      <c r="BHH135" s="18"/>
      <c r="BHI135" s="18"/>
      <c r="BHJ135" s="18"/>
      <c r="BHK135" s="18"/>
      <c r="BHL135" s="18"/>
      <c r="BHM135" s="18"/>
      <c r="BHN135" s="18"/>
      <c r="BHO135" s="18"/>
      <c r="BHP135" s="18"/>
      <c r="BHQ135" s="18"/>
      <c r="BHR135" s="18"/>
      <c r="BHS135" s="18"/>
      <c r="BHT135" s="18"/>
      <c r="BHU135" s="18"/>
      <c r="BHV135" s="18"/>
      <c r="BHW135" s="18"/>
      <c r="BHX135" s="18"/>
      <c r="BHY135" s="18"/>
      <c r="BHZ135" s="18"/>
      <c r="BIA135" s="18"/>
      <c r="BIB135" s="18"/>
      <c r="BIC135" s="18"/>
      <c r="BID135" s="18"/>
      <c r="BIE135" s="18"/>
      <c r="BIF135" s="18"/>
      <c r="BIG135" s="18"/>
      <c r="BIH135" s="18"/>
      <c r="BII135" s="18"/>
      <c r="BIJ135" s="18"/>
      <c r="BIK135" s="18"/>
      <c r="BIL135" s="18"/>
      <c r="BIM135" s="18"/>
      <c r="BIN135" s="18"/>
      <c r="BIO135" s="18"/>
      <c r="BIP135" s="18"/>
      <c r="BIQ135" s="18"/>
      <c r="BIR135" s="18"/>
      <c r="BIS135" s="18"/>
      <c r="BIT135" s="18"/>
      <c r="BIU135" s="18"/>
      <c r="BIV135" s="18"/>
      <c r="BIW135" s="18"/>
      <c r="BIX135" s="18"/>
      <c r="BIY135" s="18"/>
      <c r="BIZ135" s="18"/>
      <c r="BJA135" s="18"/>
      <c r="BJB135" s="18"/>
      <c r="BJC135" s="18"/>
      <c r="BJD135" s="18"/>
      <c r="BJE135" s="18"/>
      <c r="BJF135" s="18"/>
      <c r="BJG135" s="18"/>
      <c r="BJH135" s="18"/>
      <c r="BJI135" s="18"/>
      <c r="BJJ135" s="18"/>
      <c r="BJK135" s="18"/>
      <c r="BJL135" s="18"/>
      <c r="BJM135" s="18"/>
      <c r="BJN135" s="18"/>
      <c r="BJO135" s="18"/>
      <c r="BJP135" s="18"/>
      <c r="BJQ135" s="18"/>
      <c r="BJR135" s="18"/>
      <c r="BJS135" s="18"/>
      <c r="BJT135" s="18"/>
      <c r="BJU135" s="18"/>
      <c r="BJV135" s="18"/>
      <c r="BJW135" s="18"/>
      <c r="BJX135" s="18"/>
      <c r="BJY135" s="18"/>
      <c r="BJZ135" s="18"/>
      <c r="BKA135" s="18"/>
      <c r="BKB135" s="18"/>
      <c r="BKC135" s="18"/>
      <c r="BKD135" s="18"/>
      <c r="BKE135" s="18"/>
      <c r="BKF135" s="18"/>
      <c r="BKG135" s="18"/>
      <c r="BKH135" s="18"/>
      <c r="BKI135" s="18"/>
      <c r="BKJ135" s="18"/>
      <c r="BKK135" s="18"/>
      <c r="BKL135" s="18"/>
      <c r="BKM135" s="18"/>
      <c r="BKN135" s="18"/>
      <c r="BKO135" s="18"/>
      <c r="BKP135" s="18"/>
      <c r="BKQ135" s="18"/>
      <c r="BKR135" s="18"/>
      <c r="BKS135" s="18"/>
      <c r="BKT135" s="18"/>
      <c r="BKU135" s="18"/>
      <c r="BKV135" s="18"/>
      <c r="BKW135" s="18"/>
      <c r="BKX135" s="18"/>
      <c r="BKY135" s="18"/>
      <c r="BKZ135" s="18"/>
      <c r="BLA135" s="18"/>
      <c r="BLB135" s="18"/>
      <c r="BLC135" s="18"/>
      <c r="BLD135" s="18"/>
      <c r="BLE135" s="18"/>
      <c r="BLF135" s="18"/>
      <c r="BLG135" s="18"/>
      <c r="BLH135" s="18"/>
      <c r="BLI135" s="18"/>
      <c r="BLJ135" s="18"/>
      <c r="BLK135" s="18"/>
      <c r="BLL135" s="18"/>
      <c r="BLM135" s="18"/>
      <c r="BLN135" s="18"/>
      <c r="BLO135" s="18"/>
      <c r="BLP135" s="18"/>
      <c r="BLQ135" s="18"/>
      <c r="BLR135" s="18"/>
      <c r="BLS135" s="18"/>
      <c r="BLT135" s="18"/>
      <c r="BLU135" s="18"/>
      <c r="BLV135" s="18"/>
      <c r="BLW135" s="18"/>
      <c r="BLX135" s="18"/>
      <c r="BLY135" s="18"/>
      <c r="BLZ135" s="18"/>
      <c r="BMA135" s="18"/>
      <c r="BMB135" s="18"/>
      <c r="BMC135" s="18"/>
      <c r="BMD135" s="18"/>
      <c r="BME135" s="18"/>
      <c r="BMF135" s="18"/>
      <c r="BMG135" s="18"/>
      <c r="BMH135" s="18"/>
      <c r="BMI135" s="18"/>
      <c r="BMJ135" s="18"/>
      <c r="BMK135" s="18"/>
      <c r="BML135" s="18"/>
      <c r="BMM135" s="18"/>
      <c r="BMN135" s="18"/>
      <c r="BMO135" s="18"/>
      <c r="BMP135" s="18"/>
      <c r="BMQ135" s="18"/>
      <c r="BMR135" s="18"/>
      <c r="BMS135" s="18"/>
      <c r="BMT135" s="18"/>
      <c r="BMU135" s="18"/>
      <c r="BMV135" s="18"/>
      <c r="BMW135" s="18"/>
      <c r="BMX135" s="18"/>
      <c r="BMY135" s="18"/>
      <c r="BMZ135" s="18"/>
      <c r="BNA135" s="18"/>
      <c r="BNB135" s="18"/>
      <c r="BNC135" s="18"/>
      <c r="BND135" s="18"/>
      <c r="BNE135" s="18"/>
      <c r="BNF135" s="18"/>
      <c r="BNG135" s="18"/>
      <c r="BNH135" s="18"/>
      <c r="BNI135" s="18"/>
      <c r="BNJ135" s="18"/>
      <c r="BNK135" s="18"/>
      <c r="BNL135" s="18"/>
      <c r="BNM135" s="18"/>
      <c r="BNN135" s="18"/>
      <c r="BNO135" s="18"/>
      <c r="BNP135" s="18"/>
      <c r="BNQ135" s="18"/>
      <c r="BNR135" s="18"/>
      <c r="BNS135" s="18"/>
      <c r="BNT135" s="18"/>
      <c r="BNU135" s="18"/>
      <c r="BNV135" s="18"/>
      <c r="BNW135" s="18"/>
      <c r="BNX135" s="18"/>
      <c r="BNY135" s="18"/>
      <c r="BNZ135" s="18"/>
      <c r="BOA135" s="18"/>
      <c r="BOB135" s="18"/>
      <c r="BOC135" s="18"/>
      <c r="BOD135" s="18"/>
      <c r="BOE135" s="18"/>
      <c r="BOF135" s="18"/>
      <c r="BOG135" s="18"/>
      <c r="BOH135" s="18"/>
      <c r="BOI135" s="18"/>
      <c r="BOJ135" s="18"/>
      <c r="BOK135" s="18"/>
      <c r="BOL135" s="18"/>
      <c r="BOM135" s="18"/>
      <c r="BON135" s="18"/>
      <c r="BOO135" s="18"/>
      <c r="BOP135" s="18"/>
      <c r="BOQ135" s="18"/>
      <c r="BOR135" s="18"/>
      <c r="BOS135" s="18"/>
      <c r="BOT135" s="18"/>
      <c r="BOU135" s="18"/>
      <c r="BOV135" s="18"/>
      <c r="BOW135" s="18"/>
      <c r="BOX135" s="18"/>
      <c r="BOY135" s="18"/>
      <c r="BOZ135" s="18"/>
      <c r="BPA135" s="18"/>
      <c r="BPB135" s="18"/>
      <c r="BPC135" s="18"/>
      <c r="BPD135" s="18"/>
      <c r="BPE135" s="18"/>
      <c r="BPF135" s="18"/>
      <c r="BPG135" s="18"/>
      <c r="BPH135" s="18"/>
      <c r="BPI135" s="18"/>
      <c r="BPJ135" s="18"/>
      <c r="BPK135" s="18"/>
      <c r="BPL135" s="18"/>
      <c r="BPM135" s="18"/>
      <c r="BPN135" s="18"/>
      <c r="BPO135" s="18"/>
      <c r="BPP135" s="18"/>
      <c r="BPQ135" s="18"/>
      <c r="BPR135" s="18"/>
      <c r="BPS135" s="18"/>
      <c r="BPT135" s="18"/>
      <c r="BPU135" s="18"/>
      <c r="BPV135" s="18"/>
      <c r="BPW135" s="18"/>
      <c r="BPX135" s="18"/>
      <c r="BPY135" s="18"/>
      <c r="BPZ135" s="18"/>
      <c r="BQA135" s="18"/>
      <c r="BQB135" s="18"/>
      <c r="BQC135" s="18"/>
      <c r="BQD135" s="18"/>
      <c r="BQE135" s="18"/>
      <c r="BQF135" s="18"/>
      <c r="BQG135" s="18"/>
      <c r="BQH135" s="18"/>
      <c r="BQI135" s="18"/>
      <c r="BQJ135" s="18"/>
      <c r="BQK135" s="18"/>
      <c r="BQL135" s="18"/>
      <c r="BQM135" s="18"/>
      <c r="BQN135" s="18"/>
      <c r="BQO135" s="18"/>
      <c r="BQP135" s="18"/>
      <c r="BQQ135" s="18"/>
      <c r="BQR135" s="18"/>
      <c r="BQS135" s="18"/>
      <c r="BQT135" s="18"/>
      <c r="BQU135" s="18"/>
      <c r="BQV135" s="18"/>
      <c r="BQW135" s="18"/>
      <c r="BQX135" s="18"/>
      <c r="BQY135" s="18"/>
      <c r="BQZ135" s="18"/>
      <c r="BRA135" s="18"/>
      <c r="BRB135" s="18"/>
      <c r="BRC135" s="18"/>
      <c r="BRD135" s="18"/>
      <c r="BRE135" s="18"/>
      <c r="BRF135" s="18"/>
      <c r="BRG135" s="18"/>
      <c r="BRH135" s="18"/>
      <c r="BRI135" s="18"/>
      <c r="BRJ135" s="18"/>
      <c r="BRK135" s="18"/>
      <c r="BRL135" s="18"/>
      <c r="BRM135" s="18"/>
      <c r="BRN135" s="18"/>
      <c r="BRO135" s="18"/>
      <c r="BRP135" s="18"/>
      <c r="BRQ135" s="18"/>
      <c r="BRR135" s="18"/>
      <c r="BRS135" s="18"/>
      <c r="BRT135" s="18"/>
      <c r="BRU135" s="18"/>
      <c r="BRV135" s="18"/>
      <c r="BRW135" s="18"/>
      <c r="BRX135" s="18"/>
      <c r="BRY135" s="18"/>
      <c r="BRZ135" s="18"/>
      <c r="BSA135" s="18"/>
      <c r="BSB135" s="18"/>
      <c r="BSC135" s="18"/>
      <c r="BSD135" s="18"/>
      <c r="BSE135" s="18"/>
      <c r="BSF135" s="18"/>
      <c r="BSG135" s="18"/>
      <c r="BSH135" s="18"/>
      <c r="BSI135" s="18"/>
      <c r="BSJ135" s="18"/>
      <c r="BSK135" s="18"/>
      <c r="BSL135" s="18"/>
      <c r="BSM135" s="18"/>
      <c r="BSN135" s="18"/>
      <c r="BSO135" s="18"/>
      <c r="BSP135" s="18"/>
      <c r="BSQ135" s="18"/>
      <c r="BSR135" s="18"/>
      <c r="BSS135" s="18"/>
      <c r="BST135" s="18"/>
      <c r="BSU135" s="18"/>
      <c r="BSV135" s="18"/>
      <c r="BSW135" s="18"/>
      <c r="BSX135" s="18"/>
      <c r="BSY135" s="18"/>
      <c r="BSZ135" s="18"/>
      <c r="BTA135" s="18"/>
      <c r="BTB135" s="18"/>
      <c r="BTC135" s="18"/>
      <c r="BTD135" s="18"/>
      <c r="BTE135" s="18"/>
      <c r="BTF135" s="18"/>
      <c r="BTG135" s="18"/>
      <c r="BTH135" s="18"/>
      <c r="BTI135" s="18"/>
      <c r="BTJ135" s="18"/>
      <c r="BTK135" s="18"/>
      <c r="BTL135" s="18"/>
      <c r="BTM135" s="18"/>
      <c r="BTN135" s="18"/>
      <c r="BTO135" s="18"/>
      <c r="BTP135" s="18"/>
      <c r="BTQ135" s="18"/>
      <c r="BTR135" s="18"/>
      <c r="BTS135" s="18"/>
      <c r="BTT135" s="18"/>
      <c r="BTU135" s="18"/>
      <c r="BTV135" s="18"/>
      <c r="BTW135" s="18"/>
      <c r="BTX135" s="18"/>
      <c r="BTY135" s="18"/>
      <c r="BTZ135" s="18"/>
      <c r="BUA135" s="18"/>
      <c r="BUB135" s="18"/>
      <c r="BUC135" s="18"/>
      <c r="BUD135" s="18"/>
      <c r="BUE135" s="18"/>
      <c r="BUF135" s="18"/>
      <c r="BUG135" s="18"/>
      <c r="BUH135" s="18"/>
      <c r="BUI135" s="18"/>
      <c r="BUJ135" s="18"/>
      <c r="BUK135" s="18"/>
      <c r="BUL135" s="18"/>
      <c r="BUM135" s="18"/>
      <c r="BUN135" s="18"/>
      <c r="BUO135" s="18"/>
      <c r="BUP135" s="18"/>
      <c r="BUQ135" s="18"/>
      <c r="BUR135" s="18"/>
      <c r="BUS135" s="18"/>
      <c r="BUT135" s="18"/>
      <c r="BUU135" s="18"/>
      <c r="BUV135" s="18"/>
      <c r="BUW135" s="18"/>
      <c r="BUX135" s="18"/>
      <c r="BUY135" s="18"/>
      <c r="BUZ135" s="18"/>
      <c r="BVA135" s="18"/>
      <c r="BVB135" s="18"/>
      <c r="BVC135" s="18"/>
      <c r="BVD135" s="18"/>
      <c r="BVE135" s="18"/>
      <c r="BVF135" s="18"/>
      <c r="BVG135" s="18"/>
      <c r="BVH135" s="18"/>
      <c r="BVI135" s="18"/>
      <c r="BVJ135" s="18"/>
      <c r="BVK135" s="18"/>
      <c r="BVL135" s="18"/>
      <c r="BVM135" s="18"/>
      <c r="BVN135" s="18"/>
      <c r="BVO135" s="18"/>
      <c r="BVP135" s="18"/>
      <c r="BVQ135" s="18"/>
      <c r="BVR135" s="18"/>
      <c r="BVS135" s="18"/>
      <c r="BVT135" s="18"/>
      <c r="BVU135" s="18"/>
      <c r="BVV135" s="18"/>
      <c r="BVW135" s="18"/>
      <c r="BVX135" s="18"/>
      <c r="BVY135" s="18"/>
      <c r="BVZ135" s="18"/>
      <c r="BWA135" s="18"/>
      <c r="BWB135" s="18"/>
      <c r="BWC135" s="18"/>
      <c r="BWD135" s="18"/>
      <c r="BWE135" s="18"/>
      <c r="BWF135" s="18"/>
      <c r="BWG135" s="18"/>
      <c r="BWH135" s="18"/>
      <c r="BWI135" s="18"/>
      <c r="BWJ135" s="18"/>
      <c r="BWK135" s="18"/>
      <c r="BWL135" s="18"/>
      <c r="BWM135" s="18"/>
      <c r="BWN135" s="18"/>
      <c r="BWO135" s="18"/>
      <c r="BWP135" s="18"/>
      <c r="BWQ135" s="18"/>
      <c r="BWR135" s="18"/>
      <c r="BWS135" s="18"/>
      <c r="BWT135" s="18"/>
      <c r="BWU135" s="18"/>
      <c r="BWV135" s="18"/>
      <c r="BWW135" s="18"/>
      <c r="BWX135" s="18"/>
      <c r="BWY135" s="18"/>
      <c r="BWZ135" s="18"/>
      <c r="BXA135" s="18"/>
      <c r="BXB135" s="18"/>
      <c r="BXC135" s="18"/>
      <c r="BXD135" s="18"/>
      <c r="BXE135" s="18"/>
      <c r="BXF135" s="18"/>
      <c r="BXG135" s="18"/>
      <c r="BXH135" s="18"/>
      <c r="BXI135" s="18"/>
      <c r="BXJ135" s="18"/>
      <c r="BXK135" s="18"/>
      <c r="BXL135" s="18"/>
      <c r="BXM135" s="18"/>
      <c r="BXN135" s="18"/>
      <c r="BXO135" s="18"/>
      <c r="BXP135" s="18"/>
      <c r="BXQ135" s="18"/>
      <c r="BXR135" s="18"/>
      <c r="BXS135" s="18"/>
      <c r="BXT135" s="18"/>
      <c r="BXU135" s="18"/>
      <c r="BXV135" s="18"/>
      <c r="BXW135" s="18"/>
      <c r="BXX135" s="18"/>
      <c r="BXY135" s="18"/>
      <c r="BXZ135" s="18"/>
      <c r="BYA135" s="18"/>
      <c r="BYB135" s="18"/>
      <c r="BYC135" s="18"/>
      <c r="BYD135" s="18"/>
      <c r="BYE135" s="18"/>
      <c r="BYF135" s="18"/>
      <c r="BYG135" s="18"/>
      <c r="BYH135" s="18"/>
      <c r="BYI135" s="18"/>
      <c r="BYJ135" s="18"/>
      <c r="BYK135" s="18"/>
      <c r="BYL135" s="18"/>
      <c r="BYM135" s="18"/>
      <c r="BYN135" s="18"/>
      <c r="BYO135" s="18"/>
      <c r="BYP135" s="18"/>
      <c r="BYQ135" s="18"/>
      <c r="BYR135" s="18"/>
      <c r="BYS135" s="18"/>
      <c r="BYT135" s="18"/>
      <c r="BYU135" s="18"/>
      <c r="BYV135" s="18"/>
      <c r="BYW135" s="18"/>
      <c r="BYX135" s="18"/>
      <c r="BYY135" s="18"/>
      <c r="BYZ135" s="18"/>
      <c r="BZA135" s="18"/>
      <c r="BZB135" s="18"/>
      <c r="BZC135" s="18"/>
      <c r="BZD135" s="18"/>
      <c r="BZE135" s="18"/>
      <c r="BZF135" s="18"/>
      <c r="BZG135" s="18"/>
      <c r="BZH135" s="18"/>
      <c r="BZI135" s="18"/>
      <c r="BZJ135" s="18"/>
      <c r="BZK135" s="18"/>
      <c r="BZL135" s="18"/>
      <c r="BZM135" s="18"/>
      <c r="BZN135" s="18"/>
      <c r="BZO135" s="18"/>
      <c r="BZP135" s="18"/>
      <c r="BZQ135" s="18"/>
      <c r="BZR135" s="18"/>
      <c r="BZS135" s="18"/>
      <c r="BZT135" s="18"/>
      <c r="BZU135" s="18"/>
      <c r="BZV135" s="18"/>
      <c r="BZW135" s="18"/>
      <c r="BZX135" s="18"/>
      <c r="BZY135" s="18"/>
      <c r="BZZ135" s="18"/>
      <c r="CAA135" s="18"/>
      <c r="CAB135" s="18"/>
      <c r="CAC135" s="18"/>
      <c r="CAD135" s="18"/>
      <c r="CAE135" s="18"/>
      <c r="CAF135" s="18"/>
      <c r="CAG135" s="18"/>
      <c r="CAH135" s="18"/>
      <c r="CAI135" s="18"/>
      <c r="CAJ135" s="18"/>
      <c r="CAK135" s="18"/>
      <c r="CAL135" s="18"/>
      <c r="CAM135" s="18"/>
      <c r="CAN135" s="18"/>
      <c r="CAO135" s="18"/>
      <c r="CAP135" s="18"/>
      <c r="CAQ135" s="18"/>
      <c r="CAR135" s="18"/>
      <c r="CAS135" s="18"/>
      <c r="CAT135" s="18"/>
      <c r="CAU135" s="18"/>
      <c r="CAV135" s="18"/>
      <c r="CAW135" s="18"/>
      <c r="CAX135" s="18"/>
      <c r="CAY135" s="18"/>
      <c r="CAZ135" s="18"/>
      <c r="CBA135" s="18"/>
      <c r="CBB135" s="18"/>
      <c r="CBC135" s="18"/>
      <c r="CBD135" s="18"/>
      <c r="CBE135" s="18"/>
      <c r="CBF135" s="18"/>
      <c r="CBG135" s="18"/>
      <c r="CBH135" s="18"/>
      <c r="CBI135" s="18"/>
      <c r="CBJ135" s="18"/>
      <c r="CBK135" s="18"/>
      <c r="CBL135" s="18"/>
      <c r="CBM135" s="18"/>
      <c r="CBN135" s="18"/>
      <c r="CBO135" s="18"/>
      <c r="CBP135" s="18"/>
      <c r="CBQ135" s="18"/>
      <c r="CBR135" s="18"/>
      <c r="CBS135" s="18"/>
      <c r="CBT135" s="18"/>
      <c r="CBU135" s="18"/>
      <c r="CBV135" s="18"/>
      <c r="CBW135" s="18"/>
      <c r="CBX135" s="18"/>
      <c r="CBY135" s="18"/>
      <c r="CBZ135" s="18"/>
      <c r="CCA135" s="18"/>
      <c r="CCB135" s="18"/>
      <c r="CCC135" s="18"/>
      <c r="CCD135" s="18"/>
      <c r="CCE135" s="18"/>
      <c r="CCF135" s="18"/>
      <c r="CCG135" s="18"/>
      <c r="CCH135" s="18"/>
      <c r="CCI135" s="18"/>
      <c r="CCJ135" s="18"/>
      <c r="CCK135" s="18"/>
      <c r="CCL135" s="18"/>
      <c r="CCM135" s="18"/>
      <c r="CCN135" s="18"/>
      <c r="CCO135" s="18"/>
      <c r="CCP135" s="18"/>
      <c r="CCQ135" s="18"/>
      <c r="CCR135" s="18"/>
      <c r="CCS135" s="18"/>
      <c r="CCT135" s="18"/>
      <c r="CCU135" s="18"/>
      <c r="CCV135" s="18"/>
      <c r="CCW135" s="18"/>
      <c r="CCX135" s="18"/>
      <c r="CCY135" s="18"/>
      <c r="CCZ135" s="18"/>
      <c r="CDA135" s="18"/>
      <c r="CDB135" s="18"/>
      <c r="CDC135" s="18"/>
      <c r="CDD135" s="18"/>
      <c r="CDE135" s="18"/>
      <c r="CDF135" s="18"/>
      <c r="CDG135" s="18"/>
      <c r="CDH135" s="18"/>
      <c r="CDI135" s="18"/>
      <c r="CDJ135" s="18"/>
      <c r="CDK135" s="18"/>
      <c r="CDL135" s="18"/>
      <c r="CDM135" s="18"/>
      <c r="CDN135" s="18"/>
      <c r="CDO135" s="18"/>
      <c r="CDP135" s="18"/>
      <c r="CDQ135" s="18"/>
      <c r="CDR135" s="18"/>
      <c r="CDS135" s="18"/>
      <c r="CDT135" s="18"/>
      <c r="CDU135" s="18"/>
      <c r="CDV135" s="18"/>
      <c r="CDW135" s="18"/>
      <c r="CDX135" s="18"/>
      <c r="CDY135" s="18"/>
      <c r="CDZ135" s="18"/>
      <c r="CEA135" s="18"/>
      <c r="CEB135" s="18"/>
      <c r="CEC135" s="18"/>
      <c r="CED135" s="18"/>
      <c r="CEE135" s="18"/>
      <c r="CEF135" s="18"/>
      <c r="CEG135" s="18"/>
      <c r="CEH135" s="18"/>
      <c r="CEI135" s="18"/>
      <c r="CEJ135" s="18"/>
      <c r="CEK135" s="18"/>
      <c r="CEL135" s="18"/>
      <c r="CEM135" s="18"/>
      <c r="CEN135" s="18"/>
      <c r="CEO135" s="18"/>
      <c r="CEP135" s="18"/>
      <c r="CEQ135" s="18"/>
      <c r="CER135" s="18"/>
      <c r="CES135" s="18"/>
      <c r="CET135" s="18"/>
      <c r="CEU135" s="18"/>
      <c r="CEV135" s="18"/>
      <c r="CEW135" s="18"/>
      <c r="CEX135" s="18"/>
      <c r="CEY135" s="18"/>
      <c r="CEZ135" s="18"/>
      <c r="CFA135" s="18"/>
      <c r="CFB135" s="18"/>
      <c r="CFC135" s="18"/>
      <c r="CFD135" s="18"/>
      <c r="CFE135" s="18"/>
      <c r="CFF135" s="18"/>
      <c r="CFG135" s="18"/>
      <c r="CFH135" s="18"/>
      <c r="CFI135" s="18"/>
      <c r="CFJ135" s="18"/>
      <c r="CFK135" s="18"/>
      <c r="CFL135" s="18"/>
      <c r="CFM135" s="18"/>
      <c r="CFN135" s="18"/>
      <c r="CFO135" s="18"/>
      <c r="CFP135" s="18"/>
      <c r="CFQ135" s="18"/>
      <c r="CFR135" s="18"/>
      <c r="CFS135" s="18"/>
      <c r="CFT135" s="18"/>
      <c r="CFU135" s="18"/>
      <c r="CFV135" s="18"/>
      <c r="CFW135" s="18"/>
      <c r="CFX135" s="18"/>
      <c r="CFY135" s="18"/>
      <c r="CFZ135" s="18"/>
      <c r="CGA135" s="18"/>
      <c r="CGB135" s="18"/>
      <c r="CGC135" s="18"/>
      <c r="CGD135" s="18"/>
      <c r="CGE135" s="18"/>
      <c r="CGF135" s="18"/>
      <c r="CGG135" s="18"/>
      <c r="CGH135" s="18"/>
      <c r="CGI135" s="18"/>
      <c r="CGJ135" s="18"/>
      <c r="CGK135" s="18"/>
      <c r="CGL135" s="18"/>
      <c r="CGM135" s="18"/>
      <c r="CGN135" s="18"/>
      <c r="CGO135" s="18"/>
      <c r="CGP135" s="18"/>
      <c r="CGQ135" s="18"/>
      <c r="CGR135" s="18"/>
      <c r="CGS135" s="18"/>
      <c r="CGT135" s="18"/>
      <c r="CGU135" s="18"/>
      <c r="CGV135" s="18"/>
      <c r="CGW135" s="18"/>
      <c r="CGX135" s="18"/>
      <c r="CGY135" s="18"/>
      <c r="CGZ135" s="18"/>
      <c r="CHA135" s="18"/>
      <c r="CHB135" s="18"/>
      <c r="CHC135" s="18"/>
      <c r="CHD135" s="18"/>
      <c r="CHE135" s="18"/>
      <c r="CHF135" s="18"/>
      <c r="CHG135" s="18"/>
      <c r="CHH135" s="18"/>
      <c r="CHI135" s="18"/>
      <c r="CHJ135" s="18"/>
      <c r="CHK135" s="18"/>
      <c r="CHL135" s="18"/>
      <c r="CHM135" s="18"/>
      <c r="CHN135" s="18"/>
      <c r="CHO135" s="18"/>
      <c r="CHP135" s="18"/>
      <c r="CHQ135" s="18"/>
      <c r="CHR135" s="18"/>
      <c r="CHS135" s="18"/>
      <c r="CHT135" s="18"/>
      <c r="CHU135" s="18"/>
      <c r="CHV135" s="18"/>
      <c r="CHW135" s="18"/>
      <c r="CHX135" s="18"/>
      <c r="CHY135" s="18"/>
      <c r="CHZ135" s="18"/>
      <c r="CIA135" s="18"/>
      <c r="CIB135" s="18"/>
      <c r="CIC135" s="18"/>
      <c r="CID135" s="18"/>
      <c r="CIE135" s="18"/>
      <c r="CIF135" s="18"/>
      <c r="CIG135" s="18"/>
      <c r="CIH135" s="18"/>
      <c r="CII135" s="18"/>
      <c r="CIJ135" s="18"/>
      <c r="CIK135" s="18"/>
      <c r="CIL135" s="18"/>
      <c r="CIM135" s="18"/>
      <c r="CIN135" s="18"/>
      <c r="CIO135" s="18"/>
      <c r="CIP135" s="18"/>
      <c r="CIQ135" s="18"/>
      <c r="CIR135" s="18"/>
      <c r="CIS135" s="18"/>
      <c r="CIT135" s="18"/>
      <c r="CIU135" s="18"/>
      <c r="CIV135" s="18"/>
      <c r="CIW135" s="18"/>
      <c r="CIX135" s="18"/>
      <c r="CIY135" s="18"/>
      <c r="CIZ135" s="18"/>
      <c r="CJA135" s="18"/>
      <c r="CJB135" s="18"/>
      <c r="CJC135" s="18"/>
      <c r="CJD135" s="18"/>
      <c r="CJE135" s="18"/>
      <c r="CJF135" s="18"/>
      <c r="CJG135" s="18"/>
      <c r="CJH135" s="18"/>
      <c r="CJI135" s="18"/>
      <c r="CJJ135" s="18"/>
      <c r="CJK135" s="18"/>
      <c r="CJL135" s="18"/>
      <c r="CJM135" s="18"/>
      <c r="CJN135" s="18"/>
      <c r="CJO135" s="18"/>
      <c r="CJP135" s="18"/>
      <c r="CJQ135" s="18"/>
      <c r="CJR135" s="18"/>
      <c r="CJS135" s="18"/>
      <c r="CJT135" s="18"/>
      <c r="CJU135" s="18"/>
      <c r="CJV135" s="18"/>
      <c r="CJW135" s="18"/>
      <c r="CJX135" s="18"/>
      <c r="CJY135" s="18"/>
      <c r="CJZ135" s="18"/>
      <c r="CKA135" s="18"/>
      <c r="CKB135" s="18"/>
      <c r="CKC135" s="18"/>
      <c r="CKD135" s="18"/>
      <c r="CKE135" s="18"/>
      <c r="CKF135" s="18"/>
      <c r="CKG135" s="18"/>
      <c r="CKH135" s="18"/>
      <c r="CKI135" s="18"/>
      <c r="CKJ135" s="18"/>
      <c r="CKK135" s="18"/>
      <c r="CKL135" s="18"/>
      <c r="CKM135" s="18"/>
      <c r="CKN135" s="18"/>
      <c r="CKO135" s="18"/>
      <c r="CKP135" s="18"/>
      <c r="CKQ135" s="18"/>
      <c r="CKR135" s="18"/>
      <c r="CKS135" s="18"/>
      <c r="CKT135" s="18"/>
      <c r="CKU135" s="18"/>
      <c r="CKV135" s="18"/>
      <c r="CKW135" s="18"/>
      <c r="CKX135" s="18"/>
      <c r="CKY135" s="18"/>
      <c r="CKZ135" s="18"/>
      <c r="CLA135" s="18"/>
      <c r="CLB135" s="18"/>
      <c r="CLC135" s="18"/>
      <c r="CLD135" s="18"/>
      <c r="CLE135" s="18"/>
      <c r="CLF135" s="18"/>
      <c r="CLG135" s="18"/>
      <c r="CLH135" s="18"/>
      <c r="CLI135" s="18"/>
      <c r="CLJ135" s="18"/>
      <c r="CLK135" s="18"/>
      <c r="CLL135" s="18"/>
      <c r="CLM135" s="18"/>
      <c r="CLN135" s="18"/>
      <c r="CLO135" s="18"/>
      <c r="CLP135" s="18"/>
      <c r="CLQ135" s="18"/>
      <c r="CLR135" s="18"/>
      <c r="CLS135" s="18"/>
      <c r="CLT135" s="18"/>
      <c r="CLU135" s="18"/>
      <c r="CLV135" s="18"/>
      <c r="CLW135" s="18"/>
      <c r="CLX135" s="18"/>
      <c r="CLY135" s="18"/>
      <c r="CLZ135" s="18"/>
      <c r="CMA135" s="18"/>
      <c r="CMB135" s="18"/>
      <c r="CMC135" s="18"/>
      <c r="CMD135" s="18"/>
      <c r="CME135" s="18"/>
      <c r="CMF135" s="18"/>
      <c r="CMG135" s="18"/>
      <c r="CMH135" s="18"/>
      <c r="CMI135" s="18"/>
      <c r="CMJ135" s="18"/>
      <c r="CMK135" s="18"/>
      <c r="CML135" s="18"/>
      <c r="CMM135" s="18"/>
      <c r="CMN135" s="18"/>
      <c r="CMO135" s="18"/>
      <c r="CMP135" s="18"/>
      <c r="CMQ135" s="18"/>
      <c r="CMR135" s="18"/>
      <c r="CMS135" s="18"/>
      <c r="CMT135" s="18"/>
      <c r="CMU135" s="18"/>
      <c r="CMV135" s="18"/>
      <c r="CMW135" s="18"/>
      <c r="CMX135" s="18"/>
      <c r="CMY135" s="18"/>
      <c r="CMZ135" s="18"/>
      <c r="CNA135" s="18"/>
      <c r="CNB135" s="18"/>
      <c r="CNC135" s="18"/>
      <c r="CND135" s="18"/>
      <c r="CNE135" s="18"/>
      <c r="CNF135" s="18"/>
      <c r="CNG135" s="18"/>
      <c r="CNH135" s="18"/>
      <c r="CNI135" s="18"/>
      <c r="CNJ135" s="18"/>
      <c r="CNK135" s="18"/>
      <c r="CNL135" s="18"/>
      <c r="CNM135" s="18"/>
      <c r="CNN135" s="18"/>
      <c r="CNO135" s="18"/>
      <c r="CNP135" s="18"/>
      <c r="CNQ135" s="18"/>
      <c r="CNR135" s="18"/>
      <c r="CNS135" s="18"/>
      <c r="CNT135" s="18"/>
      <c r="CNU135" s="18"/>
      <c r="CNV135" s="18"/>
      <c r="CNW135" s="18"/>
      <c r="CNX135" s="18"/>
      <c r="CNY135" s="18"/>
      <c r="CNZ135" s="18"/>
      <c r="COA135" s="18"/>
      <c r="COB135" s="18"/>
      <c r="COC135" s="18"/>
      <c r="COD135" s="18"/>
      <c r="COE135" s="18"/>
      <c r="COF135" s="18"/>
      <c r="COG135" s="18"/>
      <c r="COH135" s="18"/>
      <c r="COI135" s="18"/>
      <c r="COJ135" s="18"/>
      <c r="COK135" s="18"/>
      <c r="COL135" s="18"/>
      <c r="COM135" s="18"/>
      <c r="CON135" s="18"/>
      <c r="COO135" s="18"/>
      <c r="COP135" s="18"/>
      <c r="COQ135" s="18"/>
      <c r="COR135" s="18"/>
      <c r="COS135" s="18"/>
      <c r="COT135" s="18"/>
      <c r="COU135" s="18"/>
      <c r="COV135" s="18"/>
      <c r="COW135" s="18"/>
      <c r="COX135" s="18"/>
      <c r="COY135" s="18"/>
      <c r="COZ135" s="18"/>
      <c r="CPA135" s="18"/>
      <c r="CPB135" s="18"/>
      <c r="CPC135" s="18"/>
      <c r="CPD135" s="18"/>
      <c r="CPE135" s="18"/>
      <c r="CPF135" s="18"/>
      <c r="CPG135" s="18"/>
      <c r="CPH135" s="18"/>
      <c r="CPI135" s="18"/>
      <c r="CPJ135" s="18"/>
      <c r="CPK135" s="18"/>
      <c r="CPL135" s="18"/>
      <c r="CPM135" s="18"/>
      <c r="CPN135" s="18"/>
      <c r="CPO135" s="18"/>
      <c r="CPP135" s="18"/>
      <c r="CPQ135" s="18"/>
      <c r="CPR135" s="18"/>
      <c r="CPS135" s="18"/>
      <c r="CPT135" s="18"/>
      <c r="CPU135" s="18"/>
      <c r="CPV135" s="18"/>
      <c r="CPW135" s="18"/>
      <c r="CPX135" s="18"/>
      <c r="CPY135" s="18"/>
      <c r="CPZ135" s="18"/>
      <c r="CQA135" s="18"/>
      <c r="CQB135" s="18"/>
      <c r="CQC135" s="18"/>
      <c r="CQD135" s="18"/>
      <c r="CQE135" s="18"/>
      <c r="CQF135" s="18"/>
      <c r="CQG135" s="18"/>
      <c r="CQH135" s="18"/>
      <c r="CQI135" s="18"/>
      <c r="CQJ135" s="18"/>
      <c r="CQK135" s="18"/>
      <c r="CQL135" s="18"/>
      <c r="CQM135" s="18"/>
      <c r="CQN135" s="18"/>
      <c r="CQO135" s="18"/>
      <c r="CQP135" s="18"/>
      <c r="CQQ135" s="18"/>
      <c r="CQR135" s="18"/>
      <c r="CQS135" s="18"/>
      <c r="CQT135" s="18"/>
      <c r="CQU135" s="18"/>
      <c r="CQV135" s="18"/>
      <c r="CQW135" s="18"/>
      <c r="CQX135" s="18"/>
      <c r="CQY135" s="18"/>
      <c r="CQZ135" s="18"/>
      <c r="CRA135" s="18"/>
      <c r="CRB135" s="18"/>
      <c r="CRC135" s="18"/>
      <c r="CRD135" s="18"/>
      <c r="CRE135" s="18"/>
      <c r="CRF135" s="18"/>
      <c r="CRG135" s="18"/>
      <c r="CRH135" s="18"/>
      <c r="CRI135" s="18"/>
      <c r="CRJ135" s="18"/>
      <c r="CRK135" s="18"/>
      <c r="CRL135" s="18"/>
      <c r="CRM135" s="18"/>
      <c r="CRN135" s="18"/>
      <c r="CRO135" s="18"/>
      <c r="CRP135" s="18"/>
      <c r="CRQ135" s="18"/>
      <c r="CRR135" s="18"/>
      <c r="CRS135" s="18"/>
      <c r="CRT135" s="18"/>
      <c r="CRU135" s="18"/>
      <c r="CRV135" s="18"/>
      <c r="CRW135" s="18"/>
      <c r="CRX135" s="18"/>
      <c r="CRY135" s="18"/>
      <c r="CRZ135" s="18"/>
      <c r="CSA135" s="18"/>
      <c r="CSB135" s="18"/>
      <c r="CSC135" s="18"/>
      <c r="CSD135" s="18"/>
      <c r="CSE135" s="18"/>
      <c r="CSF135" s="18"/>
      <c r="CSG135" s="18"/>
      <c r="CSH135" s="18"/>
      <c r="CSI135" s="18"/>
      <c r="CSJ135" s="18"/>
      <c r="CSK135" s="18"/>
      <c r="CSL135" s="18"/>
      <c r="CSM135" s="18"/>
      <c r="CSN135" s="18"/>
      <c r="CSO135" s="18"/>
      <c r="CSP135" s="18"/>
      <c r="CSQ135" s="18"/>
      <c r="CSR135" s="18"/>
      <c r="CSS135" s="18"/>
      <c r="CST135" s="18"/>
      <c r="CSU135" s="18"/>
      <c r="CSV135" s="18"/>
      <c r="CSW135" s="18"/>
      <c r="CSX135" s="18"/>
      <c r="CSY135" s="18"/>
      <c r="CSZ135" s="18"/>
      <c r="CTA135" s="18"/>
      <c r="CTB135" s="18"/>
      <c r="CTC135" s="18"/>
      <c r="CTD135" s="18"/>
      <c r="CTE135" s="18"/>
      <c r="CTF135" s="18"/>
      <c r="CTG135" s="18"/>
      <c r="CTH135" s="18"/>
      <c r="CTI135" s="18"/>
      <c r="CTJ135" s="18"/>
      <c r="CTK135" s="18"/>
      <c r="CTL135" s="18"/>
      <c r="CTM135" s="18"/>
      <c r="CTN135" s="18"/>
      <c r="CTO135" s="18"/>
      <c r="CTP135" s="18"/>
      <c r="CTQ135" s="18"/>
      <c r="CTR135" s="18"/>
      <c r="CTS135" s="18"/>
      <c r="CTT135" s="18"/>
      <c r="CTU135" s="18"/>
      <c r="CTV135" s="18"/>
      <c r="CTW135" s="18"/>
      <c r="CTX135" s="18"/>
      <c r="CTY135" s="18"/>
      <c r="CTZ135" s="18"/>
      <c r="CUA135" s="18"/>
      <c r="CUB135" s="18"/>
      <c r="CUC135" s="18"/>
      <c r="CUD135" s="18"/>
      <c r="CUE135" s="18"/>
      <c r="CUF135" s="18"/>
      <c r="CUG135" s="18"/>
      <c r="CUH135" s="18"/>
      <c r="CUI135" s="18"/>
      <c r="CUJ135" s="18"/>
      <c r="CUK135" s="18"/>
      <c r="CUL135" s="18"/>
      <c r="CUM135" s="18"/>
      <c r="CUN135" s="18"/>
      <c r="CUO135" s="18"/>
      <c r="CUP135" s="18"/>
      <c r="CUQ135" s="18"/>
      <c r="CUR135" s="18"/>
      <c r="CUS135" s="18"/>
      <c r="CUT135" s="18"/>
      <c r="CUU135" s="18"/>
      <c r="CUV135" s="18"/>
      <c r="CUW135" s="18"/>
      <c r="CUX135" s="18"/>
      <c r="CUY135" s="18"/>
      <c r="CUZ135" s="18"/>
      <c r="CVA135" s="18"/>
      <c r="CVB135" s="18"/>
      <c r="CVC135" s="18"/>
      <c r="CVD135" s="18"/>
      <c r="CVE135" s="18"/>
      <c r="CVF135" s="18"/>
      <c r="CVG135" s="18"/>
      <c r="CVH135" s="18"/>
      <c r="CVI135" s="18"/>
      <c r="CVJ135" s="18"/>
      <c r="CVK135" s="18"/>
      <c r="CVL135" s="18"/>
      <c r="CVM135" s="18"/>
      <c r="CVN135" s="18"/>
      <c r="CVO135" s="18"/>
      <c r="CVP135" s="18"/>
      <c r="CVQ135" s="18"/>
      <c r="CVR135" s="18"/>
      <c r="CVS135" s="18"/>
      <c r="CVT135" s="18"/>
      <c r="CVU135" s="18"/>
      <c r="CVV135" s="18"/>
      <c r="CVW135" s="18"/>
      <c r="CVX135" s="18"/>
      <c r="CVY135" s="18"/>
      <c r="CVZ135" s="18"/>
      <c r="CWA135" s="18"/>
      <c r="CWB135" s="18"/>
      <c r="CWC135" s="18"/>
      <c r="CWD135" s="18"/>
      <c r="CWE135" s="18"/>
      <c r="CWF135" s="18"/>
      <c r="CWG135" s="18"/>
      <c r="CWH135" s="18"/>
      <c r="CWI135" s="18"/>
      <c r="CWJ135" s="18"/>
      <c r="CWK135" s="18"/>
      <c r="CWL135" s="18"/>
      <c r="CWM135" s="18"/>
      <c r="CWN135" s="18"/>
      <c r="CWO135" s="18"/>
      <c r="CWP135" s="18"/>
      <c r="CWQ135" s="18"/>
      <c r="CWR135" s="18"/>
      <c r="CWS135" s="18"/>
      <c r="CWT135" s="18"/>
      <c r="CWU135" s="18"/>
      <c r="CWV135" s="18"/>
      <c r="CWW135" s="18"/>
      <c r="CWX135" s="18"/>
      <c r="CWY135" s="18"/>
      <c r="CWZ135" s="18"/>
      <c r="CXA135" s="18"/>
      <c r="CXB135" s="18"/>
      <c r="CXC135" s="18"/>
      <c r="CXD135" s="18"/>
      <c r="CXE135" s="18"/>
      <c r="CXF135" s="18"/>
      <c r="CXG135" s="18"/>
      <c r="CXH135" s="18"/>
      <c r="CXI135" s="18"/>
      <c r="CXJ135" s="18"/>
      <c r="CXK135" s="18"/>
      <c r="CXL135" s="18"/>
      <c r="CXM135" s="18"/>
      <c r="CXN135" s="18"/>
      <c r="CXO135" s="18"/>
      <c r="CXP135" s="18"/>
      <c r="CXQ135" s="18"/>
      <c r="CXR135" s="18"/>
      <c r="CXS135" s="18"/>
      <c r="CXT135" s="18"/>
      <c r="CXU135" s="18"/>
      <c r="CXV135" s="18"/>
      <c r="CXW135" s="18"/>
      <c r="CXX135" s="18"/>
      <c r="CXY135" s="18"/>
      <c r="CXZ135" s="18"/>
      <c r="CYA135" s="18"/>
      <c r="CYB135" s="18"/>
      <c r="CYC135" s="18"/>
      <c r="CYD135" s="18"/>
      <c r="CYE135" s="18"/>
      <c r="CYF135" s="18"/>
      <c r="CYG135" s="18"/>
      <c r="CYH135" s="18"/>
      <c r="CYI135" s="18"/>
      <c r="CYJ135" s="18"/>
      <c r="CYK135" s="18"/>
      <c r="CYL135" s="18"/>
      <c r="CYM135" s="18"/>
      <c r="CYN135" s="18"/>
      <c r="CYO135" s="18"/>
      <c r="CYP135" s="18"/>
      <c r="CYQ135" s="18"/>
      <c r="CYR135" s="18"/>
      <c r="CYS135" s="18"/>
      <c r="CYT135" s="18"/>
      <c r="CYU135" s="18"/>
      <c r="CYV135" s="18"/>
      <c r="CYW135" s="18"/>
      <c r="CYX135" s="18"/>
      <c r="CYY135" s="18"/>
      <c r="CYZ135" s="18"/>
      <c r="CZA135" s="18"/>
      <c r="CZB135" s="18"/>
      <c r="CZC135" s="18"/>
      <c r="CZD135" s="18"/>
      <c r="CZE135" s="18"/>
      <c r="CZF135" s="18"/>
      <c r="CZG135" s="18"/>
      <c r="CZH135" s="18"/>
      <c r="CZI135" s="18"/>
      <c r="CZJ135" s="18"/>
      <c r="CZK135" s="18"/>
      <c r="CZL135" s="18"/>
      <c r="CZM135" s="18"/>
      <c r="CZN135" s="18"/>
      <c r="CZO135" s="18"/>
      <c r="CZP135" s="18"/>
      <c r="CZQ135" s="18"/>
      <c r="CZR135" s="18"/>
      <c r="CZS135" s="18"/>
      <c r="CZT135" s="18"/>
      <c r="CZU135" s="18"/>
      <c r="CZV135" s="18"/>
      <c r="CZW135" s="18"/>
      <c r="CZX135" s="18"/>
      <c r="CZY135" s="18"/>
      <c r="CZZ135" s="18"/>
      <c r="DAA135" s="18"/>
      <c r="DAB135" s="18"/>
      <c r="DAC135" s="18"/>
      <c r="DAD135" s="18"/>
      <c r="DAE135" s="18"/>
      <c r="DAF135" s="18"/>
      <c r="DAG135" s="18"/>
      <c r="DAH135" s="18"/>
      <c r="DAI135" s="18"/>
      <c r="DAJ135" s="18"/>
      <c r="DAK135" s="18"/>
      <c r="DAL135" s="18"/>
      <c r="DAM135" s="18"/>
      <c r="DAN135" s="18"/>
      <c r="DAO135" s="18"/>
      <c r="DAP135" s="18"/>
      <c r="DAQ135" s="18"/>
      <c r="DAR135" s="18"/>
      <c r="DAS135" s="18"/>
      <c r="DAT135" s="18"/>
      <c r="DAU135" s="18"/>
      <c r="DAV135" s="18"/>
      <c r="DAW135" s="18"/>
      <c r="DAX135" s="18"/>
      <c r="DAY135" s="18"/>
      <c r="DAZ135" s="18"/>
      <c r="DBA135" s="18"/>
      <c r="DBB135" s="18"/>
      <c r="DBC135" s="18"/>
      <c r="DBD135" s="18"/>
      <c r="DBE135" s="18"/>
      <c r="DBF135" s="18"/>
      <c r="DBG135" s="18"/>
      <c r="DBH135" s="18"/>
      <c r="DBI135" s="18"/>
      <c r="DBJ135" s="18"/>
      <c r="DBK135" s="18"/>
      <c r="DBL135" s="18"/>
      <c r="DBM135" s="18"/>
      <c r="DBN135" s="18"/>
      <c r="DBO135" s="18"/>
      <c r="DBP135" s="18"/>
      <c r="DBQ135" s="18"/>
      <c r="DBR135" s="18"/>
      <c r="DBS135" s="18"/>
      <c r="DBT135" s="18"/>
      <c r="DBU135" s="18"/>
      <c r="DBV135" s="18"/>
      <c r="DBW135" s="18"/>
      <c r="DBX135" s="18"/>
      <c r="DBY135" s="18"/>
      <c r="DBZ135" s="18"/>
      <c r="DCA135" s="18"/>
      <c r="DCB135" s="18"/>
      <c r="DCC135" s="18"/>
      <c r="DCD135" s="18"/>
      <c r="DCE135" s="18"/>
      <c r="DCF135" s="18"/>
      <c r="DCG135" s="18"/>
      <c r="DCH135" s="18"/>
      <c r="DCI135" s="18"/>
      <c r="DCJ135" s="18"/>
      <c r="DCK135" s="18"/>
      <c r="DCL135" s="18"/>
      <c r="DCM135" s="18"/>
      <c r="DCN135" s="18"/>
      <c r="DCO135" s="18"/>
      <c r="DCP135" s="18"/>
      <c r="DCQ135" s="18"/>
      <c r="DCR135" s="18"/>
      <c r="DCS135" s="18"/>
      <c r="DCT135" s="18"/>
      <c r="DCU135" s="18"/>
      <c r="DCV135" s="18"/>
      <c r="DCW135" s="18"/>
      <c r="DCX135" s="18"/>
      <c r="DCY135" s="18"/>
      <c r="DCZ135" s="18"/>
      <c r="DDA135" s="18"/>
      <c r="DDB135" s="18"/>
      <c r="DDC135" s="18"/>
      <c r="DDD135" s="18"/>
      <c r="DDE135" s="18"/>
      <c r="DDF135" s="18"/>
      <c r="DDG135" s="18"/>
      <c r="DDH135" s="18"/>
      <c r="DDI135" s="18"/>
      <c r="DDJ135" s="18"/>
      <c r="DDK135" s="18"/>
      <c r="DDL135" s="18"/>
      <c r="DDM135" s="18"/>
      <c r="DDN135" s="18"/>
      <c r="DDO135" s="18"/>
      <c r="DDP135" s="18"/>
      <c r="DDQ135" s="18"/>
      <c r="DDR135" s="18"/>
      <c r="DDS135" s="18"/>
      <c r="DDT135" s="18"/>
      <c r="DDU135" s="18"/>
      <c r="DDV135" s="18"/>
      <c r="DDW135" s="18"/>
      <c r="DDX135" s="18"/>
      <c r="DDY135" s="18"/>
      <c r="DDZ135" s="18"/>
      <c r="DEA135" s="18"/>
      <c r="DEB135" s="18"/>
      <c r="DEC135" s="18"/>
      <c r="DED135" s="18"/>
      <c r="DEE135" s="18"/>
      <c r="DEF135" s="18"/>
      <c r="DEG135" s="18"/>
      <c r="DEH135" s="18"/>
      <c r="DEI135" s="18"/>
      <c r="DEJ135" s="18"/>
      <c r="DEK135" s="18"/>
      <c r="DEL135" s="18"/>
      <c r="DEM135" s="18"/>
      <c r="DEN135" s="18"/>
      <c r="DEO135" s="18"/>
      <c r="DEP135" s="18"/>
      <c r="DEQ135" s="18"/>
      <c r="DER135" s="18"/>
      <c r="DES135" s="18"/>
      <c r="DET135" s="18"/>
      <c r="DEU135" s="18"/>
      <c r="DEV135" s="18"/>
      <c r="DEW135" s="18"/>
      <c r="DEX135" s="18"/>
      <c r="DEY135" s="18"/>
      <c r="DEZ135" s="18"/>
      <c r="DFA135" s="18"/>
      <c r="DFB135" s="18"/>
      <c r="DFC135" s="18"/>
      <c r="DFD135" s="18"/>
      <c r="DFE135" s="18"/>
      <c r="DFF135" s="18"/>
      <c r="DFG135" s="18"/>
      <c r="DFH135" s="18"/>
      <c r="DFI135" s="18"/>
      <c r="DFJ135" s="18"/>
      <c r="DFK135" s="18"/>
      <c r="DFL135" s="18"/>
      <c r="DFM135" s="18"/>
      <c r="DFN135" s="18"/>
      <c r="DFO135" s="18"/>
      <c r="DFP135" s="18"/>
      <c r="DFQ135" s="18"/>
      <c r="DFR135" s="18"/>
      <c r="DFS135" s="18"/>
      <c r="DFT135" s="18"/>
      <c r="DFU135" s="18"/>
      <c r="DFV135" s="18"/>
      <c r="DFW135" s="18"/>
      <c r="DFX135" s="18"/>
      <c r="DFY135" s="18"/>
      <c r="DFZ135" s="18"/>
      <c r="DGA135" s="18"/>
      <c r="DGB135" s="18"/>
      <c r="DGC135" s="18"/>
      <c r="DGD135" s="18"/>
      <c r="DGE135" s="18"/>
      <c r="DGF135" s="18"/>
      <c r="DGG135" s="18"/>
      <c r="DGH135" s="18"/>
      <c r="DGI135" s="18"/>
      <c r="DGJ135" s="18"/>
      <c r="DGK135" s="18"/>
      <c r="DGL135" s="18"/>
      <c r="DGM135" s="18"/>
      <c r="DGN135" s="18"/>
      <c r="DGO135" s="18"/>
      <c r="DGP135" s="18"/>
      <c r="DGQ135" s="18"/>
      <c r="DGR135" s="18"/>
      <c r="DGS135" s="18"/>
      <c r="DGT135" s="18"/>
      <c r="DGU135" s="18"/>
      <c r="DGV135" s="18"/>
      <c r="DGW135" s="18"/>
      <c r="DGX135" s="18"/>
      <c r="DGY135" s="18"/>
      <c r="DGZ135" s="18"/>
      <c r="DHA135" s="18"/>
      <c r="DHB135" s="18"/>
      <c r="DHC135" s="18"/>
      <c r="DHD135" s="18"/>
      <c r="DHE135" s="18"/>
      <c r="DHF135" s="18"/>
      <c r="DHG135" s="18"/>
      <c r="DHH135" s="18"/>
      <c r="DHI135" s="18"/>
      <c r="DHJ135" s="18"/>
      <c r="DHK135" s="18"/>
      <c r="DHL135" s="18"/>
      <c r="DHM135" s="18"/>
      <c r="DHN135" s="18"/>
      <c r="DHO135" s="18"/>
      <c r="DHP135" s="18"/>
      <c r="DHQ135" s="18"/>
      <c r="DHR135" s="18"/>
      <c r="DHS135" s="18"/>
      <c r="DHT135" s="18"/>
      <c r="DHU135" s="18"/>
      <c r="DHV135" s="18"/>
      <c r="DHW135" s="18"/>
      <c r="DHX135" s="18"/>
      <c r="DHY135" s="18"/>
      <c r="DHZ135" s="18"/>
      <c r="DIA135" s="18"/>
      <c r="DIB135" s="18"/>
      <c r="DIC135" s="18"/>
      <c r="DID135" s="18"/>
      <c r="DIE135" s="18"/>
      <c r="DIF135" s="18"/>
      <c r="DIG135" s="18"/>
      <c r="DIH135" s="18"/>
      <c r="DII135" s="18"/>
      <c r="DIJ135" s="18"/>
      <c r="DIK135" s="18"/>
      <c r="DIL135" s="18"/>
      <c r="DIM135" s="18"/>
      <c r="DIN135" s="18"/>
      <c r="DIO135" s="18"/>
      <c r="DIP135" s="18"/>
      <c r="DIQ135" s="18"/>
      <c r="DIR135" s="18"/>
      <c r="DIS135" s="18"/>
      <c r="DIT135" s="18"/>
      <c r="DIU135" s="18"/>
      <c r="DIV135" s="18"/>
      <c r="DIW135" s="18"/>
      <c r="DIX135" s="18"/>
      <c r="DIY135" s="18"/>
      <c r="DIZ135" s="18"/>
      <c r="DJA135" s="18"/>
      <c r="DJB135" s="18"/>
      <c r="DJC135" s="18"/>
      <c r="DJD135" s="18"/>
      <c r="DJE135" s="18"/>
      <c r="DJF135" s="18"/>
      <c r="DJG135" s="18"/>
      <c r="DJH135" s="18"/>
      <c r="DJI135" s="18"/>
      <c r="DJJ135" s="18"/>
      <c r="DJK135" s="18"/>
      <c r="DJL135" s="18"/>
      <c r="DJM135" s="18"/>
      <c r="DJN135" s="18"/>
      <c r="DJO135" s="18"/>
      <c r="DJP135" s="18"/>
      <c r="DJQ135" s="18"/>
      <c r="DJR135" s="18"/>
      <c r="DJS135" s="18"/>
      <c r="DJT135" s="18"/>
      <c r="DJU135" s="18"/>
      <c r="DJV135" s="18"/>
      <c r="DJW135" s="18"/>
      <c r="DJX135" s="18"/>
      <c r="DJY135" s="18"/>
      <c r="DJZ135" s="18"/>
      <c r="DKA135" s="18"/>
      <c r="DKB135" s="18"/>
      <c r="DKC135" s="18"/>
      <c r="DKD135" s="18"/>
      <c r="DKE135" s="18"/>
      <c r="DKF135" s="18"/>
      <c r="DKG135" s="18"/>
      <c r="DKH135" s="18"/>
      <c r="DKI135" s="18"/>
      <c r="DKJ135" s="18"/>
      <c r="DKK135" s="18"/>
      <c r="DKL135" s="18"/>
      <c r="DKM135" s="18"/>
      <c r="DKN135" s="18"/>
      <c r="DKO135" s="18"/>
      <c r="DKP135" s="18"/>
      <c r="DKQ135" s="18"/>
      <c r="DKR135" s="18"/>
      <c r="DKS135" s="18"/>
      <c r="DKT135" s="18"/>
      <c r="DKU135" s="18"/>
      <c r="DKV135" s="18"/>
      <c r="DKW135" s="18"/>
      <c r="DKX135" s="18"/>
      <c r="DKY135" s="18"/>
      <c r="DKZ135" s="18"/>
      <c r="DLA135" s="18"/>
      <c r="DLB135" s="18"/>
      <c r="DLC135" s="18"/>
      <c r="DLD135" s="18"/>
      <c r="DLE135" s="18"/>
      <c r="DLF135" s="18"/>
      <c r="DLG135" s="18"/>
      <c r="DLH135" s="18"/>
      <c r="DLI135" s="18"/>
      <c r="DLJ135" s="18"/>
      <c r="DLK135" s="18"/>
      <c r="DLL135" s="18"/>
      <c r="DLM135" s="18"/>
      <c r="DLN135" s="18"/>
      <c r="DLO135" s="18"/>
      <c r="DLP135" s="18"/>
      <c r="DLQ135" s="18"/>
      <c r="DLR135" s="18"/>
      <c r="DLS135" s="18"/>
      <c r="DLT135" s="18"/>
      <c r="DLU135" s="18"/>
      <c r="DLV135" s="18"/>
      <c r="DLW135" s="18"/>
      <c r="DLX135" s="18"/>
      <c r="DLY135" s="18"/>
      <c r="DLZ135" s="18"/>
      <c r="DMA135" s="18"/>
      <c r="DMB135" s="18"/>
      <c r="DMC135" s="18"/>
      <c r="DMD135" s="18"/>
      <c r="DME135" s="18"/>
      <c r="DMF135" s="18"/>
      <c r="DMG135" s="18"/>
      <c r="DMH135" s="18"/>
      <c r="DMI135" s="18"/>
      <c r="DMJ135" s="18"/>
      <c r="DMK135" s="18"/>
      <c r="DML135" s="18"/>
      <c r="DMM135" s="18"/>
      <c r="DMN135" s="18"/>
      <c r="DMO135" s="18"/>
      <c r="DMP135" s="18"/>
      <c r="DMQ135" s="18"/>
      <c r="DMR135" s="18"/>
      <c r="DMS135" s="18"/>
      <c r="DMT135" s="18"/>
      <c r="DMU135" s="18"/>
      <c r="DMV135" s="18"/>
      <c r="DMW135" s="18"/>
      <c r="DMX135" s="18"/>
      <c r="DMY135" s="18"/>
      <c r="DMZ135" s="18"/>
      <c r="DNA135" s="18"/>
      <c r="DNB135" s="18"/>
      <c r="DNC135" s="18"/>
      <c r="DND135" s="18"/>
      <c r="DNE135" s="18"/>
      <c r="DNF135" s="18"/>
      <c r="DNG135" s="18"/>
      <c r="DNH135" s="18"/>
      <c r="DNI135" s="18"/>
      <c r="DNJ135" s="18"/>
      <c r="DNK135" s="18"/>
      <c r="DNL135" s="18"/>
      <c r="DNM135" s="18"/>
      <c r="DNN135" s="18"/>
      <c r="DNO135" s="18"/>
      <c r="DNP135" s="18"/>
      <c r="DNQ135" s="18"/>
      <c r="DNR135" s="18"/>
      <c r="DNS135" s="18"/>
      <c r="DNT135" s="18"/>
      <c r="DNU135" s="18"/>
      <c r="DNV135" s="18"/>
      <c r="DNW135" s="18"/>
      <c r="DNX135" s="18"/>
      <c r="DNY135" s="18"/>
      <c r="DNZ135" s="18"/>
      <c r="DOA135" s="18"/>
      <c r="DOB135" s="18"/>
      <c r="DOC135" s="18"/>
      <c r="DOD135" s="18"/>
      <c r="DOE135" s="18"/>
      <c r="DOF135" s="18"/>
      <c r="DOG135" s="18"/>
      <c r="DOH135" s="18"/>
      <c r="DOI135" s="18"/>
      <c r="DOJ135" s="18"/>
      <c r="DOK135" s="18"/>
      <c r="DOL135" s="18"/>
      <c r="DOM135" s="18"/>
      <c r="DON135" s="18"/>
      <c r="DOO135" s="18"/>
      <c r="DOP135" s="18"/>
      <c r="DOQ135" s="18"/>
      <c r="DOR135" s="18"/>
      <c r="DOS135" s="18"/>
      <c r="DOT135" s="18"/>
      <c r="DOU135" s="18"/>
      <c r="DOV135" s="18"/>
      <c r="DOW135" s="18"/>
      <c r="DOX135" s="18"/>
      <c r="DOY135" s="18"/>
      <c r="DOZ135" s="18"/>
      <c r="DPA135" s="18"/>
      <c r="DPB135" s="18"/>
      <c r="DPC135" s="18"/>
      <c r="DPD135" s="18"/>
      <c r="DPE135" s="18"/>
      <c r="DPF135" s="18"/>
      <c r="DPG135" s="18"/>
      <c r="DPH135" s="18"/>
      <c r="DPI135" s="18"/>
      <c r="DPJ135" s="18"/>
      <c r="DPK135" s="18"/>
      <c r="DPL135" s="18"/>
      <c r="DPM135" s="18"/>
      <c r="DPN135" s="18"/>
      <c r="DPO135" s="18"/>
      <c r="DPP135" s="18"/>
      <c r="DPQ135" s="18"/>
      <c r="DPR135" s="18"/>
      <c r="DPS135" s="18"/>
      <c r="DPT135" s="18"/>
      <c r="DPU135" s="18"/>
      <c r="DPV135" s="18"/>
      <c r="DPW135" s="18"/>
      <c r="DPX135" s="18"/>
      <c r="DPY135" s="18"/>
      <c r="DPZ135" s="18"/>
      <c r="DQA135" s="18"/>
      <c r="DQB135" s="18"/>
      <c r="DQC135" s="18"/>
      <c r="DQD135" s="18"/>
      <c r="DQE135" s="18"/>
      <c r="DQF135" s="18"/>
      <c r="DQG135" s="18"/>
      <c r="DQH135" s="18"/>
      <c r="DQI135" s="18"/>
      <c r="DQJ135" s="18"/>
      <c r="DQK135" s="18"/>
      <c r="DQL135" s="18"/>
      <c r="DQM135" s="18"/>
      <c r="DQN135" s="18"/>
      <c r="DQO135" s="18"/>
      <c r="DQP135" s="18"/>
      <c r="DQQ135" s="18"/>
      <c r="DQR135" s="18"/>
      <c r="DQS135" s="18"/>
      <c r="DQT135" s="18"/>
      <c r="DQU135" s="18"/>
      <c r="DQV135" s="18"/>
      <c r="DQW135" s="18"/>
      <c r="DQX135" s="18"/>
      <c r="DQY135" s="18"/>
      <c r="DQZ135" s="18"/>
      <c r="DRA135" s="18"/>
      <c r="DRB135" s="18"/>
      <c r="DRC135" s="18"/>
      <c r="DRD135" s="18"/>
      <c r="DRE135" s="18"/>
      <c r="DRF135" s="18"/>
      <c r="DRG135" s="18"/>
      <c r="DRH135" s="18"/>
      <c r="DRI135" s="18"/>
      <c r="DRJ135" s="18"/>
      <c r="DRK135" s="18"/>
      <c r="DRL135" s="18"/>
      <c r="DRM135" s="18"/>
      <c r="DRN135" s="18"/>
      <c r="DRO135" s="18"/>
      <c r="DRP135" s="18"/>
      <c r="DRQ135" s="18"/>
      <c r="DRR135" s="18"/>
      <c r="DRS135" s="18"/>
      <c r="DRT135" s="18"/>
      <c r="DRU135" s="18"/>
      <c r="DRV135" s="18"/>
      <c r="DRW135" s="18"/>
      <c r="DRX135" s="18"/>
      <c r="DRY135" s="18"/>
      <c r="DRZ135" s="18"/>
      <c r="DSA135" s="18"/>
      <c r="DSB135" s="18"/>
      <c r="DSC135" s="18"/>
      <c r="DSD135" s="18"/>
      <c r="DSE135" s="18"/>
      <c r="DSF135" s="18"/>
      <c r="DSG135" s="18"/>
      <c r="DSH135" s="18"/>
      <c r="DSI135" s="18"/>
      <c r="DSJ135" s="18"/>
      <c r="DSK135" s="18"/>
      <c r="DSL135" s="18"/>
      <c r="DSM135" s="18"/>
      <c r="DSN135" s="18"/>
      <c r="DSO135" s="18"/>
      <c r="DSP135" s="18"/>
      <c r="DSQ135" s="18"/>
      <c r="DSR135" s="18"/>
      <c r="DSS135" s="18"/>
      <c r="DST135" s="18"/>
      <c r="DSU135" s="18"/>
      <c r="DSV135" s="18"/>
      <c r="DSW135" s="18"/>
      <c r="DSX135" s="18"/>
      <c r="DSY135" s="18"/>
      <c r="DSZ135" s="18"/>
      <c r="DTA135" s="18"/>
      <c r="DTB135" s="18"/>
      <c r="DTC135" s="18"/>
      <c r="DTD135" s="18"/>
      <c r="DTE135" s="18"/>
      <c r="DTF135" s="18"/>
      <c r="DTG135" s="18"/>
      <c r="DTH135" s="18"/>
      <c r="DTI135" s="18"/>
      <c r="DTJ135" s="18"/>
      <c r="DTK135" s="18"/>
      <c r="DTL135" s="18"/>
      <c r="DTM135" s="18"/>
      <c r="DTN135" s="18"/>
      <c r="DTO135" s="18"/>
      <c r="DTP135" s="18"/>
      <c r="DTQ135" s="18"/>
      <c r="DTR135" s="18"/>
      <c r="DTS135" s="18"/>
      <c r="DTT135" s="18"/>
      <c r="DTU135" s="18"/>
      <c r="DTV135" s="18"/>
      <c r="DTW135" s="18"/>
      <c r="DTX135" s="18"/>
      <c r="DTY135" s="18"/>
      <c r="DTZ135" s="18"/>
      <c r="DUA135" s="18"/>
      <c r="DUB135" s="18"/>
      <c r="DUC135" s="18"/>
      <c r="DUD135" s="18"/>
      <c r="DUE135" s="18"/>
      <c r="DUF135" s="18"/>
      <c r="DUG135" s="18"/>
      <c r="DUH135" s="18"/>
      <c r="DUI135" s="18"/>
      <c r="DUJ135" s="18"/>
      <c r="DUK135" s="18"/>
      <c r="DUL135" s="18"/>
      <c r="DUM135" s="18"/>
      <c r="DUN135" s="18"/>
      <c r="DUO135" s="18"/>
      <c r="DUP135" s="18"/>
      <c r="DUQ135" s="18"/>
      <c r="DUR135" s="18"/>
      <c r="DUS135" s="18"/>
      <c r="DUT135" s="18"/>
      <c r="DUU135" s="18"/>
      <c r="DUV135" s="18"/>
      <c r="DUW135" s="18"/>
      <c r="DUX135" s="18"/>
      <c r="DUY135" s="18"/>
      <c r="DUZ135" s="18"/>
      <c r="DVA135" s="18"/>
      <c r="DVB135" s="18"/>
      <c r="DVC135" s="18"/>
      <c r="DVD135" s="18"/>
      <c r="DVE135" s="18"/>
      <c r="DVF135" s="18"/>
      <c r="DVG135" s="18"/>
      <c r="DVH135" s="18"/>
      <c r="DVI135" s="18"/>
      <c r="DVJ135" s="18"/>
      <c r="DVK135" s="18"/>
      <c r="DVL135" s="18"/>
      <c r="DVM135" s="18"/>
      <c r="DVN135" s="18"/>
      <c r="DVO135" s="18"/>
      <c r="DVP135" s="18"/>
      <c r="DVQ135" s="18"/>
      <c r="DVR135" s="18"/>
      <c r="DVS135" s="18"/>
      <c r="DVT135" s="18"/>
      <c r="DVU135" s="18"/>
      <c r="DVV135" s="18"/>
      <c r="DVW135" s="18"/>
      <c r="DVX135" s="18"/>
      <c r="DVY135" s="18"/>
      <c r="DVZ135" s="18"/>
      <c r="DWA135" s="18"/>
      <c r="DWB135" s="18"/>
      <c r="DWC135" s="18"/>
      <c r="DWD135" s="18"/>
      <c r="DWE135" s="18"/>
      <c r="DWF135" s="18"/>
      <c r="DWG135" s="18"/>
      <c r="DWH135" s="18"/>
      <c r="DWI135" s="18"/>
      <c r="DWJ135" s="18"/>
      <c r="DWK135" s="18"/>
      <c r="DWL135" s="18"/>
      <c r="DWM135" s="18"/>
      <c r="DWN135" s="18"/>
      <c r="DWO135" s="18"/>
      <c r="DWP135" s="18"/>
      <c r="DWQ135" s="18"/>
      <c r="DWR135" s="18"/>
      <c r="DWS135" s="18"/>
      <c r="DWT135" s="18"/>
      <c r="DWU135" s="18"/>
      <c r="DWV135" s="18"/>
      <c r="DWW135" s="18"/>
      <c r="DWX135" s="18"/>
      <c r="DWY135" s="18"/>
      <c r="DWZ135" s="18"/>
      <c r="DXA135" s="18"/>
      <c r="DXB135" s="18"/>
      <c r="DXC135" s="18"/>
      <c r="DXD135" s="18"/>
      <c r="DXE135" s="18"/>
      <c r="DXF135" s="18"/>
      <c r="DXG135" s="18"/>
      <c r="DXH135" s="18"/>
      <c r="DXI135" s="18"/>
      <c r="DXJ135" s="18"/>
      <c r="DXK135" s="18"/>
      <c r="DXL135" s="18"/>
      <c r="DXM135" s="18"/>
      <c r="DXN135" s="18"/>
      <c r="DXO135" s="18"/>
      <c r="DXP135" s="18"/>
      <c r="DXQ135" s="18"/>
      <c r="DXR135" s="18"/>
      <c r="DXS135" s="18"/>
      <c r="DXT135" s="18"/>
      <c r="DXU135" s="18"/>
      <c r="DXV135" s="18"/>
      <c r="DXW135" s="18"/>
      <c r="DXX135" s="18"/>
      <c r="DXY135" s="18"/>
      <c r="DXZ135" s="18"/>
      <c r="DYA135" s="18"/>
      <c r="DYB135" s="18"/>
      <c r="DYC135" s="18"/>
      <c r="DYD135" s="18"/>
      <c r="DYE135" s="18"/>
      <c r="DYF135" s="18"/>
      <c r="DYG135" s="18"/>
      <c r="DYH135" s="18"/>
      <c r="DYI135" s="18"/>
      <c r="DYJ135" s="18"/>
      <c r="DYK135" s="18"/>
      <c r="DYL135" s="18"/>
      <c r="DYM135" s="18"/>
      <c r="DYN135" s="18"/>
      <c r="DYO135" s="18"/>
      <c r="DYP135" s="18"/>
      <c r="DYQ135" s="18"/>
      <c r="DYR135" s="18"/>
      <c r="DYS135" s="18"/>
      <c r="DYT135" s="18"/>
      <c r="DYU135" s="18"/>
      <c r="DYV135" s="18"/>
      <c r="DYW135" s="18"/>
      <c r="DYX135" s="18"/>
      <c r="DYY135" s="18"/>
      <c r="DYZ135" s="18"/>
      <c r="DZA135" s="18"/>
      <c r="DZB135" s="18"/>
      <c r="DZC135" s="18"/>
      <c r="DZD135" s="18"/>
      <c r="DZE135" s="18"/>
      <c r="DZF135" s="18"/>
      <c r="DZG135" s="18"/>
      <c r="DZH135" s="18"/>
      <c r="DZI135" s="18"/>
      <c r="DZJ135" s="18"/>
      <c r="DZK135" s="18"/>
      <c r="DZL135" s="18"/>
      <c r="DZM135" s="18"/>
      <c r="DZN135" s="18"/>
      <c r="DZO135" s="18"/>
      <c r="DZP135" s="18"/>
      <c r="DZQ135" s="18"/>
      <c r="DZR135" s="18"/>
      <c r="DZS135" s="18"/>
      <c r="DZT135" s="18"/>
      <c r="DZU135" s="18"/>
      <c r="DZV135" s="18"/>
      <c r="DZW135" s="18"/>
      <c r="DZX135" s="18"/>
      <c r="DZY135" s="18"/>
      <c r="DZZ135" s="18"/>
      <c r="EAA135" s="18"/>
      <c r="EAB135" s="18"/>
      <c r="EAC135" s="18"/>
      <c r="EAD135" s="18"/>
      <c r="EAE135" s="18"/>
      <c r="EAF135" s="18"/>
      <c r="EAG135" s="18"/>
      <c r="EAH135" s="18"/>
      <c r="EAI135" s="18"/>
      <c r="EAJ135" s="18"/>
      <c r="EAK135" s="18"/>
      <c r="EAL135" s="18"/>
      <c r="EAM135" s="18"/>
      <c r="EAN135" s="18"/>
      <c r="EAO135" s="18"/>
      <c r="EAP135" s="18"/>
      <c r="EAQ135" s="18"/>
      <c r="EAR135" s="18"/>
      <c r="EAS135" s="18"/>
      <c r="EAT135" s="18"/>
      <c r="EAU135" s="18"/>
      <c r="EAV135" s="18"/>
      <c r="EAW135" s="18"/>
      <c r="EAX135" s="18"/>
      <c r="EAY135" s="18"/>
      <c r="EAZ135" s="18"/>
      <c r="EBA135" s="18"/>
      <c r="EBB135" s="18"/>
      <c r="EBC135" s="18"/>
      <c r="EBD135" s="18"/>
      <c r="EBE135" s="18"/>
      <c r="EBF135" s="18"/>
      <c r="EBG135" s="18"/>
      <c r="EBH135" s="18"/>
      <c r="EBI135" s="18"/>
      <c r="EBJ135" s="18"/>
      <c r="EBK135" s="18"/>
      <c r="EBL135" s="18"/>
      <c r="EBM135" s="18"/>
      <c r="EBN135" s="18"/>
      <c r="EBO135" s="18"/>
      <c r="EBP135" s="18"/>
      <c r="EBQ135" s="18"/>
      <c r="EBR135" s="18"/>
      <c r="EBS135" s="18"/>
      <c r="EBT135" s="18"/>
      <c r="EBU135" s="18"/>
      <c r="EBV135" s="18"/>
      <c r="EBW135" s="18"/>
      <c r="EBX135" s="18"/>
      <c r="EBY135" s="18"/>
      <c r="EBZ135" s="18"/>
      <c r="ECA135" s="18"/>
      <c r="ECB135" s="18"/>
      <c r="ECC135" s="18"/>
      <c r="ECD135" s="18"/>
      <c r="ECE135" s="18"/>
      <c r="ECF135" s="18"/>
      <c r="ECG135" s="18"/>
      <c r="ECH135" s="18"/>
      <c r="ECI135" s="18"/>
      <c r="ECJ135" s="18"/>
      <c r="ECK135" s="18"/>
      <c r="ECL135" s="18"/>
      <c r="ECM135" s="18"/>
      <c r="ECN135" s="18"/>
      <c r="ECO135" s="18"/>
      <c r="ECP135" s="18"/>
      <c r="ECQ135" s="18"/>
      <c r="ECR135" s="18"/>
      <c r="ECS135" s="18"/>
      <c r="ECT135" s="18"/>
      <c r="ECU135" s="18"/>
      <c r="ECV135" s="18"/>
      <c r="ECW135" s="18"/>
      <c r="ECX135" s="18"/>
      <c r="ECY135" s="18"/>
      <c r="ECZ135" s="18"/>
      <c r="EDA135" s="18"/>
      <c r="EDB135" s="18"/>
      <c r="EDC135" s="18"/>
      <c r="EDD135" s="18"/>
      <c r="EDE135" s="18"/>
      <c r="EDF135" s="18"/>
      <c r="EDG135" s="18"/>
      <c r="EDH135" s="18"/>
      <c r="EDI135" s="18"/>
      <c r="EDJ135" s="18"/>
      <c r="EDK135" s="18"/>
      <c r="EDL135" s="18"/>
      <c r="EDM135" s="18"/>
      <c r="EDN135" s="18"/>
      <c r="EDO135" s="18"/>
      <c r="EDP135" s="18"/>
      <c r="EDQ135" s="18"/>
      <c r="EDR135" s="18"/>
      <c r="EDS135" s="18"/>
      <c r="EDT135" s="18"/>
      <c r="EDU135" s="18"/>
      <c r="EDV135" s="18"/>
      <c r="EDW135" s="18"/>
      <c r="EDX135" s="18"/>
      <c r="EDY135" s="18"/>
      <c r="EDZ135" s="18"/>
      <c r="EEA135" s="18"/>
      <c r="EEB135" s="18"/>
      <c r="EEC135" s="18"/>
      <c r="EED135" s="18"/>
      <c r="EEE135" s="18"/>
      <c r="EEF135" s="18"/>
      <c r="EEG135" s="18"/>
      <c r="EEH135" s="18"/>
      <c r="EEI135" s="18"/>
      <c r="EEJ135" s="18"/>
      <c r="EEK135" s="18"/>
      <c r="EEL135" s="18"/>
      <c r="EEM135" s="18"/>
      <c r="EEN135" s="18"/>
      <c r="EEO135" s="18"/>
      <c r="EEP135" s="18"/>
      <c r="EEQ135" s="18"/>
      <c r="EER135" s="18"/>
      <c r="EES135" s="18"/>
      <c r="EET135" s="18"/>
      <c r="EEU135" s="18"/>
      <c r="EEV135" s="18"/>
      <c r="EEW135" s="18"/>
      <c r="EEX135" s="18"/>
      <c r="EEY135" s="18"/>
      <c r="EEZ135" s="18"/>
      <c r="EFA135" s="18"/>
      <c r="EFB135" s="18"/>
      <c r="EFC135" s="18"/>
      <c r="EFD135" s="18"/>
      <c r="EFE135" s="18"/>
      <c r="EFF135" s="18"/>
      <c r="EFG135" s="18"/>
      <c r="EFH135" s="18"/>
      <c r="EFI135" s="18"/>
      <c r="EFJ135" s="18"/>
      <c r="EFK135" s="18"/>
      <c r="EFL135" s="18"/>
      <c r="EFM135" s="18"/>
      <c r="EFN135" s="18"/>
      <c r="EFO135" s="18"/>
      <c r="EFP135" s="18"/>
      <c r="EFQ135" s="18"/>
      <c r="EFR135" s="18"/>
      <c r="EFS135" s="18"/>
      <c r="EFT135" s="18"/>
      <c r="EFU135" s="18"/>
      <c r="EFV135" s="18"/>
      <c r="EFW135" s="18"/>
      <c r="EFX135" s="18"/>
      <c r="EFY135" s="18"/>
      <c r="EFZ135" s="18"/>
      <c r="EGA135" s="18"/>
      <c r="EGB135" s="18"/>
      <c r="EGC135" s="18"/>
      <c r="EGD135" s="18"/>
      <c r="EGE135" s="18"/>
      <c r="EGF135" s="18"/>
      <c r="EGG135" s="18"/>
      <c r="EGH135" s="18"/>
      <c r="EGI135" s="18"/>
      <c r="EGJ135" s="18"/>
      <c r="EGK135" s="18"/>
      <c r="EGL135" s="18"/>
      <c r="EGM135" s="18"/>
      <c r="EGN135" s="18"/>
      <c r="EGO135" s="18"/>
      <c r="EGP135" s="18"/>
      <c r="EGQ135" s="18"/>
      <c r="EGR135" s="18"/>
      <c r="EGS135" s="18"/>
      <c r="EGT135" s="18"/>
      <c r="EGU135" s="18"/>
      <c r="EGV135" s="18"/>
      <c r="EGW135" s="18"/>
      <c r="EGX135" s="18"/>
      <c r="EGY135" s="18"/>
      <c r="EGZ135" s="18"/>
      <c r="EHA135" s="18"/>
      <c r="EHB135" s="18"/>
      <c r="EHC135" s="18"/>
      <c r="EHD135" s="18"/>
      <c r="EHE135" s="18"/>
      <c r="EHF135" s="18"/>
      <c r="EHG135" s="18"/>
      <c r="EHH135" s="18"/>
      <c r="EHI135" s="18"/>
      <c r="EHJ135" s="18"/>
      <c r="EHK135" s="18"/>
      <c r="EHL135" s="18"/>
      <c r="EHM135" s="18"/>
      <c r="EHN135" s="18"/>
      <c r="EHO135" s="18"/>
      <c r="EHP135" s="18"/>
      <c r="EHQ135" s="18"/>
      <c r="EHR135" s="18"/>
      <c r="EHS135" s="18"/>
      <c r="EHT135" s="18"/>
      <c r="EHU135" s="18"/>
      <c r="EHV135" s="18"/>
      <c r="EHW135" s="18"/>
      <c r="EHX135" s="18"/>
      <c r="EHY135" s="18"/>
      <c r="EHZ135" s="18"/>
      <c r="EIA135" s="18"/>
      <c r="EIB135" s="18"/>
      <c r="EIC135" s="18"/>
      <c r="EID135" s="18"/>
      <c r="EIE135" s="18"/>
      <c r="EIF135" s="18"/>
      <c r="EIG135" s="18"/>
      <c r="EIH135" s="18"/>
      <c r="EII135" s="18"/>
      <c r="EIJ135" s="18"/>
      <c r="EIK135" s="18"/>
      <c r="EIL135" s="18"/>
      <c r="EIM135" s="18"/>
      <c r="EIN135" s="18"/>
      <c r="EIO135" s="18"/>
      <c r="EIP135" s="18"/>
      <c r="EIQ135" s="18"/>
      <c r="EIR135" s="18"/>
      <c r="EIS135" s="18"/>
      <c r="EIT135" s="18"/>
      <c r="EIU135" s="18"/>
      <c r="EIV135" s="18"/>
      <c r="EIW135" s="18"/>
      <c r="EIX135" s="18"/>
      <c r="EIY135" s="18"/>
      <c r="EIZ135" s="18"/>
      <c r="EJA135" s="18"/>
      <c r="EJB135" s="18"/>
      <c r="EJC135" s="18"/>
      <c r="EJD135" s="18"/>
      <c r="EJE135" s="18"/>
      <c r="EJF135" s="18"/>
      <c r="EJG135" s="18"/>
      <c r="EJH135" s="18"/>
      <c r="EJI135" s="18"/>
      <c r="EJJ135" s="18"/>
      <c r="EJK135" s="18"/>
      <c r="EJL135" s="18"/>
      <c r="EJM135" s="18"/>
      <c r="EJN135" s="18"/>
      <c r="EJO135" s="18"/>
      <c r="EJP135" s="18"/>
      <c r="EJQ135" s="18"/>
      <c r="EJR135" s="18"/>
      <c r="EJS135" s="18"/>
      <c r="EJT135" s="18"/>
      <c r="EJU135" s="18"/>
      <c r="EJV135" s="18"/>
      <c r="EJW135" s="18"/>
      <c r="EJX135" s="18"/>
      <c r="EJY135" s="18"/>
      <c r="EJZ135" s="18"/>
      <c r="EKA135" s="18"/>
      <c r="EKB135" s="18"/>
      <c r="EKC135" s="18"/>
      <c r="EKD135" s="18"/>
      <c r="EKE135" s="18"/>
      <c r="EKF135" s="18"/>
      <c r="EKG135" s="18"/>
      <c r="EKH135" s="18"/>
      <c r="EKI135" s="18"/>
      <c r="EKJ135" s="18"/>
      <c r="EKK135" s="18"/>
      <c r="EKL135" s="18"/>
      <c r="EKM135" s="18"/>
      <c r="EKN135" s="18"/>
      <c r="EKO135" s="18"/>
      <c r="EKP135" s="18"/>
      <c r="EKQ135" s="18"/>
      <c r="EKR135" s="18"/>
      <c r="EKS135" s="18"/>
      <c r="EKT135" s="18"/>
      <c r="EKU135" s="18"/>
      <c r="EKV135" s="18"/>
      <c r="EKW135" s="18"/>
      <c r="EKX135" s="18"/>
      <c r="EKY135" s="18"/>
      <c r="EKZ135" s="18"/>
      <c r="ELA135" s="18"/>
      <c r="ELB135" s="18"/>
      <c r="ELC135" s="18"/>
      <c r="ELD135" s="18"/>
      <c r="ELE135" s="18"/>
      <c r="ELF135" s="18"/>
      <c r="ELG135" s="18"/>
      <c r="ELH135" s="18"/>
      <c r="ELI135" s="18"/>
      <c r="ELJ135" s="18"/>
      <c r="ELK135" s="18"/>
      <c r="ELL135" s="18"/>
      <c r="ELM135" s="18"/>
      <c r="ELN135" s="18"/>
      <c r="ELO135" s="18"/>
      <c r="ELP135" s="18"/>
      <c r="ELQ135" s="18"/>
      <c r="ELR135" s="18"/>
      <c r="ELS135" s="18"/>
      <c r="ELT135" s="18"/>
      <c r="ELU135" s="18"/>
      <c r="ELV135" s="18"/>
      <c r="ELW135" s="18"/>
      <c r="ELX135" s="18"/>
      <c r="ELY135" s="18"/>
      <c r="ELZ135" s="18"/>
      <c r="EMA135" s="18"/>
      <c r="EMB135" s="18"/>
      <c r="EMC135" s="18"/>
      <c r="EMD135" s="18"/>
      <c r="EME135" s="18"/>
      <c r="EMF135" s="18"/>
      <c r="EMG135" s="18"/>
      <c r="EMH135" s="18"/>
      <c r="EMI135" s="18"/>
      <c r="EMJ135" s="18"/>
      <c r="EMK135" s="18"/>
      <c r="EML135" s="18"/>
      <c r="EMM135" s="18"/>
      <c r="EMN135" s="18"/>
      <c r="EMO135" s="18"/>
      <c r="EMP135" s="18"/>
      <c r="EMQ135" s="18"/>
      <c r="EMR135" s="18"/>
      <c r="EMS135" s="18"/>
      <c r="EMT135" s="18"/>
      <c r="EMU135" s="18"/>
      <c r="EMV135" s="18"/>
      <c r="EMW135" s="18"/>
      <c r="EMX135" s="18"/>
      <c r="EMY135" s="18"/>
      <c r="EMZ135" s="18"/>
      <c r="ENA135" s="18"/>
      <c r="ENB135" s="18"/>
      <c r="ENC135" s="18"/>
      <c r="END135" s="18"/>
      <c r="ENE135" s="18"/>
      <c r="ENF135" s="18"/>
      <c r="ENG135" s="18"/>
      <c r="ENH135" s="18"/>
      <c r="ENI135" s="18"/>
      <c r="ENJ135" s="18"/>
      <c r="ENK135" s="18"/>
      <c r="ENL135" s="18"/>
      <c r="ENM135" s="18"/>
      <c r="ENN135" s="18"/>
      <c r="ENO135" s="18"/>
      <c r="ENP135" s="18"/>
      <c r="ENQ135" s="18"/>
      <c r="ENR135" s="18"/>
      <c r="ENS135" s="18"/>
      <c r="ENT135" s="18"/>
      <c r="ENU135" s="18"/>
      <c r="ENV135" s="18"/>
      <c r="ENW135" s="18"/>
      <c r="ENX135" s="18"/>
      <c r="ENY135" s="18"/>
      <c r="ENZ135" s="18"/>
      <c r="EOA135" s="18"/>
      <c r="EOB135" s="18"/>
      <c r="EOC135" s="18"/>
      <c r="EOD135" s="18"/>
      <c r="EOE135" s="18"/>
      <c r="EOF135" s="18"/>
      <c r="EOG135" s="18"/>
      <c r="EOH135" s="18"/>
      <c r="EOI135" s="18"/>
      <c r="EOJ135" s="18"/>
      <c r="EOK135" s="18"/>
      <c r="EOL135" s="18"/>
      <c r="EOM135" s="18"/>
      <c r="EON135" s="18"/>
      <c r="EOO135" s="18"/>
      <c r="EOP135" s="18"/>
      <c r="EOQ135" s="18"/>
      <c r="EOR135" s="18"/>
      <c r="EOS135" s="18"/>
      <c r="EOT135" s="18"/>
      <c r="EOU135" s="18"/>
      <c r="EOV135" s="18"/>
      <c r="EOW135" s="18"/>
      <c r="EOX135" s="18"/>
      <c r="EOY135" s="18"/>
      <c r="EOZ135" s="18"/>
      <c r="EPA135" s="18"/>
      <c r="EPB135" s="18"/>
      <c r="EPC135" s="18"/>
      <c r="EPD135" s="18"/>
      <c r="EPE135" s="18"/>
      <c r="EPF135" s="18"/>
      <c r="EPG135" s="18"/>
      <c r="EPH135" s="18"/>
      <c r="EPI135" s="18"/>
      <c r="EPJ135" s="18"/>
      <c r="EPK135" s="18"/>
      <c r="EPL135" s="18"/>
      <c r="EPM135" s="18"/>
      <c r="EPN135" s="18"/>
      <c r="EPO135" s="18"/>
      <c r="EPP135" s="18"/>
      <c r="EPQ135" s="18"/>
      <c r="EPR135" s="18"/>
      <c r="EPS135" s="18"/>
      <c r="EPT135" s="18"/>
      <c r="EPU135" s="18"/>
      <c r="EPV135" s="18"/>
      <c r="EPW135" s="18"/>
      <c r="EPX135" s="18"/>
      <c r="EPY135" s="18"/>
      <c r="EPZ135" s="18"/>
      <c r="EQA135" s="18"/>
      <c r="EQB135" s="18"/>
      <c r="EQC135" s="18"/>
      <c r="EQD135" s="18"/>
      <c r="EQE135" s="18"/>
      <c r="EQF135" s="18"/>
      <c r="EQG135" s="18"/>
      <c r="EQH135" s="18"/>
      <c r="EQI135" s="18"/>
      <c r="EQJ135" s="18"/>
      <c r="EQK135" s="18"/>
      <c r="EQL135" s="18"/>
      <c r="EQM135" s="18"/>
      <c r="EQN135" s="18"/>
      <c r="EQO135" s="18"/>
      <c r="EQP135" s="18"/>
      <c r="EQQ135" s="18"/>
      <c r="EQR135" s="18"/>
      <c r="EQS135" s="18"/>
      <c r="EQT135" s="18"/>
      <c r="EQU135" s="18"/>
      <c r="EQV135" s="18"/>
      <c r="EQW135" s="18"/>
      <c r="EQX135" s="18"/>
      <c r="EQY135" s="18"/>
      <c r="EQZ135" s="18"/>
      <c r="ERA135" s="18"/>
      <c r="ERB135" s="18"/>
      <c r="ERC135" s="18"/>
      <c r="ERD135" s="18"/>
      <c r="ERE135" s="18"/>
      <c r="ERF135" s="18"/>
      <c r="ERG135" s="18"/>
      <c r="ERH135" s="18"/>
      <c r="ERI135" s="18"/>
      <c r="ERJ135" s="18"/>
      <c r="ERK135" s="18"/>
      <c r="ERL135" s="18"/>
      <c r="ERM135" s="18"/>
      <c r="ERN135" s="18"/>
      <c r="ERO135" s="18"/>
      <c r="ERP135" s="18"/>
      <c r="ERQ135" s="18"/>
      <c r="ERR135" s="18"/>
      <c r="ERS135" s="18"/>
      <c r="ERT135" s="18"/>
      <c r="ERU135" s="18"/>
      <c r="ERV135" s="18"/>
      <c r="ERW135" s="18"/>
      <c r="ERX135" s="18"/>
      <c r="ERY135" s="18"/>
      <c r="ERZ135" s="18"/>
      <c r="ESA135" s="18"/>
      <c r="ESB135" s="18"/>
      <c r="ESC135" s="18"/>
      <c r="ESD135" s="18"/>
      <c r="ESE135" s="18"/>
      <c r="ESF135" s="18"/>
      <c r="ESG135" s="18"/>
      <c r="ESH135" s="18"/>
      <c r="ESI135" s="18"/>
      <c r="ESJ135" s="18"/>
      <c r="ESK135" s="18"/>
      <c r="ESL135" s="18"/>
      <c r="ESM135" s="18"/>
      <c r="ESN135" s="18"/>
      <c r="ESO135" s="18"/>
      <c r="ESP135" s="18"/>
      <c r="ESQ135" s="18"/>
      <c r="ESR135" s="18"/>
      <c r="ESS135" s="18"/>
      <c r="EST135" s="18"/>
      <c r="ESU135" s="18"/>
      <c r="ESV135" s="18"/>
      <c r="ESW135" s="18"/>
      <c r="ESX135" s="18"/>
      <c r="ESY135" s="18"/>
      <c r="ESZ135" s="18"/>
      <c r="ETA135" s="18"/>
      <c r="ETB135" s="18"/>
      <c r="ETC135" s="18"/>
      <c r="ETD135" s="18"/>
      <c r="ETE135" s="18"/>
      <c r="ETF135" s="18"/>
      <c r="ETG135" s="18"/>
      <c r="ETH135" s="18"/>
      <c r="ETI135" s="18"/>
      <c r="ETJ135" s="18"/>
      <c r="ETK135" s="18"/>
      <c r="ETL135" s="18"/>
      <c r="ETM135" s="18"/>
      <c r="ETN135" s="18"/>
      <c r="ETO135" s="18"/>
      <c r="ETP135" s="18"/>
      <c r="ETQ135" s="18"/>
      <c r="ETR135" s="18"/>
      <c r="ETS135" s="18"/>
      <c r="ETT135" s="18"/>
      <c r="ETU135" s="18"/>
      <c r="ETV135" s="18"/>
      <c r="ETW135" s="18"/>
      <c r="ETX135" s="18"/>
      <c r="ETY135" s="18"/>
      <c r="ETZ135" s="18"/>
      <c r="EUA135" s="18"/>
      <c r="EUB135" s="18"/>
      <c r="EUC135" s="18"/>
      <c r="EUD135" s="18"/>
      <c r="EUE135" s="18"/>
      <c r="EUF135" s="18"/>
      <c r="EUG135" s="18"/>
      <c r="EUH135" s="18"/>
      <c r="EUI135" s="18"/>
      <c r="EUJ135" s="18"/>
      <c r="EUK135" s="18"/>
      <c r="EUL135" s="18"/>
      <c r="EUM135" s="18"/>
      <c r="EUN135" s="18"/>
      <c r="EUO135" s="18"/>
      <c r="EUP135" s="18"/>
      <c r="EUQ135" s="18"/>
      <c r="EUR135" s="18"/>
      <c r="EUS135" s="18"/>
      <c r="EUT135" s="18"/>
      <c r="EUU135" s="18"/>
      <c r="EUV135" s="18"/>
      <c r="EUW135" s="18"/>
      <c r="EUX135" s="18"/>
      <c r="EUY135" s="18"/>
      <c r="EUZ135" s="18"/>
      <c r="EVA135" s="18"/>
      <c r="EVB135" s="18"/>
      <c r="EVC135" s="18"/>
      <c r="EVD135" s="18"/>
      <c r="EVE135" s="18"/>
      <c r="EVF135" s="18"/>
      <c r="EVG135" s="18"/>
      <c r="EVH135" s="18"/>
      <c r="EVI135" s="18"/>
      <c r="EVJ135" s="18"/>
      <c r="EVK135" s="18"/>
      <c r="EVL135" s="18"/>
      <c r="EVM135" s="18"/>
      <c r="EVN135" s="18"/>
      <c r="EVO135" s="18"/>
      <c r="EVP135" s="18"/>
      <c r="EVQ135" s="18"/>
      <c r="EVR135" s="18"/>
      <c r="EVS135" s="18"/>
      <c r="EVT135" s="18"/>
      <c r="EVU135" s="18"/>
      <c r="EVV135" s="18"/>
      <c r="EVW135" s="18"/>
      <c r="EVX135" s="18"/>
      <c r="EVY135" s="18"/>
      <c r="EVZ135" s="18"/>
      <c r="EWA135" s="18"/>
      <c r="EWB135" s="18"/>
      <c r="EWC135" s="18"/>
      <c r="EWD135" s="18"/>
      <c r="EWE135" s="18"/>
      <c r="EWF135" s="18"/>
      <c r="EWG135" s="18"/>
      <c r="EWH135" s="18"/>
      <c r="EWI135" s="18"/>
      <c r="EWJ135" s="18"/>
      <c r="EWK135" s="18"/>
      <c r="EWL135" s="18"/>
      <c r="EWM135" s="18"/>
      <c r="EWN135" s="18"/>
      <c r="EWO135" s="18"/>
      <c r="EWP135" s="18"/>
      <c r="EWQ135" s="18"/>
      <c r="EWR135" s="18"/>
      <c r="EWS135" s="18"/>
      <c r="EWT135" s="18"/>
      <c r="EWU135" s="18"/>
      <c r="EWV135" s="18"/>
      <c r="EWW135" s="18"/>
      <c r="EWX135" s="18"/>
      <c r="EWY135" s="18"/>
      <c r="EWZ135" s="18"/>
      <c r="EXA135" s="18"/>
      <c r="EXB135" s="18"/>
      <c r="EXC135" s="18"/>
      <c r="EXD135" s="18"/>
      <c r="EXE135" s="18"/>
      <c r="EXF135" s="18"/>
      <c r="EXG135" s="18"/>
      <c r="EXH135" s="18"/>
      <c r="EXI135" s="18"/>
      <c r="EXJ135" s="18"/>
      <c r="EXK135" s="18"/>
      <c r="EXL135" s="18"/>
      <c r="EXM135" s="18"/>
      <c r="EXN135" s="18"/>
      <c r="EXO135" s="18"/>
      <c r="EXP135" s="18"/>
      <c r="EXQ135" s="18"/>
      <c r="EXR135" s="18"/>
      <c r="EXS135" s="18"/>
      <c r="EXT135" s="18"/>
      <c r="EXU135" s="18"/>
      <c r="EXV135" s="18"/>
      <c r="EXW135" s="18"/>
      <c r="EXX135" s="18"/>
      <c r="EXY135" s="18"/>
      <c r="EXZ135" s="18"/>
      <c r="EYA135" s="18"/>
      <c r="EYB135" s="18"/>
      <c r="EYC135" s="18"/>
      <c r="EYD135" s="18"/>
      <c r="EYE135" s="18"/>
      <c r="EYF135" s="18"/>
      <c r="EYG135" s="18"/>
      <c r="EYH135" s="18"/>
      <c r="EYI135" s="18"/>
      <c r="EYJ135" s="18"/>
      <c r="EYK135" s="18"/>
      <c r="EYL135" s="18"/>
      <c r="EYM135" s="18"/>
      <c r="EYN135" s="18"/>
      <c r="EYO135" s="18"/>
      <c r="EYP135" s="18"/>
      <c r="EYQ135" s="18"/>
      <c r="EYR135" s="18"/>
      <c r="EYS135" s="18"/>
      <c r="EYT135" s="18"/>
      <c r="EYU135" s="18"/>
      <c r="EYV135" s="18"/>
      <c r="EYW135" s="18"/>
      <c r="EYX135" s="18"/>
      <c r="EYY135" s="18"/>
      <c r="EYZ135" s="18"/>
      <c r="EZA135" s="18"/>
      <c r="EZB135" s="18"/>
      <c r="EZC135" s="18"/>
      <c r="EZD135" s="18"/>
      <c r="EZE135" s="18"/>
      <c r="EZF135" s="18"/>
      <c r="EZG135" s="18"/>
      <c r="EZH135" s="18"/>
      <c r="EZI135" s="18"/>
      <c r="EZJ135" s="18"/>
      <c r="EZK135" s="18"/>
      <c r="EZL135" s="18"/>
      <c r="EZM135" s="18"/>
      <c r="EZN135" s="18"/>
      <c r="EZO135" s="18"/>
      <c r="EZP135" s="18"/>
      <c r="EZQ135" s="18"/>
      <c r="EZR135" s="18"/>
      <c r="EZS135" s="18"/>
      <c r="EZT135" s="18"/>
      <c r="EZU135" s="18"/>
      <c r="EZV135" s="18"/>
      <c r="EZW135" s="18"/>
      <c r="EZX135" s="18"/>
      <c r="EZY135" s="18"/>
      <c r="EZZ135" s="18"/>
      <c r="FAA135" s="18"/>
      <c r="FAB135" s="18"/>
      <c r="FAC135" s="18"/>
      <c r="FAD135" s="18"/>
      <c r="FAE135" s="18"/>
      <c r="FAF135" s="18"/>
      <c r="FAG135" s="18"/>
      <c r="FAH135" s="18"/>
      <c r="FAI135" s="18"/>
      <c r="FAJ135" s="18"/>
      <c r="FAK135" s="18"/>
      <c r="FAL135" s="18"/>
      <c r="FAM135" s="18"/>
      <c r="FAN135" s="18"/>
      <c r="FAO135" s="18"/>
      <c r="FAP135" s="18"/>
      <c r="FAQ135" s="18"/>
      <c r="FAR135" s="18"/>
      <c r="FAS135" s="18"/>
      <c r="FAT135" s="18"/>
      <c r="FAU135" s="18"/>
      <c r="FAV135" s="18"/>
      <c r="FAW135" s="18"/>
      <c r="FAX135" s="18"/>
      <c r="FAY135" s="18"/>
      <c r="FAZ135" s="18"/>
      <c r="FBA135" s="18"/>
      <c r="FBB135" s="18"/>
      <c r="FBC135" s="18"/>
      <c r="FBD135" s="18"/>
      <c r="FBE135" s="18"/>
      <c r="FBF135" s="18"/>
      <c r="FBG135" s="18"/>
      <c r="FBH135" s="18"/>
      <c r="FBI135" s="18"/>
      <c r="FBJ135" s="18"/>
      <c r="FBK135" s="18"/>
      <c r="FBL135" s="18"/>
      <c r="FBM135" s="18"/>
      <c r="FBN135" s="18"/>
      <c r="FBO135" s="18"/>
      <c r="FBP135" s="18"/>
      <c r="FBQ135" s="18"/>
      <c r="FBR135" s="18"/>
      <c r="FBS135" s="18"/>
      <c r="FBT135" s="18"/>
      <c r="FBU135" s="18"/>
      <c r="FBV135" s="18"/>
      <c r="FBW135" s="18"/>
      <c r="FBX135" s="18"/>
      <c r="FBY135" s="18"/>
      <c r="FBZ135" s="18"/>
      <c r="FCA135" s="18"/>
      <c r="FCB135" s="18"/>
      <c r="FCC135" s="18"/>
      <c r="FCD135" s="18"/>
      <c r="FCE135" s="18"/>
      <c r="FCF135" s="18"/>
      <c r="FCG135" s="18"/>
      <c r="FCH135" s="18"/>
      <c r="FCI135" s="18"/>
      <c r="FCJ135" s="18"/>
      <c r="FCK135" s="18"/>
      <c r="FCL135" s="18"/>
      <c r="FCM135" s="18"/>
      <c r="FCN135" s="18"/>
      <c r="FCO135" s="18"/>
      <c r="FCP135" s="18"/>
      <c r="FCQ135" s="18"/>
      <c r="FCR135" s="18"/>
      <c r="FCS135" s="18"/>
      <c r="FCT135" s="18"/>
      <c r="FCU135" s="18"/>
      <c r="FCV135" s="18"/>
      <c r="FCW135" s="18"/>
      <c r="FCX135" s="18"/>
      <c r="FCY135" s="18"/>
      <c r="FCZ135" s="18"/>
      <c r="FDA135" s="18"/>
      <c r="FDB135" s="18"/>
      <c r="FDC135" s="18"/>
      <c r="FDD135" s="18"/>
      <c r="FDE135" s="18"/>
      <c r="FDF135" s="18"/>
      <c r="FDG135" s="18"/>
      <c r="FDH135" s="18"/>
      <c r="FDI135" s="18"/>
      <c r="FDJ135" s="18"/>
      <c r="FDK135" s="18"/>
      <c r="FDL135" s="18"/>
      <c r="FDM135" s="18"/>
      <c r="FDN135" s="18"/>
      <c r="FDO135" s="18"/>
      <c r="FDP135" s="18"/>
      <c r="FDQ135" s="18"/>
      <c r="FDR135" s="18"/>
      <c r="FDS135" s="18"/>
      <c r="FDT135" s="18"/>
      <c r="FDU135" s="18"/>
      <c r="FDV135" s="18"/>
      <c r="FDW135" s="18"/>
      <c r="FDX135" s="18"/>
      <c r="FDY135" s="18"/>
      <c r="FDZ135" s="18"/>
      <c r="FEA135" s="18"/>
      <c r="FEB135" s="18"/>
      <c r="FEC135" s="18"/>
      <c r="FED135" s="18"/>
      <c r="FEE135" s="18"/>
      <c r="FEF135" s="18"/>
      <c r="FEG135" s="18"/>
      <c r="FEH135" s="18"/>
      <c r="FEI135" s="18"/>
      <c r="FEJ135" s="18"/>
      <c r="FEK135" s="18"/>
      <c r="FEL135" s="18"/>
      <c r="FEM135" s="18"/>
      <c r="FEN135" s="18"/>
      <c r="FEO135" s="18"/>
      <c r="FEP135" s="18"/>
      <c r="FEQ135" s="18"/>
      <c r="FER135" s="18"/>
      <c r="FES135" s="18"/>
      <c r="FET135" s="18"/>
      <c r="FEU135" s="18"/>
      <c r="FEV135" s="18"/>
      <c r="FEW135" s="18"/>
      <c r="FEX135" s="18"/>
      <c r="FEY135" s="18"/>
      <c r="FEZ135" s="18"/>
      <c r="FFA135" s="18"/>
      <c r="FFB135" s="18"/>
      <c r="FFC135" s="18"/>
      <c r="FFD135" s="18"/>
      <c r="FFE135" s="18"/>
      <c r="FFF135" s="18"/>
      <c r="FFG135" s="18"/>
      <c r="FFH135" s="18"/>
      <c r="FFI135" s="18"/>
      <c r="FFJ135" s="18"/>
      <c r="FFK135" s="18"/>
      <c r="FFL135" s="18"/>
      <c r="FFM135" s="18"/>
      <c r="FFN135" s="18"/>
      <c r="FFO135" s="18"/>
      <c r="FFP135" s="18"/>
      <c r="FFQ135" s="18"/>
      <c r="FFR135" s="18"/>
      <c r="FFS135" s="18"/>
      <c r="FFT135" s="18"/>
      <c r="FFU135" s="18"/>
      <c r="FFV135" s="18"/>
      <c r="FFW135" s="18"/>
      <c r="FFX135" s="18"/>
      <c r="FFY135" s="18"/>
      <c r="FFZ135" s="18"/>
      <c r="FGA135" s="18"/>
      <c r="FGB135" s="18"/>
      <c r="FGC135" s="18"/>
      <c r="FGD135" s="18"/>
      <c r="FGE135" s="18"/>
      <c r="FGF135" s="18"/>
      <c r="FGG135" s="18"/>
      <c r="FGH135" s="18"/>
      <c r="FGI135" s="18"/>
      <c r="FGJ135" s="18"/>
      <c r="FGK135" s="18"/>
      <c r="FGL135" s="18"/>
      <c r="FGM135" s="18"/>
      <c r="FGN135" s="18"/>
      <c r="FGO135" s="18"/>
      <c r="FGP135" s="18"/>
      <c r="FGQ135" s="18"/>
      <c r="FGR135" s="18"/>
      <c r="FGS135" s="18"/>
      <c r="FGT135" s="18"/>
      <c r="FGU135" s="18"/>
      <c r="FGV135" s="18"/>
      <c r="FGW135" s="18"/>
      <c r="FGX135" s="18"/>
      <c r="FGY135" s="18"/>
      <c r="FGZ135" s="18"/>
      <c r="FHA135" s="18"/>
      <c r="FHB135" s="18"/>
      <c r="FHC135" s="18"/>
      <c r="FHD135" s="18"/>
      <c r="FHE135" s="18"/>
      <c r="FHF135" s="18"/>
      <c r="FHG135" s="18"/>
      <c r="FHH135" s="18"/>
      <c r="FHI135" s="18"/>
      <c r="FHJ135" s="18"/>
      <c r="FHK135" s="18"/>
      <c r="FHL135" s="18"/>
      <c r="FHM135" s="18"/>
      <c r="FHN135" s="18"/>
      <c r="FHO135" s="18"/>
      <c r="FHP135" s="18"/>
      <c r="FHQ135" s="18"/>
      <c r="FHR135" s="18"/>
      <c r="FHS135" s="18"/>
      <c r="FHT135" s="18"/>
      <c r="FHU135" s="18"/>
      <c r="FHV135" s="18"/>
      <c r="FHW135" s="18"/>
      <c r="FHX135" s="18"/>
      <c r="FHY135" s="18"/>
      <c r="FHZ135" s="18"/>
      <c r="FIA135" s="18"/>
      <c r="FIB135" s="18"/>
      <c r="FIC135" s="18"/>
      <c r="FID135" s="18"/>
      <c r="FIE135" s="18"/>
      <c r="FIF135" s="18"/>
      <c r="FIG135" s="18"/>
      <c r="FIH135" s="18"/>
      <c r="FII135" s="18"/>
      <c r="FIJ135" s="18"/>
      <c r="FIK135" s="18"/>
      <c r="FIL135" s="18"/>
      <c r="FIM135" s="18"/>
      <c r="FIN135" s="18"/>
      <c r="FIO135" s="18"/>
      <c r="FIP135" s="18"/>
      <c r="FIQ135" s="18"/>
      <c r="FIR135" s="18"/>
      <c r="FIS135" s="18"/>
      <c r="FIT135" s="18"/>
      <c r="FIU135" s="18"/>
      <c r="FIV135" s="18"/>
      <c r="FIW135" s="18"/>
      <c r="FIX135" s="18"/>
      <c r="FIY135" s="18"/>
      <c r="FIZ135" s="18"/>
      <c r="FJA135" s="18"/>
      <c r="FJB135" s="18"/>
      <c r="FJC135" s="18"/>
      <c r="FJD135" s="18"/>
      <c r="FJE135" s="18"/>
      <c r="FJF135" s="18"/>
      <c r="FJG135" s="18"/>
      <c r="FJH135" s="18"/>
      <c r="FJI135" s="18"/>
      <c r="FJJ135" s="18"/>
      <c r="FJK135" s="18"/>
      <c r="FJL135" s="18"/>
      <c r="FJM135" s="18"/>
      <c r="FJN135" s="18"/>
      <c r="FJO135" s="18"/>
      <c r="FJP135" s="18"/>
      <c r="FJQ135" s="18"/>
      <c r="FJR135" s="18"/>
      <c r="FJS135" s="18"/>
      <c r="FJT135" s="18"/>
      <c r="FJU135" s="18"/>
      <c r="FJV135" s="18"/>
      <c r="FJW135" s="18"/>
      <c r="FJX135" s="18"/>
      <c r="FJY135" s="18"/>
      <c r="FJZ135" s="18"/>
      <c r="FKA135" s="18"/>
      <c r="FKB135" s="18"/>
      <c r="FKC135" s="18"/>
      <c r="FKD135" s="18"/>
      <c r="FKE135" s="18"/>
      <c r="FKF135" s="18"/>
      <c r="FKG135" s="18"/>
      <c r="FKH135" s="18"/>
      <c r="FKI135" s="18"/>
      <c r="FKJ135" s="18"/>
      <c r="FKK135" s="18"/>
      <c r="FKL135" s="18"/>
      <c r="FKM135" s="18"/>
      <c r="FKN135" s="18"/>
      <c r="FKO135" s="18"/>
      <c r="FKP135" s="18"/>
      <c r="FKQ135" s="18"/>
      <c r="FKR135" s="18"/>
      <c r="FKS135" s="18"/>
      <c r="FKT135" s="18"/>
      <c r="FKU135" s="18"/>
      <c r="FKV135" s="18"/>
      <c r="FKW135" s="18"/>
      <c r="FKX135" s="18"/>
      <c r="FKY135" s="18"/>
      <c r="FKZ135" s="18"/>
      <c r="FLA135" s="18"/>
      <c r="FLB135" s="18"/>
      <c r="FLC135" s="18"/>
      <c r="FLD135" s="18"/>
      <c r="FLE135" s="18"/>
      <c r="FLF135" s="18"/>
      <c r="FLG135" s="18"/>
      <c r="FLH135" s="18"/>
      <c r="FLI135" s="18"/>
      <c r="FLJ135" s="18"/>
      <c r="FLK135" s="18"/>
      <c r="FLL135" s="18"/>
      <c r="FLM135" s="18"/>
      <c r="FLN135" s="18"/>
      <c r="FLO135" s="18"/>
      <c r="FLP135" s="18"/>
      <c r="FLQ135" s="18"/>
      <c r="FLR135" s="18"/>
      <c r="FLS135" s="18"/>
      <c r="FLT135" s="18"/>
      <c r="FLU135" s="18"/>
      <c r="FLV135" s="18"/>
      <c r="FLW135" s="18"/>
      <c r="FLX135" s="18"/>
      <c r="FLY135" s="18"/>
      <c r="FLZ135" s="18"/>
      <c r="FMA135" s="18"/>
      <c r="FMB135" s="18"/>
      <c r="FMC135" s="18"/>
      <c r="FMD135" s="18"/>
      <c r="FME135" s="18"/>
      <c r="FMF135" s="18"/>
      <c r="FMG135" s="18"/>
      <c r="FMH135" s="18"/>
      <c r="FMI135" s="18"/>
      <c r="FMJ135" s="18"/>
      <c r="FMK135" s="18"/>
      <c r="FML135" s="18"/>
      <c r="FMM135" s="18"/>
      <c r="FMN135" s="18"/>
      <c r="FMO135" s="18"/>
      <c r="FMP135" s="18"/>
      <c r="FMQ135" s="18"/>
      <c r="FMR135" s="18"/>
      <c r="FMS135" s="18"/>
      <c r="FMT135" s="18"/>
      <c r="FMU135" s="18"/>
      <c r="FMV135" s="18"/>
      <c r="FMW135" s="18"/>
      <c r="FMX135" s="18"/>
      <c r="FMY135" s="18"/>
      <c r="FMZ135" s="18"/>
      <c r="FNA135" s="18"/>
      <c r="FNB135" s="18"/>
      <c r="FNC135" s="18"/>
      <c r="FND135" s="18"/>
      <c r="FNE135" s="18"/>
      <c r="FNF135" s="18"/>
      <c r="FNG135" s="18"/>
      <c r="FNH135" s="18"/>
      <c r="FNI135" s="18"/>
      <c r="FNJ135" s="18"/>
      <c r="FNK135" s="18"/>
      <c r="FNL135" s="18"/>
      <c r="FNM135" s="18"/>
      <c r="FNN135" s="18"/>
      <c r="FNO135" s="18"/>
      <c r="FNP135" s="18"/>
      <c r="FNQ135" s="18"/>
      <c r="FNR135" s="18"/>
      <c r="FNS135" s="18"/>
      <c r="FNT135" s="18"/>
      <c r="FNU135" s="18"/>
      <c r="FNV135" s="18"/>
      <c r="FNW135" s="18"/>
      <c r="FNX135" s="18"/>
      <c r="FNY135" s="18"/>
      <c r="FNZ135" s="18"/>
      <c r="FOA135" s="18"/>
      <c r="FOB135" s="18"/>
      <c r="FOC135" s="18"/>
      <c r="FOD135" s="18"/>
      <c r="FOE135" s="18"/>
      <c r="FOF135" s="18"/>
      <c r="FOG135" s="18"/>
      <c r="FOH135" s="18"/>
      <c r="FOI135" s="18"/>
      <c r="FOJ135" s="18"/>
      <c r="FOK135" s="18"/>
      <c r="FOL135" s="18"/>
      <c r="FOM135" s="18"/>
      <c r="FON135" s="18"/>
      <c r="FOO135" s="18"/>
      <c r="FOP135" s="18"/>
      <c r="FOQ135" s="18"/>
      <c r="FOR135" s="18"/>
      <c r="FOS135" s="18"/>
      <c r="FOT135" s="18"/>
      <c r="FOU135" s="18"/>
      <c r="FOV135" s="18"/>
      <c r="FOW135" s="18"/>
      <c r="FOX135" s="18"/>
      <c r="FOY135" s="18"/>
      <c r="FOZ135" s="18"/>
      <c r="FPA135" s="18"/>
      <c r="FPB135" s="18"/>
      <c r="FPC135" s="18"/>
      <c r="FPD135" s="18"/>
      <c r="FPE135" s="18"/>
      <c r="FPF135" s="18"/>
      <c r="FPG135" s="18"/>
      <c r="FPH135" s="18"/>
      <c r="FPI135" s="18"/>
      <c r="FPJ135" s="18"/>
      <c r="FPK135" s="18"/>
      <c r="FPL135" s="18"/>
      <c r="FPM135" s="18"/>
      <c r="FPN135" s="18"/>
      <c r="FPO135" s="18"/>
      <c r="FPP135" s="18"/>
      <c r="FPQ135" s="18"/>
      <c r="FPR135" s="18"/>
      <c r="FPS135" s="18"/>
      <c r="FPT135" s="18"/>
      <c r="FPU135" s="18"/>
      <c r="FPV135" s="18"/>
      <c r="FPW135" s="18"/>
      <c r="FPX135" s="18"/>
      <c r="FPY135" s="18"/>
      <c r="FPZ135" s="18"/>
      <c r="FQA135" s="18"/>
      <c r="FQB135" s="18"/>
      <c r="FQC135" s="18"/>
      <c r="FQD135" s="18"/>
      <c r="FQE135" s="18"/>
      <c r="FQF135" s="18"/>
      <c r="FQG135" s="18"/>
      <c r="FQH135" s="18"/>
      <c r="FQI135" s="18"/>
      <c r="FQJ135" s="18"/>
      <c r="FQK135" s="18"/>
      <c r="FQL135" s="18"/>
      <c r="FQM135" s="18"/>
      <c r="FQN135" s="18"/>
      <c r="FQO135" s="18"/>
      <c r="FQP135" s="18"/>
      <c r="FQQ135" s="18"/>
      <c r="FQR135" s="18"/>
      <c r="FQS135" s="18"/>
      <c r="FQT135" s="18"/>
      <c r="FQU135" s="18"/>
      <c r="FQV135" s="18"/>
      <c r="FQW135" s="18"/>
      <c r="FQX135" s="18"/>
      <c r="FQY135" s="18"/>
      <c r="FQZ135" s="18"/>
      <c r="FRA135" s="18"/>
      <c r="FRB135" s="18"/>
      <c r="FRC135" s="18"/>
      <c r="FRD135" s="18"/>
      <c r="FRE135" s="18"/>
      <c r="FRF135" s="18"/>
      <c r="FRG135" s="18"/>
      <c r="FRH135" s="18"/>
      <c r="FRI135" s="18"/>
      <c r="FRJ135" s="18"/>
      <c r="FRK135" s="18"/>
      <c r="FRL135" s="18"/>
      <c r="FRM135" s="18"/>
      <c r="FRN135" s="18"/>
      <c r="FRO135" s="18"/>
      <c r="FRP135" s="18"/>
      <c r="FRQ135" s="18"/>
      <c r="FRR135" s="18"/>
      <c r="FRS135" s="18"/>
      <c r="FRT135" s="18"/>
      <c r="FRU135" s="18"/>
      <c r="FRV135" s="18"/>
      <c r="FRW135" s="18"/>
      <c r="FRX135" s="18"/>
      <c r="FRY135" s="18"/>
      <c r="FRZ135" s="18"/>
      <c r="FSA135" s="18"/>
      <c r="FSB135" s="18"/>
      <c r="FSC135" s="18"/>
      <c r="FSD135" s="18"/>
      <c r="FSE135" s="18"/>
      <c r="FSF135" s="18"/>
      <c r="FSG135" s="18"/>
      <c r="FSH135" s="18"/>
      <c r="FSI135" s="18"/>
      <c r="FSJ135" s="18"/>
      <c r="FSK135" s="18"/>
      <c r="FSL135" s="18"/>
      <c r="FSM135" s="18"/>
      <c r="FSN135" s="18"/>
      <c r="FSO135" s="18"/>
      <c r="FSP135" s="18"/>
      <c r="FSQ135" s="18"/>
      <c r="FSR135" s="18"/>
      <c r="FSS135" s="18"/>
      <c r="FST135" s="18"/>
      <c r="FSU135" s="18"/>
      <c r="FSV135" s="18"/>
      <c r="FSW135" s="18"/>
      <c r="FSX135" s="18"/>
      <c r="FSY135" s="18"/>
      <c r="FSZ135" s="18"/>
      <c r="FTA135" s="18"/>
      <c r="FTB135" s="18"/>
      <c r="FTC135" s="18"/>
      <c r="FTD135" s="18"/>
      <c r="FTE135" s="18"/>
      <c r="FTF135" s="18"/>
      <c r="FTG135" s="18"/>
      <c r="FTH135" s="18"/>
      <c r="FTI135" s="18"/>
      <c r="FTJ135" s="18"/>
      <c r="FTK135" s="18"/>
      <c r="FTL135" s="18"/>
      <c r="FTM135" s="18"/>
      <c r="FTN135" s="18"/>
      <c r="FTO135" s="18"/>
      <c r="FTP135" s="18"/>
      <c r="FTQ135" s="18"/>
      <c r="FTR135" s="18"/>
      <c r="FTS135" s="18"/>
      <c r="FTT135" s="18"/>
      <c r="FTU135" s="18"/>
      <c r="FTV135" s="18"/>
      <c r="FTW135" s="18"/>
      <c r="FTX135" s="18"/>
      <c r="FTY135" s="18"/>
      <c r="FTZ135" s="18"/>
      <c r="FUA135" s="18"/>
      <c r="FUB135" s="18"/>
      <c r="FUC135" s="18"/>
      <c r="FUD135" s="18"/>
      <c r="FUE135" s="18"/>
      <c r="FUF135" s="18"/>
      <c r="FUG135" s="18"/>
      <c r="FUH135" s="18"/>
      <c r="FUI135" s="18"/>
      <c r="FUJ135" s="18"/>
      <c r="FUK135" s="18"/>
      <c r="FUL135" s="18"/>
      <c r="FUM135" s="18"/>
      <c r="FUN135" s="18"/>
      <c r="FUO135" s="18"/>
      <c r="FUP135" s="18"/>
      <c r="FUQ135" s="18"/>
      <c r="FUR135" s="18"/>
      <c r="FUS135" s="18"/>
      <c r="FUT135" s="18"/>
      <c r="FUU135" s="18"/>
      <c r="FUV135" s="18"/>
      <c r="FUW135" s="18"/>
      <c r="FUX135" s="18"/>
      <c r="FUY135" s="18"/>
      <c r="FUZ135" s="18"/>
      <c r="FVA135" s="18"/>
      <c r="FVB135" s="18"/>
      <c r="FVC135" s="18"/>
      <c r="FVD135" s="18"/>
      <c r="FVE135" s="18"/>
      <c r="FVF135" s="18"/>
      <c r="FVG135" s="18"/>
      <c r="FVH135" s="18"/>
      <c r="FVI135" s="18"/>
      <c r="FVJ135" s="18"/>
      <c r="FVK135" s="18"/>
      <c r="FVL135" s="18"/>
      <c r="FVM135" s="18"/>
      <c r="FVN135" s="18"/>
      <c r="FVO135" s="18"/>
      <c r="FVP135" s="18"/>
      <c r="FVQ135" s="18"/>
      <c r="FVR135" s="18"/>
      <c r="FVS135" s="18"/>
      <c r="FVT135" s="18"/>
      <c r="FVU135" s="18"/>
      <c r="FVV135" s="18"/>
      <c r="FVW135" s="18"/>
      <c r="FVX135" s="18"/>
      <c r="FVY135" s="18"/>
      <c r="FVZ135" s="18"/>
      <c r="FWA135" s="18"/>
      <c r="FWB135" s="18"/>
      <c r="FWC135" s="18"/>
      <c r="FWD135" s="18"/>
      <c r="FWE135" s="18"/>
      <c r="FWF135" s="18"/>
      <c r="FWG135" s="18"/>
      <c r="FWH135" s="18"/>
      <c r="FWI135" s="18"/>
      <c r="FWJ135" s="18"/>
      <c r="FWK135" s="18"/>
      <c r="FWL135" s="18"/>
      <c r="FWM135" s="18"/>
      <c r="FWN135" s="18"/>
      <c r="FWO135" s="18"/>
      <c r="FWP135" s="18"/>
      <c r="FWQ135" s="18"/>
      <c r="FWR135" s="18"/>
      <c r="FWS135" s="18"/>
      <c r="FWT135" s="18"/>
      <c r="FWU135" s="18"/>
      <c r="FWV135" s="18"/>
      <c r="FWW135" s="18"/>
      <c r="FWX135" s="18"/>
      <c r="FWY135" s="18"/>
      <c r="FWZ135" s="18"/>
      <c r="FXA135" s="18"/>
      <c r="FXB135" s="18"/>
      <c r="FXC135" s="18"/>
      <c r="FXD135" s="18"/>
      <c r="FXE135" s="18"/>
      <c r="FXF135" s="18"/>
      <c r="FXG135" s="18"/>
      <c r="FXH135" s="18"/>
      <c r="FXI135" s="18"/>
      <c r="FXJ135" s="18"/>
      <c r="FXK135" s="18"/>
      <c r="FXL135" s="18"/>
      <c r="FXM135" s="18"/>
      <c r="FXN135" s="18"/>
      <c r="FXO135" s="18"/>
      <c r="FXP135" s="18"/>
      <c r="FXQ135" s="18"/>
      <c r="FXR135" s="18"/>
      <c r="FXS135" s="18"/>
      <c r="FXT135" s="18"/>
      <c r="FXU135" s="18"/>
      <c r="FXV135" s="18"/>
      <c r="FXW135" s="18"/>
      <c r="FXX135" s="18"/>
      <c r="FXY135" s="18"/>
      <c r="FXZ135" s="18"/>
      <c r="FYA135" s="18"/>
      <c r="FYB135" s="18"/>
      <c r="FYC135" s="18"/>
      <c r="FYD135" s="18"/>
      <c r="FYE135" s="18"/>
      <c r="FYF135" s="18"/>
      <c r="FYG135" s="18"/>
      <c r="FYH135" s="18"/>
      <c r="FYI135" s="18"/>
      <c r="FYJ135" s="18"/>
      <c r="FYK135" s="18"/>
      <c r="FYL135" s="18"/>
      <c r="FYM135" s="18"/>
      <c r="FYN135" s="18"/>
      <c r="FYO135" s="18"/>
      <c r="FYP135" s="18"/>
      <c r="FYQ135" s="18"/>
      <c r="FYR135" s="18"/>
      <c r="FYS135" s="18"/>
      <c r="FYT135" s="18"/>
      <c r="FYU135" s="18"/>
      <c r="FYV135" s="18"/>
      <c r="FYW135" s="18"/>
      <c r="FYX135" s="18"/>
      <c r="FYY135" s="18"/>
      <c r="FYZ135" s="18"/>
      <c r="FZA135" s="18"/>
      <c r="FZB135" s="18"/>
      <c r="FZC135" s="18"/>
      <c r="FZD135" s="18"/>
      <c r="FZE135" s="18"/>
      <c r="FZF135" s="18"/>
      <c r="FZG135" s="18"/>
      <c r="FZH135" s="18"/>
      <c r="FZI135" s="18"/>
      <c r="FZJ135" s="18"/>
      <c r="FZK135" s="18"/>
      <c r="FZL135" s="18"/>
      <c r="FZM135" s="18"/>
      <c r="FZN135" s="18"/>
      <c r="FZO135" s="18"/>
      <c r="FZP135" s="18"/>
      <c r="FZQ135" s="18"/>
      <c r="FZR135" s="18"/>
      <c r="FZS135" s="18"/>
      <c r="FZT135" s="18"/>
      <c r="FZU135" s="18"/>
      <c r="FZV135" s="18"/>
      <c r="FZW135" s="18"/>
      <c r="FZX135" s="18"/>
      <c r="FZY135" s="18"/>
      <c r="FZZ135" s="18"/>
      <c r="GAA135" s="18"/>
      <c r="GAB135" s="18"/>
      <c r="GAC135" s="18"/>
      <c r="GAD135" s="18"/>
      <c r="GAE135" s="18"/>
      <c r="GAF135" s="18"/>
      <c r="GAG135" s="18"/>
      <c r="GAH135" s="18"/>
      <c r="GAI135" s="18"/>
      <c r="GAJ135" s="18"/>
      <c r="GAK135" s="18"/>
      <c r="GAL135" s="18"/>
      <c r="GAM135" s="18"/>
      <c r="GAN135" s="18"/>
      <c r="GAO135" s="18"/>
      <c r="GAP135" s="18"/>
      <c r="GAQ135" s="18"/>
      <c r="GAR135" s="18"/>
      <c r="GAS135" s="18"/>
      <c r="GAT135" s="18"/>
      <c r="GAU135" s="18"/>
      <c r="GAV135" s="18"/>
      <c r="GAW135" s="18"/>
      <c r="GAX135" s="18"/>
      <c r="GAY135" s="18"/>
      <c r="GAZ135" s="18"/>
      <c r="GBA135" s="18"/>
      <c r="GBB135" s="18"/>
      <c r="GBC135" s="18"/>
      <c r="GBD135" s="18"/>
      <c r="GBE135" s="18"/>
      <c r="GBF135" s="18"/>
      <c r="GBG135" s="18"/>
      <c r="GBH135" s="18"/>
      <c r="GBI135" s="18"/>
      <c r="GBJ135" s="18"/>
      <c r="GBK135" s="18"/>
      <c r="GBL135" s="18"/>
      <c r="GBM135" s="18"/>
      <c r="GBN135" s="18"/>
      <c r="GBO135" s="18"/>
      <c r="GBP135" s="18"/>
      <c r="GBQ135" s="18"/>
      <c r="GBR135" s="18"/>
      <c r="GBS135" s="18"/>
      <c r="GBT135" s="18"/>
      <c r="GBU135" s="18"/>
      <c r="GBV135" s="18"/>
      <c r="GBW135" s="18"/>
      <c r="GBX135" s="18"/>
      <c r="GBY135" s="18"/>
      <c r="GBZ135" s="18"/>
      <c r="GCA135" s="18"/>
      <c r="GCB135" s="18"/>
      <c r="GCC135" s="18"/>
      <c r="GCD135" s="18"/>
      <c r="GCE135" s="18"/>
      <c r="GCF135" s="18"/>
      <c r="GCG135" s="18"/>
      <c r="GCH135" s="18"/>
      <c r="GCI135" s="18"/>
      <c r="GCJ135" s="18"/>
      <c r="GCK135" s="18"/>
      <c r="GCL135" s="18"/>
      <c r="GCM135" s="18"/>
      <c r="GCN135" s="18"/>
      <c r="GCO135" s="18"/>
      <c r="GCP135" s="18"/>
      <c r="GCQ135" s="18"/>
      <c r="GCR135" s="18"/>
      <c r="GCS135" s="18"/>
      <c r="GCT135" s="18"/>
      <c r="GCU135" s="18"/>
      <c r="GCV135" s="18"/>
      <c r="GCW135" s="18"/>
      <c r="GCX135" s="18"/>
      <c r="GCY135" s="18"/>
      <c r="GCZ135" s="18"/>
      <c r="GDA135" s="18"/>
      <c r="GDB135" s="18"/>
      <c r="GDC135" s="18"/>
      <c r="GDD135" s="18"/>
      <c r="GDE135" s="18"/>
      <c r="GDF135" s="18"/>
      <c r="GDG135" s="18"/>
      <c r="GDH135" s="18"/>
      <c r="GDI135" s="18"/>
      <c r="GDJ135" s="18"/>
      <c r="GDK135" s="18"/>
      <c r="GDL135" s="18"/>
      <c r="GDM135" s="18"/>
      <c r="GDN135" s="18"/>
      <c r="GDO135" s="18"/>
      <c r="GDP135" s="18"/>
      <c r="GDQ135" s="18"/>
      <c r="GDR135" s="18"/>
      <c r="GDS135" s="18"/>
      <c r="GDT135" s="18"/>
      <c r="GDU135" s="18"/>
      <c r="GDV135" s="18"/>
      <c r="GDW135" s="18"/>
      <c r="GDX135" s="18"/>
      <c r="GDY135" s="18"/>
      <c r="GDZ135" s="18"/>
      <c r="GEA135" s="18"/>
      <c r="GEB135" s="18"/>
      <c r="GEC135" s="18"/>
      <c r="GED135" s="18"/>
      <c r="GEE135" s="18"/>
      <c r="GEF135" s="18"/>
      <c r="GEG135" s="18"/>
      <c r="GEH135" s="18"/>
      <c r="GEI135" s="18"/>
      <c r="GEJ135" s="18"/>
      <c r="GEK135" s="18"/>
      <c r="GEL135" s="18"/>
      <c r="GEM135" s="18"/>
      <c r="GEN135" s="18"/>
      <c r="GEO135" s="18"/>
      <c r="GEP135" s="18"/>
      <c r="GEQ135" s="18"/>
      <c r="GER135" s="18"/>
      <c r="GES135" s="18"/>
      <c r="GET135" s="18"/>
      <c r="GEU135" s="18"/>
      <c r="GEV135" s="18"/>
      <c r="GEW135" s="18"/>
      <c r="GEX135" s="18"/>
      <c r="GEY135" s="18"/>
      <c r="GEZ135" s="18"/>
      <c r="GFA135" s="18"/>
      <c r="GFB135" s="18"/>
      <c r="GFC135" s="18"/>
      <c r="GFD135" s="18"/>
      <c r="GFE135" s="18"/>
      <c r="GFF135" s="18"/>
      <c r="GFG135" s="18"/>
      <c r="GFH135" s="18"/>
      <c r="GFI135" s="18"/>
      <c r="GFJ135" s="18"/>
      <c r="GFK135" s="18"/>
      <c r="GFL135" s="18"/>
      <c r="GFM135" s="18"/>
      <c r="GFN135" s="18"/>
      <c r="GFO135" s="18"/>
      <c r="GFP135" s="18"/>
      <c r="GFQ135" s="18"/>
      <c r="GFR135" s="18"/>
      <c r="GFS135" s="18"/>
      <c r="GFT135" s="18"/>
      <c r="GFU135" s="18"/>
      <c r="GFV135" s="18"/>
      <c r="GFW135" s="18"/>
      <c r="GFX135" s="18"/>
      <c r="GFY135" s="18"/>
      <c r="GFZ135" s="18"/>
      <c r="GGA135" s="18"/>
      <c r="GGB135" s="18"/>
      <c r="GGC135" s="18"/>
      <c r="GGD135" s="18"/>
      <c r="GGE135" s="18"/>
      <c r="GGF135" s="18"/>
      <c r="GGG135" s="18"/>
      <c r="GGH135" s="18"/>
      <c r="GGI135" s="18"/>
      <c r="GGJ135" s="18"/>
      <c r="GGK135" s="18"/>
      <c r="GGL135" s="18"/>
      <c r="GGM135" s="18"/>
      <c r="GGN135" s="18"/>
      <c r="GGO135" s="18"/>
      <c r="GGP135" s="18"/>
      <c r="GGQ135" s="18"/>
      <c r="GGR135" s="18"/>
      <c r="GGS135" s="18"/>
      <c r="GGT135" s="18"/>
      <c r="GGU135" s="18"/>
      <c r="GGV135" s="18"/>
      <c r="GGW135" s="18"/>
      <c r="GGX135" s="18"/>
      <c r="GGY135" s="18"/>
      <c r="GGZ135" s="18"/>
      <c r="GHA135" s="18"/>
      <c r="GHB135" s="18"/>
      <c r="GHC135" s="18"/>
      <c r="GHD135" s="18"/>
      <c r="GHE135" s="18"/>
      <c r="GHF135" s="18"/>
      <c r="GHG135" s="18"/>
      <c r="GHH135" s="18"/>
      <c r="GHI135" s="18"/>
      <c r="GHJ135" s="18"/>
      <c r="GHK135" s="18"/>
      <c r="GHL135" s="18"/>
      <c r="GHM135" s="18"/>
      <c r="GHN135" s="18"/>
      <c r="GHO135" s="18"/>
      <c r="GHP135" s="18"/>
      <c r="GHQ135" s="18"/>
      <c r="GHR135" s="18"/>
      <c r="GHS135" s="18"/>
      <c r="GHT135" s="18"/>
      <c r="GHU135" s="18"/>
      <c r="GHV135" s="18"/>
      <c r="GHW135" s="18"/>
      <c r="GHX135" s="18"/>
      <c r="GHY135" s="18"/>
      <c r="GHZ135" s="18"/>
      <c r="GIA135" s="18"/>
      <c r="GIB135" s="18"/>
      <c r="GIC135" s="18"/>
      <c r="GID135" s="18"/>
      <c r="GIE135" s="18"/>
      <c r="GIF135" s="18"/>
      <c r="GIG135" s="18"/>
      <c r="GIH135" s="18"/>
      <c r="GII135" s="18"/>
      <c r="GIJ135" s="18"/>
      <c r="GIK135" s="18"/>
      <c r="GIL135" s="18"/>
      <c r="GIM135" s="18"/>
      <c r="GIN135" s="18"/>
      <c r="GIO135" s="18"/>
      <c r="GIP135" s="18"/>
      <c r="GIQ135" s="18"/>
      <c r="GIR135" s="18"/>
      <c r="GIS135" s="18"/>
      <c r="GIT135" s="18"/>
      <c r="GIU135" s="18"/>
      <c r="GIV135" s="18"/>
      <c r="GIW135" s="18"/>
      <c r="GIX135" s="18"/>
      <c r="GIY135" s="18"/>
      <c r="GIZ135" s="18"/>
      <c r="GJA135" s="18"/>
      <c r="GJB135" s="18"/>
      <c r="GJC135" s="18"/>
      <c r="GJD135" s="18"/>
      <c r="GJE135" s="18"/>
      <c r="GJF135" s="18"/>
      <c r="GJG135" s="18"/>
      <c r="GJH135" s="18"/>
      <c r="GJI135" s="18"/>
      <c r="GJJ135" s="18"/>
      <c r="GJK135" s="18"/>
      <c r="GJL135" s="18"/>
      <c r="GJM135" s="18"/>
      <c r="GJN135" s="18"/>
      <c r="GJO135" s="18"/>
      <c r="GJP135" s="18"/>
      <c r="GJQ135" s="18"/>
      <c r="GJR135" s="18"/>
      <c r="GJS135" s="18"/>
      <c r="GJT135" s="18"/>
      <c r="GJU135" s="18"/>
      <c r="GJV135" s="18"/>
      <c r="GJW135" s="18"/>
      <c r="GJX135" s="18"/>
      <c r="GJY135" s="18"/>
      <c r="GJZ135" s="18"/>
      <c r="GKA135" s="18"/>
      <c r="GKB135" s="18"/>
      <c r="GKC135" s="18"/>
      <c r="GKD135" s="18"/>
      <c r="GKE135" s="18"/>
      <c r="GKF135" s="18"/>
      <c r="GKG135" s="18"/>
      <c r="GKH135" s="18"/>
      <c r="GKI135" s="18"/>
      <c r="GKJ135" s="18"/>
      <c r="GKK135" s="18"/>
      <c r="GKL135" s="18"/>
      <c r="GKM135" s="18"/>
      <c r="GKN135" s="18"/>
      <c r="GKO135" s="18"/>
      <c r="GKP135" s="18"/>
      <c r="GKQ135" s="18"/>
      <c r="GKR135" s="18"/>
      <c r="GKS135" s="18"/>
      <c r="GKT135" s="18"/>
      <c r="GKU135" s="18"/>
      <c r="GKV135" s="18"/>
      <c r="GKW135" s="18"/>
      <c r="GKX135" s="18"/>
      <c r="GKY135" s="18"/>
      <c r="GKZ135" s="18"/>
      <c r="GLA135" s="18"/>
      <c r="GLB135" s="18"/>
      <c r="GLC135" s="18"/>
      <c r="GLD135" s="18"/>
      <c r="GLE135" s="18"/>
      <c r="GLF135" s="18"/>
      <c r="GLG135" s="18"/>
      <c r="GLH135" s="18"/>
      <c r="GLI135" s="18"/>
      <c r="GLJ135" s="18"/>
      <c r="GLK135" s="18"/>
      <c r="GLL135" s="18"/>
      <c r="GLM135" s="18"/>
      <c r="GLN135" s="18"/>
      <c r="GLO135" s="18"/>
      <c r="GLP135" s="18"/>
      <c r="GLQ135" s="18"/>
      <c r="GLR135" s="18"/>
      <c r="GLS135" s="18"/>
      <c r="GLT135" s="18"/>
      <c r="GLU135" s="18"/>
      <c r="GLV135" s="18"/>
      <c r="GLW135" s="18"/>
      <c r="GLX135" s="18"/>
      <c r="GLY135" s="18"/>
      <c r="GLZ135" s="18"/>
      <c r="GMA135" s="18"/>
      <c r="GMB135" s="18"/>
      <c r="GMC135" s="18"/>
      <c r="GMD135" s="18"/>
      <c r="GME135" s="18"/>
      <c r="GMF135" s="18"/>
      <c r="GMG135" s="18"/>
      <c r="GMH135" s="18"/>
      <c r="GMI135" s="18"/>
      <c r="GMJ135" s="18"/>
      <c r="GMK135" s="18"/>
      <c r="GML135" s="18"/>
      <c r="GMM135" s="18"/>
      <c r="GMN135" s="18"/>
      <c r="GMO135" s="18"/>
      <c r="GMP135" s="18"/>
      <c r="GMQ135" s="18"/>
      <c r="GMR135" s="18"/>
      <c r="GMS135" s="18"/>
      <c r="GMT135" s="18"/>
      <c r="GMU135" s="18"/>
      <c r="GMV135" s="18"/>
      <c r="GMW135" s="18"/>
      <c r="GMX135" s="18"/>
      <c r="GMY135" s="18"/>
      <c r="GMZ135" s="18"/>
      <c r="GNA135" s="18"/>
      <c r="GNB135" s="18"/>
      <c r="GNC135" s="18"/>
      <c r="GND135" s="18"/>
      <c r="GNE135" s="18"/>
      <c r="GNF135" s="18"/>
      <c r="GNG135" s="18"/>
      <c r="GNH135" s="18"/>
      <c r="GNI135" s="18"/>
      <c r="GNJ135" s="18"/>
      <c r="GNK135" s="18"/>
      <c r="GNL135" s="18"/>
      <c r="GNM135" s="18"/>
      <c r="GNN135" s="18"/>
      <c r="GNO135" s="18"/>
      <c r="GNP135" s="18"/>
      <c r="GNQ135" s="18"/>
      <c r="GNR135" s="18"/>
      <c r="GNS135" s="18"/>
      <c r="GNT135" s="18"/>
      <c r="GNU135" s="18"/>
      <c r="GNV135" s="18"/>
      <c r="GNW135" s="18"/>
      <c r="GNX135" s="18"/>
      <c r="GNY135" s="18"/>
      <c r="GNZ135" s="18"/>
      <c r="GOA135" s="18"/>
      <c r="GOB135" s="18"/>
      <c r="GOC135" s="18"/>
      <c r="GOD135" s="18"/>
      <c r="GOE135" s="18"/>
      <c r="GOF135" s="18"/>
      <c r="GOG135" s="18"/>
      <c r="GOH135" s="18"/>
      <c r="GOI135" s="18"/>
      <c r="GOJ135" s="18"/>
      <c r="GOK135" s="18"/>
      <c r="GOL135" s="18"/>
      <c r="GOM135" s="18"/>
      <c r="GON135" s="18"/>
      <c r="GOO135" s="18"/>
      <c r="GOP135" s="18"/>
      <c r="GOQ135" s="18"/>
      <c r="GOR135" s="18"/>
      <c r="GOS135" s="18"/>
      <c r="GOT135" s="18"/>
      <c r="GOU135" s="18"/>
      <c r="GOV135" s="18"/>
      <c r="GOW135" s="18"/>
      <c r="GOX135" s="18"/>
      <c r="GOY135" s="18"/>
      <c r="GOZ135" s="18"/>
      <c r="GPA135" s="18"/>
      <c r="GPB135" s="18"/>
      <c r="GPC135" s="18"/>
      <c r="GPD135" s="18"/>
      <c r="GPE135" s="18"/>
      <c r="GPF135" s="18"/>
      <c r="GPG135" s="18"/>
      <c r="GPH135" s="18"/>
      <c r="GPI135" s="18"/>
      <c r="GPJ135" s="18"/>
      <c r="GPK135" s="18"/>
      <c r="GPL135" s="18"/>
      <c r="GPM135" s="18"/>
      <c r="GPN135" s="18"/>
      <c r="GPO135" s="18"/>
      <c r="GPP135" s="18"/>
      <c r="GPQ135" s="18"/>
      <c r="GPR135" s="18"/>
      <c r="GPS135" s="18"/>
      <c r="GPT135" s="18"/>
      <c r="GPU135" s="18"/>
      <c r="GPV135" s="18"/>
      <c r="GPW135" s="18"/>
      <c r="GPX135" s="18"/>
      <c r="GPY135" s="18"/>
      <c r="GPZ135" s="18"/>
      <c r="GQA135" s="18"/>
      <c r="GQB135" s="18"/>
      <c r="GQC135" s="18"/>
      <c r="GQD135" s="18"/>
      <c r="GQE135" s="18"/>
      <c r="GQF135" s="18"/>
      <c r="GQG135" s="18"/>
      <c r="GQH135" s="18"/>
      <c r="GQI135" s="18"/>
      <c r="GQJ135" s="18"/>
      <c r="GQK135" s="18"/>
      <c r="GQL135" s="18"/>
      <c r="GQM135" s="18"/>
      <c r="GQN135" s="18"/>
      <c r="GQO135" s="18"/>
      <c r="GQP135" s="18"/>
      <c r="GQQ135" s="18"/>
      <c r="GQR135" s="18"/>
      <c r="GQS135" s="18"/>
      <c r="GQT135" s="18"/>
      <c r="GQU135" s="18"/>
      <c r="GQV135" s="18"/>
      <c r="GQW135" s="18"/>
      <c r="GQX135" s="18"/>
      <c r="GQY135" s="18"/>
      <c r="GQZ135" s="18"/>
      <c r="GRA135" s="18"/>
      <c r="GRB135" s="18"/>
      <c r="GRC135" s="18"/>
      <c r="GRD135" s="18"/>
      <c r="GRE135" s="18"/>
      <c r="GRF135" s="18"/>
      <c r="GRG135" s="18"/>
      <c r="GRH135" s="18"/>
      <c r="GRI135" s="18"/>
      <c r="GRJ135" s="18"/>
      <c r="GRK135" s="18"/>
      <c r="GRL135" s="18"/>
      <c r="GRM135" s="18"/>
      <c r="GRN135" s="18"/>
      <c r="GRO135" s="18"/>
      <c r="GRP135" s="18"/>
      <c r="GRQ135" s="18"/>
      <c r="GRR135" s="18"/>
      <c r="GRS135" s="18"/>
      <c r="GRT135" s="18"/>
      <c r="GRU135" s="18"/>
      <c r="GRV135" s="18"/>
      <c r="GRW135" s="18"/>
      <c r="GRX135" s="18"/>
      <c r="GRY135" s="18"/>
      <c r="GRZ135" s="18"/>
      <c r="GSA135" s="18"/>
      <c r="GSB135" s="18"/>
      <c r="GSC135" s="18"/>
      <c r="GSD135" s="18"/>
      <c r="GSE135" s="18"/>
      <c r="GSF135" s="18"/>
      <c r="GSG135" s="18"/>
      <c r="GSH135" s="18"/>
      <c r="GSI135" s="18"/>
      <c r="GSJ135" s="18"/>
      <c r="GSK135" s="18"/>
      <c r="GSL135" s="18"/>
      <c r="GSM135" s="18"/>
      <c r="GSN135" s="18"/>
      <c r="GSO135" s="18"/>
      <c r="GSP135" s="18"/>
      <c r="GSQ135" s="18"/>
      <c r="GSR135" s="18"/>
      <c r="GSS135" s="18"/>
      <c r="GST135" s="18"/>
      <c r="GSU135" s="18"/>
      <c r="GSV135" s="18"/>
      <c r="GSW135" s="18"/>
      <c r="GSX135" s="18"/>
      <c r="GSY135" s="18"/>
      <c r="GSZ135" s="18"/>
      <c r="GTA135" s="18"/>
      <c r="GTB135" s="18"/>
      <c r="GTC135" s="18"/>
      <c r="GTD135" s="18"/>
      <c r="GTE135" s="18"/>
      <c r="GTF135" s="18"/>
      <c r="GTG135" s="18"/>
      <c r="GTH135" s="18"/>
      <c r="GTI135" s="18"/>
      <c r="GTJ135" s="18"/>
      <c r="GTK135" s="18"/>
      <c r="GTL135" s="18"/>
      <c r="GTM135" s="18"/>
      <c r="GTN135" s="18"/>
      <c r="GTO135" s="18"/>
      <c r="GTP135" s="18"/>
      <c r="GTQ135" s="18"/>
      <c r="GTR135" s="18"/>
      <c r="GTS135" s="18"/>
      <c r="GTT135" s="18"/>
      <c r="GTU135" s="18"/>
      <c r="GTV135" s="18"/>
      <c r="GTW135" s="18"/>
      <c r="GTX135" s="18"/>
      <c r="GTY135" s="18"/>
      <c r="GTZ135" s="18"/>
      <c r="GUA135" s="18"/>
      <c r="GUB135" s="18"/>
      <c r="GUC135" s="18"/>
      <c r="GUD135" s="18"/>
      <c r="GUE135" s="18"/>
      <c r="GUF135" s="18"/>
      <c r="GUG135" s="18"/>
      <c r="GUH135" s="18"/>
      <c r="GUI135" s="18"/>
      <c r="GUJ135" s="18"/>
      <c r="GUK135" s="18"/>
      <c r="GUL135" s="18"/>
      <c r="GUM135" s="18"/>
      <c r="GUN135" s="18"/>
      <c r="GUO135" s="18"/>
      <c r="GUP135" s="18"/>
      <c r="GUQ135" s="18"/>
      <c r="GUR135" s="18"/>
      <c r="GUS135" s="18"/>
      <c r="GUT135" s="18"/>
      <c r="GUU135" s="18"/>
      <c r="GUV135" s="18"/>
      <c r="GUW135" s="18"/>
      <c r="GUX135" s="18"/>
      <c r="GUY135" s="18"/>
      <c r="GUZ135" s="18"/>
      <c r="GVA135" s="18"/>
      <c r="GVB135" s="18"/>
      <c r="GVC135" s="18"/>
      <c r="GVD135" s="18"/>
      <c r="GVE135" s="18"/>
      <c r="GVF135" s="18"/>
      <c r="GVG135" s="18"/>
      <c r="GVH135" s="18"/>
      <c r="GVI135" s="18"/>
      <c r="GVJ135" s="18"/>
      <c r="GVK135" s="18"/>
      <c r="GVL135" s="18"/>
      <c r="GVM135" s="18"/>
      <c r="GVN135" s="18"/>
      <c r="GVO135" s="18"/>
      <c r="GVP135" s="18"/>
      <c r="GVQ135" s="18"/>
      <c r="GVR135" s="18"/>
      <c r="GVS135" s="18"/>
      <c r="GVT135" s="18"/>
      <c r="GVU135" s="18"/>
      <c r="GVV135" s="18"/>
      <c r="GVW135" s="18"/>
      <c r="GVX135" s="18"/>
      <c r="GVY135" s="18"/>
      <c r="GVZ135" s="18"/>
      <c r="GWA135" s="18"/>
      <c r="GWB135" s="18"/>
      <c r="GWC135" s="18"/>
      <c r="GWD135" s="18"/>
      <c r="GWE135" s="18"/>
      <c r="GWF135" s="18"/>
      <c r="GWG135" s="18"/>
      <c r="GWH135" s="18"/>
      <c r="GWI135" s="18"/>
      <c r="GWJ135" s="18"/>
      <c r="GWK135" s="18"/>
      <c r="GWL135" s="18"/>
      <c r="GWM135" s="18"/>
      <c r="GWN135" s="18"/>
      <c r="GWO135" s="18"/>
      <c r="GWP135" s="18"/>
      <c r="GWQ135" s="18"/>
      <c r="GWR135" s="18"/>
      <c r="GWS135" s="18"/>
      <c r="GWT135" s="18"/>
      <c r="GWU135" s="18"/>
      <c r="GWV135" s="18"/>
      <c r="GWW135" s="18"/>
      <c r="GWX135" s="18"/>
      <c r="GWY135" s="18"/>
      <c r="GWZ135" s="18"/>
      <c r="GXA135" s="18"/>
      <c r="GXB135" s="18"/>
      <c r="GXC135" s="18"/>
      <c r="GXD135" s="18"/>
      <c r="GXE135" s="18"/>
      <c r="GXF135" s="18"/>
      <c r="GXG135" s="18"/>
      <c r="GXH135" s="18"/>
      <c r="GXI135" s="18"/>
      <c r="GXJ135" s="18"/>
      <c r="GXK135" s="18"/>
      <c r="GXL135" s="18"/>
      <c r="GXM135" s="18"/>
      <c r="GXN135" s="18"/>
      <c r="GXO135" s="18"/>
      <c r="GXP135" s="18"/>
      <c r="GXQ135" s="18"/>
      <c r="GXR135" s="18"/>
      <c r="GXS135" s="18"/>
      <c r="GXT135" s="18"/>
      <c r="GXU135" s="18"/>
      <c r="GXV135" s="18"/>
      <c r="GXW135" s="18"/>
      <c r="GXX135" s="18"/>
      <c r="GXY135" s="18"/>
      <c r="GXZ135" s="18"/>
      <c r="GYA135" s="18"/>
      <c r="GYB135" s="18"/>
      <c r="GYC135" s="18"/>
      <c r="GYD135" s="18"/>
      <c r="GYE135" s="18"/>
      <c r="GYF135" s="18"/>
      <c r="GYG135" s="18"/>
      <c r="GYH135" s="18"/>
      <c r="GYI135" s="18"/>
      <c r="GYJ135" s="18"/>
      <c r="GYK135" s="18"/>
      <c r="GYL135" s="18"/>
      <c r="GYM135" s="18"/>
      <c r="GYN135" s="18"/>
      <c r="GYO135" s="18"/>
      <c r="GYP135" s="18"/>
      <c r="GYQ135" s="18"/>
      <c r="GYR135" s="18"/>
      <c r="GYS135" s="18"/>
      <c r="GYT135" s="18"/>
      <c r="GYU135" s="18"/>
      <c r="GYV135" s="18"/>
      <c r="GYW135" s="18"/>
      <c r="GYX135" s="18"/>
      <c r="GYY135" s="18"/>
      <c r="GYZ135" s="18"/>
      <c r="GZA135" s="18"/>
      <c r="GZB135" s="18"/>
      <c r="GZC135" s="18"/>
      <c r="GZD135" s="18"/>
      <c r="GZE135" s="18"/>
      <c r="GZF135" s="18"/>
      <c r="GZG135" s="18"/>
      <c r="GZH135" s="18"/>
      <c r="GZI135" s="18"/>
      <c r="GZJ135" s="18"/>
      <c r="GZK135" s="18"/>
      <c r="GZL135" s="18"/>
      <c r="GZM135" s="18"/>
      <c r="GZN135" s="18"/>
      <c r="GZO135" s="18"/>
      <c r="GZP135" s="18"/>
      <c r="GZQ135" s="18"/>
      <c r="GZR135" s="18"/>
      <c r="GZS135" s="18"/>
      <c r="GZT135" s="18"/>
      <c r="GZU135" s="18"/>
      <c r="GZV135" s="18"/>
      <c r="GZW135" s="18"/>
      <c r="GZX135" s="18"/>
      <c r="GZY135" s="18"/>
      <c r="GZZ135" s="18"/>
      <c r="HAA135" s="18"/>
      <c r="HAB135" s="18"/>
      <c r="HAC135" s="18"/>
      <c r="HAD135" s="18"/>
      <c r="HAE135" s="18"/>
      <c r="HAF135" s="18"/>
      <c r="HAG135" s="18"/>
      <c r="HAH135" s="18"/>
      <c r="HAI135" s="18"/>
      <c r="HAJ135" s="18"/>
      <c r="HAK135" s="18"/>
      <c r="HAL135" s="18"/>
      <c r="HAM135" s="18"/>
      <c r="HAN135" s="18"/>
      <c r="HAO135" s="18"/>
      <c r="HAP135" s="18"/>
      <c r="HAQ135" s="18"/>
      <c r="HAR135" s="18"/>
      <c r="HAS135" s="18"/>
      <c r="HAT135" s="18"/>
      <c r="HAU135" s="18"/>
      <c r="HAV135" s="18"/>
      <c r="HAW135" s="18"/>
      <c r="HAX135" s="18"/>
      <c r="HAY135" s="18"/>
      <c r="HAZ135" s="18"/>
      <c r="HBA135" s="18"/>
      <c r="HBB135" s="18"/>
      <c r="HBC135" s="18"/>
      <c r="HBD135" s="18"/>
      <c r="HBE135" s="18"/>
      <c r="HBF135" s="18"/>
      <c r="HBG135" s="18"/>
      <c r="HBH135" s="18"/>
      <c r="HBI135" s="18"/>
      <c r="HBJ135" s="18"/>
      <c r="HBK135" s="18"/>
      <c r="HBL135" s="18"/>
      <c r="HBM135" s="18"/>
      <c r="HBN135" s="18"/>
      <c r="HBO135" s="18"/>
      <c r="HBP135" s="18"/>
      <c r="HBQ135" s="18"/>
      <c r="HBR135" s="18"/>
      <c r="HBS135" s="18"/>
      <c r="HBT135" s="18"/>
      <c r="HBU135" s="18"/>
      <c r="HBV135" s="18"/>
      <c r="HBW135" s="18"/>
      <c r="HBX135" s="18"/>
      <c r="HBY135" s="18"/>
      <c r="HBZ135" s="18"/>
      <c r="HCA135" s="18"/>
      <c r="HCB135" s="18"/>
      <c r="HCC135" s="18"/>
      <c r="HCD135" s="18"/>
      <c r="HCE135" s="18"/>
      <c r="HCF135" s="18"/>
      <c r="HCG135" s="18"/>
      <c r="HCH135" s="18"/>
      <c r="HCI135" s="18"/>
      <c r="HCJ135" s="18"/>
      <c r="HCK135" s="18"/>
      <c r="HCL135" s="18"/>
      <c r="HCM135" s="18"/>
      <c r="HCN135" s="18"/>
      <c r="HCO135" s="18"/>
      <c r="HCP135" s="18"/>
      <c r="HCQ135" s="18"/>
      <c r="HCR135" s="18"/>
      <c r="HCS135" s="18"/>
      <c r="HCT135" s="18"/>
      <c r="HCU135" s="18"/>
      <c r="HCV135" s="18"/>
      <c r="HCW135" s="18"/>
      <c r="HCX135" s="18"/>
      <c r="HCY135" s="18"/>
      <c r="HCZ135" s="18"/>
      <c r="HDA135" s="18"/>
      <c r="HDB135" s="18"/>
      <c r="HDC135" s="18"/>
      <c r="HDD135" s="18"/>
      <c r="HDE135" s="18"/>
      <c r="HDF135" s="18"/>
      <c r="HDG135" s="18"/>
      <c r="HDH135" s="18"/>
      <c r="HDI135" s="18"/>
      <c r="HDJ135" s="18"/>
      <c r="HDK135" s="18"/>
      <c r="HDL135" s="18"/>
      <c r="HDM135" s="18"/>
      <c r="HDN135" s="18"/>
      <c r="HDO135" s="18"/>
      <c r="HDP135" s="18"/>
      <c r="HDQ135" s="18"/>
      <c r="HDR135" s="18"/>
      <c r="HDS135" s="18"/>
      <c r="HDT135" s="18"/>
      <c r="HDU135" s="18"/>
      <c r="HDV135" s="18"/>
      <c r="HDW135" s="18"/>
      <c r="HDX135" s="18"/>
      <c r="HDY135" s="18"/>
      <c r="HDZ135" s="18"/>
      <c r="HEA135" s="18"/>
      <c r="HEB135" s="18"/>
      <c r="HEC135" s="18"/>
      <c r="HED135" s="18"/>
      <c r="HEE135" s="18"/>
      <c r="HEF135" s="18"/>
      <c r="HEG135" s="18"/>
      <c r="HEH135" s="18"/>
      <c r="HEI135" s="18"/>
      <c r="HEJ135" s="18"/>
      <c r="HEK135" s="18"/>
      <c r="HEL135" s="18"/>
      <c r="HEM135" s="18"/>
      <c r="HEN135" s="18"/>
      <c r="HEO135" s="18"/>
      <c r="HEP135" s="18"/>
      <c r="HEQ135" s="18"/>
      <c r="HER135" s="18"/>
      <c r="HES135" s="18"/>
      <c r="HET135" s="18"/>
      <c r="HEU135" s="18"/>
      <c r="HEV135" s="18"/>
      <c r="HEW135" s="18"/>
      <c r="HEX135" s="18"/>
      <c r="HEY135" s="18"/>
      <c r="HEZ135" s="18"/>
      <c r="HFA135" s="18"/>
      <c r="HFB135" s="18"/>
      <c r="HFC135" s="18"/>
      <c r="HFD135" s="18"/>
      <c r="HFE135" s="18"/>
      <c r="HFF135" s="18"/>
      <c r="HFG135" s="18"/>
      <c r="HFH135" s="18"/>
      <c r="HFI135" s="18"/>
      <c r="HFJ135" s="18"/>
      <c r="HFK135" s="18"/>
      <c r="HFL135" s="18"/>
      <c r="HFM135" s="18"/>
      <c r="HFN135" s="18"/>
      <c r="HFO135" s="18"/>
      <c r="HFP135" s="18"/>
      <c r="HFQ135" s="18"/>
      <c r="HFR135" s="18"/>
      <c r="HFS135" s="18"/>
      <c r="HFT135" s="18"/>
      <c r="HFU135" s="18"/>
      <c r="HFV135" s="18"/>
      <c r="HFW135" s="18"/>
      <c r="HFX135" s="18"/>
      <c r="HFY135" s="18"/>
      <c r="HFZ135" s="18"/>
      <c r="HGA135" s="18"/>
      <c r="HGB135" s="18"/>
      <c r="HGC135" s="18"/>
      <c r="HGD135" s="18"/>
      <c r="HGE135" s="18"/>
      <c r="HGF135" s="18"/>
      <c r="HGG135" s="18"/>
      <c r="HGH135" s="18"/>
      <c r="HGI135" s="18"/>
      <c r="HGJ135" s="18"/>
      <c r="HGK135" s="18"/>
      <c r="HGL135" s="18"/>
      <c r="HGM135" s="18"/>
      <c r="HGN135" s="18"/>
      <c r="HGO135" s="18"/>
      <c r="HGP135" s="18"/>
      <c r="HGQ135" s="18"/>
      <c r="HGR135" s="18"/>
      <c r="HGS135" s="18"/>
      <c r="HGT135" s="18"/>
      <c r="HGU135" s="18"/>
      <c r="HGV135" s="18"/>
      <c r="HGW135" s="18"/>
      <c r="HGX135" s="18"/>
      <c r="HGY135" s="18"/>
      <c r="HGZ135" s="18"/>
      <c r="HHA135" s="18"/>
      <c r="HHB135" s="18"/>
      <c r="HHC135" s="18"/>
      <c r="HHD135" s="18"/>
      <c r="HHE135" s="18"/>
      <c r="HHF135" s="18"/>
      <c r="HHG135" s="18"/>
      <c r="HHH135" s="18"/>
      <c r="HHI135" s="18"/>
      <c r="HHJ135" s="18"/>
      <c r="HHK135" s="18"/>
      <c r="HHL135" s="18"/>
      <c r="HHM135" s="18"/>
      <c r="HHN135" s="18"/>
      <c r="HHO135" s="18"/>
      <c r="HHP135" s="18"/>
      <c r="HHQ135" s="18"/>
      <c r="HHR135" s="18"/>
      <c r="HHS135" s="18"/>
      <c r="HHT135" s="18"/>
      <c r="HHU135" s="18"/>
      <c r="HHV135" s="18"/>
      <c r="HHW135" s="18"/>
      <c r="HHX135" s="18"/>
      <c r="HHY135" s="18"/>
      <c r="HHZ135" s="18"/>
      <c r="HIA135" s="18"/>
      <c r="HIB135" s="18"/>
      <c r="HIC135" s="18"/>
      <c r="HID135" s="18"/>
      <c r="HIE135" s="18"/>
      <c r="HIF135" s="18"/>
      <c r="HIG135" s="18"/>
      <c r="HIH135" s="18"/>
      <c r="HII135" s="18"/>
      <c r="HIJ135" s="18"/>
      <c r="HIK135" s="18"/>
      <c r="HIL135" s="18"/>
      <c r="HIM135" s="18"/>
      <c r="HIN135" s="18"/>
      <c r="HIO135" s="18"/>
      <c r="HIP135" s="18"/>
      <c r="HIQ135" s="18"/>
      <c r="HIR135" s="18"/>
      <c r="HIS135" s="18"/>
      <c r="HIT135" s="18"/>
      <c r="HIU135" s="18"/>
      <c r="HIV135" s="18"/>
      <c r="HIW135" s="18"/>
      <c r="HIX135" s="18"/>
      <c r="HIY135" s="18"/>
      <c r="HIZ135" s="18"/>
      <c r="HJA135" s="18"/>
      <c r="HJB135" s="18"/>
      <c r="HJC135" s="18"/>
      <c r="HJD135" s="18"/>
      <c r="HJE135" s="18"/>
      <c r="HJF135" s="18"/>
      <c r="HJG135" s="18"/>
      <c r="HJH135" s="18"/>
      <c r="HJI135" s="18"/>
      <c r="HJJ135" s="18"/>
      <c r="HJK135" s="18"/>
      <c r="HJL135" s="18"/>
      <c r="HJM135" s="18"/>
      <c r="HJN135" s="18"/>
      <c r="HJO135" s="18"/>
      <c r="HJP135" s="18"/>
      <c r="HJQ135" s="18"/>
      <c r="HJR135" s="18"/>
      <c r="HJS135" s="18"/>
      <c r="HJT135" s="18"/>
      <c r="HJU135" s="18"/>
      <c r="HJV135" s="18"/>
      <c r="HJW135" s="18"/>
      <c r="HJX135" s="18"/>
      <c r="HJY135" s="18"/>
      <c r="HJZ135" s="18"/>
      <c r="HKA135" s="18"/>
      <c r="HKB135" s="18"/>
      <c r="HKC135" s="18"/>
      <c r="HKD135" s="18"/>
      <c r="HKE135" s="18"/>
      <c r="HKF135" s="18"/>
      <c r="HKG135" s="18"/>
      <c r="HKH135" s="18"/>
      <c r="HKI135" s="18"/>
      <c r="HKJ135" s="18"/>
      <c r="HKK135" s="18"/>
      <c r="HKL135" s="18"/>
      <c r="HKM135" s="18"/>
      <c r="HKN135" s="18"/>
      <c r="HKO135" s="18"/>
      <c r="HKP135" s="18"/>
      <c r="HKQ135" s="18"/>
      <c r="HKR135" s="18"/>
      <c r="HKS135" s="18"/>
      <c r="HKT135" s="18"/>
      <c r="HKU135" s="18"/>
      <c r="HKV135" s="18"/>
      <c r="HKW135" s="18"/>
      <c r="HKX135" s="18"/>
      <c r="HKY135" s="18"/>
      <c r="HKZ135" s="18"/>
      <c r="HLA135" s="18"/>
      <c r="HLB135" s="18"/>
      <c r="HLC135" s="18"/>
      <c r="HLD135" s="18"/>
      <c r="HLE135" s="18"/>
      <c r="HLF135" s="18"/>
      <c r="HLG135" s="18"/>
      <c r="HLH135" s="18"/>
      <c r="HLI135" s="18"/>
      <c r="HLJ135" s="18"/>
      <c r="HLK135" s="18"/>
      <c r="HLL135" s="18"/>
      <c r="HLM135" s="18"/>
      <c r="HLN135" s="18"/>
      <c r="HLO135" s="18"/>
      <c r="HLP135" s="18"/>
      <c r="HLQ135" s="18"/>
      <c r="HLR135" s="18"/>
      <c r="HLS135" s="18"/>
      <c r="HLT135" s="18"/>
      <c r="HLU135" s="18"/>
      <c r="HLV135" s="18"/>
      <c r="HLW135" s="18"/>
      <c r="HLX135" s="18"/>
      <c r="HLY135" s="18"/>
      <c r="HLZ135" s="18"/>
      <c r="HMA135" s="18"/>
      <c r="HMB135" s="18"/>
      <c r="HMC135" s="18"/>
      <c r="HMD135" s="18"/>
      <c r="HME135" s="18"/>
      <c r="HMF135" s="18"/>
      <c r="HMG135" s="18"/>
      <c r="HMH135" s="18"/>
      <c r="HMI135" s="18"/>
      <c r="HMJ135" s="18"/>
      <c r="HMK135" s="18"/>
      <c r="HML135" s="18"/>
      <c r="HMM135" s="18"/>
      <c r="HMN135" s="18"/>
      <c r="HMO135" s="18"/>
      <c r="HMP135" s="18"/>
      <c r="HMQ135" s="18"/>
      <c r="HMR135" s="18"/>
      <c r="HMS135" s="18"/>
      <c r="HMT135" s="18"/>
      <c r="HMU135" s="18"/>
      <c r="HMV135" s="18"/>
      <c r="HMW135" s="18"/>
      <c r="HMX135" s="18"/>
      <c r="HMY135" s="18"/>
      <c r="HMZ135" s="18"/>
      <c r="HNA135" s="18"/>
      <c r="HNB135" s="18"/>
      <c r="HNC135" s="18"/>
      <c r="HND135" s="18"/>
      <c r="HNE135" s="18"/>
      <c r="HNF135" s="18"/>
      <c r="HNG135" s="18"/>
      <c r="HNH135" s="18"/>
      <c r="HNI135" s="18"/>
      <c r="HNJ135" s="18"/>
      <c r="HNK135" s="18"/>
      <c r="HNL135" s="18"/>
      <c r="HNM135" s="18"/>
      <c r="HNN135" s="18"/>
      <c r="HNO135" s="18"/>
      <c r="HNP135" s="18"/>
      <c r="HNQ135" s="18"/>
      <c r="HNR135" s="18"/>
      <c r="HNS135" s="18"/>
      <c r="HNT135" s="18"/>
      <c r="HNU135" s="18"/>
      <c r="HNV135" s="18"/>
      <c r="HNW135" s="18"/>
      <c r="HNX135" s="18"/>
      <c r="HNY135" s="18"/>
      <c r="HNZ135" s="18"/>
      <c r="HOA135" s="18"/>
      <c r="HOB135" s="18"/>
      <c r="HOC135" s="18"/>
      <c r="HOD135" s="18"/>
      <c r="HOE135" s="18"/>
      <c r="HOF135" s="18"/>
      <c r="HOG135" s="18"/>
      <c r="HOH135" s="18"/>
      <c r="HOI135" s="18"/>
      <c r="HOJ135" s="18"/>
      <c r="HOK135" s="18"/>
      <c r="HOL135" s="18"/>
      <c r="HOM135" s="18"/>
      <c r="HON135" s="18"/>
      <c r="HOO135" s="18"/>
      <c r="HOP135" s="18"/>
      <c r="HOQ135" s="18"/>
      <c r="HOR135" s="18"/>
      <c r="HOS135" s="18"/>
      <c r="HOT135" s="18"/>
      <c r="HOU135" s="18"/>
      <c r="HOV135" s="18"/>
      <c r="HOW135" s="18"/>
      <c r="HOX135" s="18"/>
      <c r="HOY135" s="18"/>
      <c r="HOZ135" s="18"/>
      <c r="HPA135" s="18"/>
      <c r="HPB135" s="18"/>
      <c r="HPC135" s="18"/>
      <c r="HPD135" s="18"/>
      <c r="HPE135" s="18"/>
      <c r="HPF135" s="18"/>
      <c r="HPG135" s="18"/>
      <c r="HPH135" s="18"/>
      <c r="HPI135" s="18"/>
      <c r="HPJ135" s="18"/>
      <c r="HPK135" s="18"/>
      <c r="HPL135" s="18"/>
      <c r="HPM135" s="18"/>
      <c r="HPN135" s="18"/>
      <c r="HPO135" s="18"/>
      <c r="HPP135" s="18"/>
      <c r="HPQ135" s="18"/>
      <c r="HPR135" s="18"/>
      <c r="HPS135" s="18"/>
      <c r="HPT135" s="18"/>
      <c r="HPU135" s="18"/>
      <c r="HPV135" s="18"/>
      <c r="HPW135" s="18"/>
      <c r="HPX135" s="18"/>
      <c r="HPY135" s="18"/>
      <c r="HPZ135" s="18"/>
      <c r="HQA135" s="18"/>
      <c r="HQB135" s="18"/>
      <c r="HQC135" s="18"/>
      <c r="HQD135" s="18"/>
      <c r="HQE135" s="18"/>
      <c r="HQF135" s="18"/>
      <c r="HQG135" s="18"/>
      <c r="HQH135" s="18"/>
      <c r="HQI135" s="18"/>
      <c r="HQJ135" s="18"/>
      <c r="HQK135" s="18"/>
      <c r="HQL135" s="18"/>
      <c r="HQM135" s="18"/>
      <c r="HQN135" s="18"/>
      <c r="HQO135" s="18"/>
      <c r="HQP135" s="18"/>
      <c r="HQQ135" s="18"/>
      <c r="HQR135" s="18"/>
      <c r="HQS135" s="18"/>
      <c r="HQT135" s="18"/>
      <c r="HQU135" s="18"/>
      <c r="HQV135" s="18"/>
      <c r="HQW135" s="18"/>
      <c r="HQX135" s="18"/>
      <c r="HQY135" s="18"/>
      <c r="HQZ135" s="18"/>
      <c r="HRA135" s="18"/>
      <c r="HRB135" s="18"/>
      <c r="HRC135" s="18"/>
      <c r="HRD135" s="18"/>
      <c r="HRE135" s="18"/>
      <c r="HRF135" s="18"/>
      <c r="HRG135" s="18"/>
      <c r="HRH135" s="18"/>
      <c r="HRI135" s="18"/>
      <c r="HRJ135" s="18"/>
      <c r="HRK135" s="18"/>
      <c r="HRL135" s="18"/>
      <c r="HRM135" s="18"/>
      <c r="HRN135" s="18"/>
      <c r="HRO135" s="18"/>
      <c r="HRP135" s="18"/>
      <c r="HRQ135" s="18"/>
      <c r="HRR135" s="18"/>
      <c r="HRS135" s="18"/>
      <c r="HRT135" s="18"/>
      <c r="HRU135" s="18"/>
      <c r="HRV135" s="18"/>
      <c r="HRW135" s="18"/>
      <c r="HRX135" s="18"/>
      <c r="HRY135" s="18"/>
      <c r="HRZ135" s="18"/>
      <c r="HSA135" s="18"/>
      <c r="HSB135" s="18"/>
      <c r="HSC135" s="18"/>
      <c r="HSD135" s="18"/>
      <c r="HSE135" s="18"/>
      <c r="HSF135" s="18"/>
      <c r="HSG135" s="18"/>
      <c r="HSH135" s="18"/>
      <c r="HSI135" s="18"/>
      <c r="HSJ135" s="18"/>
      <c r="HSK135" s="18"/>
      <c r="HSL135" s="18"/>
      <c r="HSM135" s="18"/>
      <c r="HSN135" s="18"/>
      <c r="HSO135" s="18"/>
      <c r="HSP135" s="18"/>
      <c r="HSQ135" s="18"/>
      <c r="HSR135" s="18"/>
      <c r="HSS135" s="18"/>
      <c r="HST135" s="18"/>
      <c r="HSU135" s="18"/>
      <c r="HSV135" s="18"/>
      <c r="HSW135" s="18"/>
      <c r="HSX135" s="18"/>
      <c r="HSY135" s="18"/>
      <c r="HSZ135" s="18"/>
      <c r="HTA135" s="18"/>
      <c r="HTB135" s="18"/>
      <c r="HTC135" s="18"/>
      <c r="HTD135" s="18"/>
      <c r="HTE135" s="18"/>
      <c r="HTF135" s="18"/>
      <c r="HTG135" s="18"/>
      <c r="HTH135" s="18"/>
      <c r="HTI135" s="18"/>
      <c r="HTJ135" s="18"/>
      <c r="HTK135" s="18"/>
      <c r="HTL135" s="18"/>
      <c r="HTM135" s="18"/>
      <c r="HTN135" s="18"/>
      <c r="HTO135" s="18"/>
      <c r="HTP135" s="18"/>
      <c r="HTQ135" s="18"/>
      <c r="HTR135" s="18"/>
      <c r="HTS135" s="18"/>
      <c r="HTT135" s="18"/>
      <c r="HTU135" s="18"/>
      <c r="HTV135" s="18"/>
      <c r="HTW135" s="18"/>
      <c r="HTX135" s="18"/>
      <c r="HTY135" s="18"/>
      <c r="HTZ135" s="18"/>
      <c r="HUA135" s="18"/>
      <c r="HUB135" s="18"/>
      <c r="HUC135" s="18"/>
      <c r="HUD135" s="18"/>
      <c r="HUE135" s="18"/>
      <c r="HUF135" s="18"/>
      <c r="HUG135" s="18"/>
      <c r="HUH135" s="18"/>
      <c r="HUI135" s="18"/>
      <c r="HUJ135" s="18"/>
      <c r="HUK135" s="18"/>
      <c r="HUL135" s="18"/>
      <c r="HUM135" s="18"/>
      <c r="HUN135" s="18"/>
      <c r="HUO135" s="18"/>
      <c r="HUP135" s="18"/>
      <c r="HUQ135" s="18"/>
      <c r="HUR135" s="18"/>
      <c r="HUS135" s="18"/>
      <c r="HUT135" s="18"/>
      <c r="HUU135" s="18"/>
      <c r="HUV135" s="18"/>
      <c r="HUW135" s="18"/>
      <c r="HUX135" s="18"/>
      <c r="HUY135" s="18"/>
      <c r="HUZ135" s="18"/>
      <c r="HVA135" s="18"/>
      <c r="HVB135" s="18"/>
      <c r="HVC135" s="18"/>
      <c r="HVD135" s="18"/>
      <c r="HVE135" s="18"/>
      <c r="HVF135" s="18"/>
      <c r="HVG135" s="18"/>
      <c r="HVH135" s="18"/>
      <c r="HVI135" s="18"/>
      <c r="HVJ135" s="18"/>
      <c r="HVK135" s="18"/>
      <c r="HVL135" s="18"/>
      <c r="HVM135" s="18"/>
      <c r="HVN135" s="18"/>
      <c r="HVO135" s="18"/>
      <c r="HVP135" s="18"/>
      <c r="HVQ135" s="18"/>
      <c r="HVR135" s="18"/>
      <c r="HVS135" s="18"/>
      <c r="HVT135" s="18"/>
      <c r="HVU135" s="18"/>
      <c r="HVV135" s="18"/>
      <c r="HVW135" s="18"/>
      <c r="HVX135" s="18"/>
      <c r="HVY135" s="18"/>
      <c r="HVZ135" s="18"/>
      <c r="HWA135" s="18"/>
      <c r="HWB135" s="18"/>
      <c r="HWC135" s="18"/>
      <c r="HWD135" s="18"/>
      <c r="HWE135" s="18"/>
      <c r="HWF135" s="18"/>
      <c r="HWG135" s="18"/>
      <c r="HWH135" s="18"/>
      <c r="HWI135" s="18"/>
      <c r="HWJ135" s="18"/>
      <c r="HWK135" s="18"/>
      <c r="HWL135" s="18"/>
      <c r="HWM135" s="18"/>
      <c r="HWN135" s="18"/>
      <c r="HWO135" s="18"/>
      <c r="HWP135" s="18"/>
      <c r="HWQ135" s="18"/>
      <c r="HWR135" s="18"/>
      <c r="HWS135" s="18"/>
      <c r="HWT135" s="18"/>
      <c r="HWU135" s="18"/>
      <c r="HWV135" s="18"/>
      <c r="HWW135" s="18"/>
      <c r="HWX135" s="18"/>
      <c r="HWY135" s="18"/>
      <c r="HWZ135" s="18"/>
      <c r="HXA135" s="18"/>
      <c r="HXB135" s="18"/>
      <c r="HXC135" s="18"/>
      <c r="HXD135" s="18"/>
      <c r="HXE135" s="18"/>
      <c r="HXF135" s="18"/>
      <c r="HXG135" s="18"/>
      <c r="HXH135" s="18"/>
      <c r="HXI135" s="18"/>
      <c r="HXJ135" s="18"/>
      <c r="HXK135" s="18"/>
      <c r="HXL135" s="18"/>
      <c r="HXM135" s="18"/>
      <c r="HXN135" s="18"/>
      <c r="HXO135" s="18"/>
      <c r="HXP135" s="18"/>
      <c r="HXQ135" s="18"/>
      <c r="HXR135" s="18"/>
      <c r="HXS135" s="18"/>
      <c r="HXT135" s="18"/>
      <c r="HXU135" s="18"/>
      <c r="HXV135" s="18"/>
      <c r="HXW135" s="18"/>
      <c r="HXX135" s="18"/>
      <c r="HXY135" s="18"/>
      <c r="HXZ135" s="18"/>
      <c r="HYA135" s="18"/>
      <c r="HYB135" s="18"/>
      <c r="HYC135" s="18"/>
      <c r="HYD135" s="18"/>
      <c r="HYE135" s="18"/>
      <c r="HYF135" s="18"/>
      <c r="HYG135" s="18"/>
      <c r="HYH135" s="18"/>
      <c r="HYI135" s="18"/>
      <c r="HYJ135" s="18"/>
      <c r="HYK135" s="18"/>
      <c r="HYL135" s="18"/>
      <c r="HYM135" s="18"/>
      <c r="HYN135" s="18"/>
      <c r="HYO135" s="18"/>
      <c r="HYP135" s="18"/>
      <c r="HYQ135" s="18"/>
      <c r="HYR135" s="18"/>
      <c r="HYS135" s="18"/>
      <c r="HYT135" s="18"/>
      <c r="HYU135" s="18"/>
      <c r="HYV135" s="18"/>
      <c r="HYW135" s="18"/>
      <c r="HYX135" s="18"/>
      <c r="HYY135" s="18"/>
      <c r="HYZ135" s="18"/>
      <c r="HZA135" s="18"/>
      <c r="HZB135" s="18"/>
      <c r="HZC135" s="18"/>
      <c r="HZD135" s="18"/>
      <c r="HZE135" s="18"/>
      <c r="HZF135" s="18"/>
      <c r="HZG135" s="18"/>
      <c r="HZH135" s="18"/>
      <c r="HZI135" s="18"/>
      <c r="HZJ135" s="18"/>
      <c r="HZK135" s="18"/>
      <c r="HZL135" s="18"/>
      <c r="HZM135" s="18"/>
      <c r="HZN135" s="18"/>
      <c r="HZO135" s="18"/>
      <c r="HZP135" s="18"/>
      <c r="HZQ135" s="18"/>
      <c r="HZR135" s="18"/>
      <c r="HZS135" s="18"/>
      <c r="HZT135" s="18"/>
      <c r="HZU135" s="18"/>
      <c r="HZV135" s="18"/>
      <c r="HZW135" s="18"/>
      <c r="HZX135" s="18"/>
      <c r="HZY135" s="18"/>
      <c r="HZZ135" s="18"/>
      <c r="IAA135" s="18"/>
      <c r="IAB135" s="18"/>
      <c r="IAC135" s="18"/>
      <c r="IAD135" s="18"/>
      <c r="IAE135" s="18"/>
      <c r="IAF135" s="18"/>
      <c r="IAG135" s="18"/>
      <c r="IAH135" s="18"/>
      <c r="IAI135" s="18"/>
      <c r="IAJ135" s="18"/>
      <c r="IAK135" s="18"/>
      <c r="IAL135" s="18"/>
      <c r="IAM135" s="18"/>
      <c r="IAN135" s="18"/>
      <c r="IAO135" s="18"/>
      <c r="IAP135" s="18"/>
      <c r="IAQ135" s="18"/>
      <c r="IAR135" s="18"/>
      <c r="IAS135" s="18"/>
      <c r="IAT135" s="18"/>
      <c r="IAU135" s="18"/>
      <c r="IAV135" s="18"/>
      <c r="IAW135" s="18"/>
      <c r="IAX135" s="18"/>
      <c r="IAY135" s="18"/>
      <c r="IAZ135" s="18"/>
      <c r="IBA135" s="18"/>
      <c r="IBB135" s="18"/>
      <c r="IBC135" s="18"/>
      <c r="IBD135" s="18"/>
      <c r="IBE135" s="18"/>
      <c r="IBF135" s="18"/>
      <c r="IBG135" s="18"/>
      <c r="IBH135" s="18"/>
      <c r="IBI135" s="18"/>
      <c r="IBJ135" s="18"/>
      <c r="IBK135" s="18"/>
      <c r="IBL135" s="18"/>
      <c r="IBM135" s="18"/>
      <c r="IBN135" s="18"/>
      <c r="IBO135" s="18"/>
      <c r="IBP135" s="18"/>
      <c r="IBQ135" s="18"/>
      <c r="IBR135" s="18"/>
      <c r="IBS135" s="18"/>
      <c r="IBT135" s="18"/>
      <c r="IBU135" s="18"/>
      <c r="IBV135" s="18"/>
      <c r="IBW135" s="18"/>
      <c r="IBX135" s="18"/>
      <c r="IBY135" s="18"/>
      <c r="IBZ135" s="18"/>
      <c r="ICA135" s="18"/>
      <c r="ICB135" s="18"/>
      <c r="ICC135" s="18"/>
      <c r="ICD135" s="18"/>
      <c r="ICE135" s="18"/>
      <c r="ICF135" s="18"/>
      <c r="ICG135" s="18"/>
      <c r="ICH135" s="18"/>
      <c r="ICI135" s="18"/>
      <c r="ICJ135" s="18"/>
      <c r="ICK135" s="18"/>
      <c r="ICL135" s="18"/>
      <c r="ICM135" s="18"/>
      <c r="ICN135" s="18"/>
      <c r="ICO135" s="18"/>
      <c r="ICP135" s="18"/>
      <c r="ICQ135" s="18"/>
      <c r="ICR135" s="18"/>
      <c r="ICS135" s="18"/>
      <c r="ICT135" s="18"/>
      <c r="ICU135" s="18"/>
      <c r="ICV135" s="18"/>
      <c r="ICW135" s="18"/>
      <c r="ICX135" s="18"/>
      <c r="ICY135" s="18"/>
      <c r="ICZ135" s="18"/>
      <c r="IDA135" s="18"/>
      <c r="IDB135" s="18"/>
      <c r="IDC135" s="18"/>
      <c r="IDD135" s="18"/>
      <c r="IDE135" s="18"/>
      <c r="IDF135" s="18"/>
      <c r="IDG135" s="18"/>
      <c r="IDH135" s="18"/>
      <c r="IDI135" s="18"/>
      <c r="IDJ135" s="18"/>
      <c r="IDK135" s="18"/>
      <c r="IDL135" s="18"/>
      <c r="IDM135" s="18"/>
      <c r="IDN135" s="18"/>
      <c r="IDO135" s="18"/>
      <c r="IDP135" s="18"/>
      <c r="IDQ135" s="18"/>
      <c r="IDR135" s="18"/>
      <c r="IDS135" s="18"/>
      <c r="IDT135" s="18"/>
      <c r="IDU135" s="18"/>
      <c r="IDV135" s="18"/>
      <c r="IDW135" s="18"/>
      <c r="IDX135" s="18"/>
      <c r="IDY135" s="18"/>
      <c r="IDZ135" s="18"/>
      <c r="IEA135" s="18"/>
      <c r="IEB135" s="18"/>
      <c r="IEC135" s="18"/>
      <c r="IED135" s="18"/>
      <c r="IEE135" s="18"/>
      <c r="IEF135" s="18"/>
      <c r="IEG135" s="18"/>
      <c r="IEH135" s="18"/>
      <c r="IEI135" s="18"/>
      <c r="IEJ135" s="18"/>
      <c r="IEK135" s="18"/>
      <c r="IEL135" s="18"/>
      <c r="IEM135" s="18"/>
      <c r="IEN135" s="18"/>
      <c r="IEO135" s="18"/>
      <c r="IEP135" s="18"/>
      <c r="IEQ135" s="18"/>
      <c r="IER135" s="18"/>
      <c r="IES135" s="18"/>
      <c r="IET135" s="18"/>
      <c r="IEU135" s="18"/>
      <c r="IEV135" s="18"/>
      <c r="IEW135" s="18"/>
      <c r="IEX135" s="18"/>
      <c r="IEY135" s="18"/>
      <c r="IEZ135" s="18"/>
      <c r="IFA135" s="18"/>
      <c r="IFB135" s="18"/>
      <c r="IFC135" s="18"/>
      <c r="IFD135" s="18"/>
      <c r="IFE135" s="18"/>
      <c r="IFF135" s="18"/>
      <c r="IFG135" s="18"/>
      <c r="IFH135" s="18"/>
      <c r="IFI135" s="18"/>
      <c r="IFJ135" s="18"/>
      <c r="IFK135" s="18"/>
      <c r="IFL135" s="18"/>
      <c r="IFM135" s="18"/>
      <c r="IFN135" s="18"/>
      <c r="IFO135" s="18"/>
      <c r="IFP135" s="18"/>
      <c r="IFQ135" s="18"/>
      <c r="IFR135" s="18"/>
      <c r="IFS135" s="18"/>
      <c r="IFT135" s="18"/>
      <c r="IFU135" s="18"/>
      <c r="IFV135" s="18"/>
      <c r="IFW135" s="18"/>
      <c r="IFX135" s="18"/>
      <c r="IFY135" s="18"/>
      <c r="IFZ135" s="18"/>
      <c r="IGA135" s="18"/>
      <c r="IGB135" s="18"/>
      <c r="IGC135" s="18"/>
      <c r="IGD135" s="18"/>
      <c r="IGE135" s="18"/>
      <c r="IGF135" s="18"/>
      <c r="IGG135" s="18"/>
      <c r="IGH135" s="18"/>
      <c r="IGI135" s="18"/>
      <c r="IGJ135" s="18"/>
      <c r="IGK135" s="18"/>
      <c r="IGL135" s="18"/>
      <c r="IGM135" s="18"/>
      <c r="IGN135" s="18"/>
      <c r="IGO135" s="18"/>
      <c r="IGP135" s="18"/>
      <c r="IGQ135" s="18"/>
      <c r="IGR135" s="18"/>
      <c r="IGS135" s="18"/>
      <c r="IGT135" s="18"/>
      <c r="IGU135" s="18"/>
      <c r="IGV135" s="18"/>
      <c r="IGW135" s="18"/>
      <c r="IGX135" s="18"/>
      <c r="IGY135" s="18"/>
      <c r="IGZ135" s="18"/>
      <c r="IHA135" s="18"/>
      <c r="IHB135" s="18"/>
      <c r="IHC135" s="18"/>
      <c r="IHD135" s="18"/>
      <c r="IHE135" s="18"/>
      <c r="IHF135" s="18"/>
      <c r="IHG135" s="18"/>
      <c r="IHH135" s="18"/>
      <c r="IHI135" s="18"/>
      <c r="IHJ135" s="18"/>
      <c r="IHK135" s="18"/>
      <c r="IHL135" s="18"/>
      <c r="IHM135" s="18"/>
      <c r="IHN135" s="18"/>
      <c r="IHO135" s="18"/>
      <c r="IHP135" s="18"/>
      <c r="IHQ135" s="18"/>
      <c r="IHR135" s="18"/>
      <c r="IHS135" s="18"/>
      <c r="IHT135" s="18"/>
      <c r="IHU135" s="18"/>
      <c r="IHV135" s="18"/>
      <c r="IHW135" s="18"/>
      <c r="IHX135" s="18"/>
      <c r="IHY135" s="18"/>
      <c r="IHZ135" s="18"/>
      <c r="IIA135" s="18"/>
      <c r="IIB135" s="18"/>
      <c r="IIC135" s="18"/>
      <c r="IID135" s="18"/>
      <c r="IIE135" s="18"/>
      <c r="IIF135" s="18"/>
      <c r="IIG135" s="18"/>
      <c r="IIH135" s="18"/>
      <c r="III135" s="18"/>
      <c r="IIJ135" s="18"/>
      <c r="IIK135" s="18"/>
      <c r="IIL135" s="18"/>
      <c r="IIM135" s="18"/>
      <c r="IIN135" s="18"/>
      <c r="IIO135" s="18"/>
      <c r="IIP135" s="18"/>
      <c r="IIQ135" s="18"/>
      <c r="IIR135" s="18"/>
      <c r="IIS135" s="18"/>
      <c r="IIT135" s="18"/>
      <c r="IIU135" s="18"/>
      <c r="IIV135" s="18"/>
      <c r="IIW135" s="18"/>
      <c r="IIX135" s="18"/>
      <c r="IIY135" s="18"/>
      <c r="IIZ135" s="18"/>
      <c r="IJA135" s="18"/>
      <c r="IJB135" s="18"/>
      <c r="IJC135" s="18"/>
      <c r="IJD135" s="18"/>
      <c r="IJE135" s="18"/>
      <c r="IJF135" s="18"/>
      <c r="IJG135" s="18"/>
      <c r="IJH135" s="18"/>
      <c r="IJI135" s="18"/>
      <c r="IJJ135" s="18"/>
      <c r="IJK135" s="18"/>
      <c r="IJL135" s="18"/>
      <c r="IJM135" s="18"/>
      <c r="IJN135" s="18"/>
      <c r="IJO135" s="18"/>
      <c r="IJP135" s="18"/>
      <c r="IJQ135" s="18"/>
      <c r="IJR135" s="18"/>
      <c r="IJS135" s="18"/>
      <c r="IJT135" s="18"/>
      <c r="IJU135" s="18"/>
      <c r="IJV135" s="18"/>
      <c r="IJW135" s="18"/>
      <c r="IJX135" s="18"/>
      <c r="IJY135" s="18"/>
      <c r="IJZ135" s="18"/>
      <c r="IKA135" s="18"/>
      <c r="IKB135" s="18"/>
      <c r="IKC135" s="18"/>
      <c r="IKD135" s="18"/>
      <c r="IKE135" s="18"/>
      <c r="IKF135" s="18"/>
      <c r="IKG135" s="18"/>
      <c r="IKH135" s="18"/>
      <c r="IKI135" s="18"/>
      <c r="IKJ135" s="18"/>
      <c r="IKK135" s="18"/>
      <c r="IKL135" s="18"/>
      <c r="IKM135" s="18"/>
      <c r="IKN135" s="18"/>
      <c r="IKO135" s="18"/>
      <c r="IKP135" s="18"/>
      <c r="IKQ135" s="18"/>
      <c r="IKR135" s="18"/>
      <c r="IKS135" s="18"/>
      <c r="IKT135" s="18"/>
      <c r="IKU135" s="18"/>
      <c r="IKV135" s="18"/>
      <c r="IKW135" s="18"/>
      <c r="IKX135" s="18"/>
      <c r="IKY135" s="18"/>
      <c r="IKZ135" s="18"/>
      <c r="ILA135" s="18"/>
      <c r="ILB135" s="18"/>
      <c r="ILC135" s="18"/>
      <c r="ILD135" s="18"/>
      <c r="ILE135" s="18"/>
      <c r="ILF135" s="18"/>
      <c r="ILG135" s="18"/>
      <c r="ILH135" s="18"/>
      <c r="ILI135" s="18"/>
      <c r="ILJ135" s="18"/>
      <c r="ILK135" s="18"/>
      <c r="ILL135" s="18"/>
      <c r="ILM135" s="18"/>
      <c r="ILN135" s="18"/>
      <c r="ILO135" s="18"/>
      <c r="ILP135" s="18"/>
      <c r="ILQ135" s="18"/>
      <c r="ILR135" s="18"/>
      <c r="ILS135" s="18"/>
      <c r="ILT135" s="18"/>
      <c r="ILU135" s="18"/>
      <c r="ILV135" s="18"/>
      <c r="ILW135" s="18"/>
      <c r="ILX135" s="18"/>
      <c r="ILY135" s="18"/>
      <c r="ILZ135" s="18"/>
      <c r="IMA135" s="18"/>
      <c r="IMB135" s="18"/>
      <c r="IMC135" s="18"/>
      <c r="IMD135" s="18"/>
      <c r="IME135" s="18"/>
      <c r="IMF135" s="18"/>
      <c r="IMG135" s="18"/>
      <c r="IMH135" s="18"/>
      <c r="IMI135" s="18"/>
      <c r="IMJ135" s="18"/>
      <c r="IMK135" s="18"/>
      <c r="IML135" s="18"/>
      <c r="IMM135" s="18"/>
      <c r="IMN135" s="18"/>
      <c r="IMO135" s="18"/>
      <c r="IMP135" s="18"/>
      <c r="IMQ135" s="18"/>
      <c r="IMR135" s="18"/>
      <c r="IMS135" s="18"/>
      <c r="IMT135" s="18"/>
      <c r="IMU135" s="18"/>
      <c r="IMV135" s="18"/>
      <c r="IMW135" s="18"/>
      <c r="IMX135" s="18"/>
      <c r="IMY135" s="18"/>
      <c r="IMZ135" s="18"/>
      <c r="INA135" s="18"/>
      <c r="INB135" s="18"/>
      <c r="INC135" s="18"/>
      <c r="IND135" s="18"/>
      <c r="INE135" s="18"/>
      <c r="INF135" s="18"/>
      <c r="ING135" s="18"/>
      <c r="INH135" s="18"/>
      <c r="INI135" s="18"/>
      <c r="INJ135" s="18"/>
      <c r="INK135" s="18"/>
      <c r="INL135" s="18"/>
      <c r="INM135" s="18"/>
      <c r="INN135" s="18"/>
      <c r="INO135" s="18"/>
      <c r="INP135" s="18"/>
      <c r="INQ135" s="18"/>
      <c r="INR135" s="18"/>
      <c r="INS135" s="18"/>
      <c r="INT135" s="18"/>
      <c r="INU135" s="18"/>
      <c r="INV135" s="18"/>
      <c r="INW135" s="18"/>
      <c r="INX135" s="18"/>
      <c r="INY135" s="18"/>
      <c r="INZ135" s="18"/>
      <c r="IOA135" s="18"/>
      <c r="IOB135" s="18"/>
      <c r="IOC135" s="18"/>
      <c r="IOD135" s="18"/>
      <c r="IOE135" s="18"/>
      <c r="IOF135" s="18"/>
      <c r="IOG135" s="18"/>
      <c r="IOH135" s="18"/>
      <c r="IOI135" s="18"/>
      <c r="IOJ135" s="18"/>
      <c r="IOK135" s="18"/>
      <c r="IOL135" s="18"/>
      <c r="IOM135" s="18"/>
      <c r="ION135" s="18"/>
      <c r="IOO135" s="18"/>
      <c r="IOP135" s="18"/>
      <c r="IOQ135" s="18"/>
      <c r="IOR135" s="18"/>
      <c r="IOS135" s="18"/>
      <c r="IOT135" s="18"/>
      <c r="IOU135" s="18"/>
      <c r="IOV135" s="18"/>
      <c r="IOW135" s="18"/>
      <c r="IOX135" s="18"/>
      <c r="IOY135" s="18"/>
      <c r="IOZ135" s="18"/>
      <c r="IPA135" s="18"/>
      <c r="IPB135" s="18"/>
      <c r="IPC135" s="18"/>
      <c r="IPD135" s="18"/>
      <c r="IPE135" s="18"/>
      <c r="IPF135" s="18"/>
      <c r="IPG135" s="18"/>
      <c r="IPH135" s="18"/>
      <c r="IPI135" s="18"/>
      <c r="IPJ135" s="18"/>
      <c r="IPK135" s="18"/>
      <c r="IPL135" s="18"/>
      <c r="IPM135" s="18"/>
      <c r="IPN135" s="18"/>
      <c r="IPO135" s="18"/>
      <c r="IPP135" s="18"/>
      <c r="IPQ135" s="18"/>
      <c r="IPR135" s="18"/>
      <c r="IPS135" s="18"/>
      <c r="IPT135" s="18"/>
      <c r="IPU135" s="18"/>
      <c r="IPV135" s="18"/>
      <c r="IPW135" s="18"/>
      <c r="IPX135" s="18"/>
      <c r="IPY135" s="18"/>
      <c r="IPZ135" s="18"/>
      <c r="IQA135" s="18"/>
      <c r="IQB135" s="18"/>
      <c r="IQC135" s="18"/>
      <c r="IQD135" s="18"/>
      <c r="IQE135" s="18"/>
      <c r="IQF135" s="18"/>
      <c r="IQG135" s="18"/>
      <c r="IQH135" s="18"/>
      <c r="IQI135" s="18"/>
      <c r="IQJ135" s="18"/>
      <c r="IQK135" s="18"/>
      <c r="IQL135" s="18"/>
      <c r="IQM135" s="18"/>
      <c r="IQN135" s="18"/>
      <c r="IQO135" s="18"/>
      <c r="IQP135" s="18"/>
      <c r="IQQ135" s="18"/>
      <c r="IQR135" s="18"/>
      <c r="IQS135" s="18"/>
      <c r="IQT135" s="18"/>
      <c r="IQU135" s="18"/>
      <c r="IQV135" s="18"/>
      <c r="IQW135" s="18"/>
      <c r="IQX135" s="18"/>
      <c r="IQY135" s="18"/>
      <c r="IQZ135" s="18"/>
      <c r="IRA135" s="18"/>
      <c r="IRB135" s="18"/>
      <c r="IRC135" s="18"/>
      <c r="IRD135" s="18"/>
      <c r="IRE135" s="18"/>
      <c r="IRF135" s="18"/>
      <c r="IRG135" s="18"/>
      <c r="IRH135" s="18"/>
      <c r="IRI135" s="18"/>
      <c r="IRJ135" s="18"/>
      <c r="IRK135" s="18"/>
      <c r="IRL135" s="18"/>
      <c r="IRM135" s="18"/>
      <c r="IRN135" s="18"/>
      <c r="IRO135" s="18"/>
      <c r="IRP135" s="18"/>
      <c r="IRQ135" s="18"/>
      <c r="IRR135" s="18"/>
      <c r="IRS135" s="18"/>
      <c r="IRT135" s="18"/>
      <c r="IRU135" s="18"/>
      <c r="IRV135" s="18"/>
      <c r="IRW135" s="18"/>
      <c r="IRX135" s="18"/>
      <c r="IRY135" s="18"/>
      <c r="IRZ135" s="18"/>
      <c r="ISA135" s="18"/>
      <c r="ISB135" s="18"/>
      <c r="ISC135" s="18"/>
      <c r="ISD135" s="18"/>
      <c r="ISE135" s="18"/>
      <c r="ISF135" s="18"/>
      <c r="ISG135" s="18"/>
      <c r="ISH135" s="18"/>
      <c r="ISI135" s="18"/>
      <c r="ISJ135" s="18"/>
      <c r="ISK135" s="18"/>
      <c r="ISL135" s="18"/>
      <c r="ISM135" s="18"/>
      <c r="ISN135" s="18"/>
      <c r="ISO135" s="18"/>
      <c r="ISP135" s="18"/>
      <c r="ISQ135" s="18"/>
      <c r="ISR135" s="18"/>
      <c r="ISS135" s="18"/>
      <c r="IST135" s="18"/>
      <c r="ISU135" s="18"/>
      <c r="ISV135" s="18"/>
      <c r="ISW135" s="18"/>
      <c r="ISX135" s="18"/>
      <c r="ISY135" s="18"/>
      <c r="ISZ135" s="18"/>
      <c r="ITA135" s="18"/>
      <c r="ITB135" s="18"/>
      <c r="ITC135" s="18"/>
      <c r="ITD135" s="18"/>
      <c r="ITE135" s="18"/>
      <c r="ITF135" s="18"/>
      <c r="ITG135" s="18"/>
      <c r="ITH135" s="18"/>
      <c r="ITI135" s="18"/>
      <c r="ITJ135" s="18"/>
      <c r="ITK135" s="18"/>
      <c r="ITL135" s="18"/>
      <c r="ITM135" s="18"/>
      <c r="ITN135" s="18"/>
      <c r="ITO135" s="18"/>
      <c r="ITP135" s="18"/>
      <c r="ITQ135" s="18"/>
      <c r="ITR135" s="18"/>
      <c r="ITS135" s="18"/>
      <c r="ITT135" s="18"/>
      <c r="ITU135" s="18"/>
      <c r="ITV135" s="18"/>
      <c r="ITW135" s="18"/>
      <c r="ITX135" s="18"/>
      <c r="ITY135" s="18"/>
      <c r="ITZ135" s="18"/>
      <c r="IUA135" s="18"/>
      <c r="IUB135" s="18"/>
      <c r="IUC135" s="18"/>
      <c r="IUD135" s="18"/>
      <c r="IUE135" s="18"/>
      <c r="IUF135" s="18"/>
      <c r="IUG135" s="18"/>
      <c r="IUH135" s="18"/>
      <c r="IUI135" s="18"/>
      <c r="IUJ135" s="18"/>
      <c r="IUK135" s="18"/>
      <c r="IUL135" s="18"/>
      <c r="IUM135" s="18"/>
      <c r="IUN135" s="18"/>
      <c r="IUO135" s="18"/>
      <c r="IUP135" s="18"/>
      <c r="IUQ135" s="18"/>
      <c r="IUR135" s="18"/>
      <c r="IUS135" s="18"/>
      <c r="IUT135" s="18"/>
      <c r="IUU135" s="18"/>
      <c r="IUV135" s="18"/>
      <c r="IUW135" s="18"/>
      <c r="IUX135" s="18"/>
      <c r="IUY135" s="18"/>
      <c r="IUZ135" s="18"/>
      <c r="IVA135" s="18"/>
      <c r="IVB135" s="18"/>
      <c r="IVC135" s="18"/>
      <c r="IVD135" s="18"/>
      <c r="IVE135" s="18"/>
      <c r="IVF135" s="18"/>
      <c r="IVG135" s="18"/>
      <c r="IVH135" s="18"/>
      <c r="IVI135" s="18"/>
      <c r="IVJ135" s="18"/>
      <c r="IVK135" s="18"/>
      <c r="IVL135" s="18"/>
      <c r="IVM135" s="18"/>
      <c r="IVN135" s="18"/>
      <c r="IVO135" s="18"/>
      <c r="IVP135" s="18"/>
      <c r="IVQ135" s="18"/>
      <c r="IVR135" s="18"/>
      <c r="IVS135" s="18"/>
      <c r="IVT135" s="18"/>
      <c r="IVU135" s="18"/>
      <c r="IVV135" s="18"/>
      <c r="IVW135" s="18"/>
      <c r="IVX135" s="18"/>
      <c r="IVY135" s="18"/>
      <c r="IVZ135" s="18"/>
      <c r="IWA135" s="18"/>
      <c r="IWB135" s="18"/>
      <c r="IWC135" s="18"/>
      <c r="IWD135" s="18"/>
      <c r="IWE135" s="18"/>
      <c r="IWF135" s="18"/>
      <c r="IWG135" s="18"/>
      <c r="IWH135" s="18"/>
      <c r="IWI135" s="18"/>
      <c r="IWJ135" s="18"/>
      <c r="IWK135" s="18"/>
      <c r="IWL135" s="18"/>
      <c r="IWM135" s="18"/>
      <c r="IWN135" s="18"/>
      <c r="IWO135" s="18"/>
      <c r="IWP135" s="18"/>
      <c r="IWQ135" s="18"/>
      <c r="IWR135" s="18"/>
      <c r="IWS135" s="18"/>
      <c r="IWT135" s="18"/>
      <c r="IWU135" s="18"/>
      <c r="IWV135" s="18"/>
      <c r="IWW135" s="18"/>
      <c r="IWX135" s="18"/>
      <c r="IWY135" s="18"/>
      <c r="IWZ135" s="18"/>
      <c r="IXA135" s="18"/>
      <c r="IXB135" s="18"/>
      <c r="IXC135" s="18"/>
      <c r="IXD135" s="18"/>
      <c r="IXE135" s="18"/>
      <c r="IXF135" s="18"/>
      <c r="IXG135" s="18"/>
      <c r="IXH135" s="18"/>
      <c r="IXI135" s="18"/>
      <c r="IXJ135" s="18"/>
      <c r="IXK135" s="18"/>
      <c r="IXL135" s="18"/>
      <c r="IXM135" s="18"/>
      <c r="IXN135" s="18"/>
      <c r="IXO135" s="18"/>
      <c r="IXP135" s="18"/>
      <c r="IXQ135" s="18"/>
      <c r="IXR135" s="18"/>
      <c r="IXS135" s="18"/>
      <c r="IXT135" s="18"/>
      <c r="IXU135" s="18"/>
      <c r="IXV135" s="18"/>
      <c r="IXW135" s="18"/>
      <c r="IXX135" s="18"/>
      <c r="IXY135" s="18"/>
      <c r="IXZ135" s="18"/>
      <c r="IYA135" s="18"/>
      <c r="IYB135" s="18"/>
      <c r="IYC135" s="18"/>
      <c r="IYD135" s="18"/>
      <c r="IYE135" s="18"/>
      <c r="IYF135" s="18"/>
      <c r="IYG135" s="18"/>
      <c r="IYH135" s="18"/>
      <c r="IYI135" s="18"/>
      <c r="IYJ135" s="18"/>
      <c r="IYK135" s="18"/>
      <c r="IYL135" s="18"/>
      <c r="IYM135" s="18"/>
      <c r="IYN135" s="18"/>
      <c r="IYO135" s="18"/>
      <c r="IYP135" s="18"/>
      <c r="IYQ135" s="18"/>
      <c r="IYR135" s="18"/>
      <c r="IYS135" s="18"/>
      <c r="IYT135" s="18"/>
      <c r="IYU135" s="18"/>
      <c r="IYV135" s="18"/>
      <c r="IYW135" s="18"/>
      <c r="IYX135" s="18"/>
      <c r="IYY135" s="18"/>
      <c r="IYZ135" s="18"/>
      <c r="IZA135" s="18"/>
      <c r="IZB135" s="18"/>
      <c r="IZC135" s="18"/>
      <c r="IZD135" s="18"/>
      <c r="IZE135" s="18"/>
      <c r="IZF135" s="18"/>
      <c r="IZG135" s="18"/>
      <c r="IZH135" s="18"/>
      <c r="IZI135" s="18"/>
      <c r="IZJ135" s="18"/>
      <c r="IZK135" s="18"/>
      <c r="IZL135" s="18"/>
      <c r="IZM135" s="18"/>
      <c r="IZN135" s="18"/>
      <c r="IZO135" s="18"/>
      <c r="IZP135" s="18"/>
      <c r="IZQ135" s="18"/>
      <c r="IZR135" s="18"/>
      <c r="IZS135" s="18"/>
      <c r="IZT135" s="18"/>
      <c r="IZU135" s="18"/>
      <c r="IZV135" s="18"/>
      <c r="IZW135" s="18"/>
      <c r="IZX135" s="18"/>
      <c r="IZY135" s="18"/>
      <c r="IZZ135" s="18"/>
      <c r="JAA135" s="18"/>
      <c r="JAB135" s="18"/>
      <c r="JAC135" s="18"/>
      <c r="JAD135" s="18"/>
      <c r="JAE135" s="18"/>
      <c r="JAF135" s="18"/>
      <c r="JAG135" s="18"/>
      <c r="JAH135" s="18"/>
      <c r="JAI135" s="18"/>
      <c r="JAJ135" s="18"/>
      <c r="JAK135" s="18"/>
      <c r="JAL135" s="18"/>
      <c r="JAM135" s="18"/>
      <c r="JAN135" s="18"/>
      <c r="JAO135" s="18"/>
      <c r="JAP135" s="18"/>
      <c r="JAQ135" s="18"/>
      <c r="JAR135" s="18"/>
      <c r="JAS135" s="18"/>
      <c r="JAT135" s="18"/>
      <c r="JAU135" s="18"/>
      <c r="JAV135" s="18"/>
      <c r="JAW135" s="18"/>
      <c r="JAX135" s="18"/>
      <c r="JAY135" s="18"/>
      <c r="JAZ135" s="18"/>
      <c r="JBA135" s="18"/>
      <c r="JBB135" s="18"/>
      <c r="JBC135" s="18"/>
      <c r="JBD135" s="18"/>
      <c r="JBE135" s="18"/>
      <c r="JBF135" s="18"/>
      <c r="JBG135" s="18"/>
      <c r="JBH135" s="18"/>
      <c r="JBI135" s="18"/>
      <c r="JBJ135" s="18"/>
      <c r="JBK135" s="18"/>
      <c r="JBL135" s="18"/>
      <c r="JBM135" s="18"/>
      <c r="JBN135" s="18"/>
      <c r="JBO135" s="18"/>
      <c r="JBP135" s="18"/>
      <c r="JBQ135" s="18"/>
      <c r="JBR135" s="18"/>
      <c r="JBS135" s="18"/>
      <c r="JBT135" s="18"/>
      <c r="JBU135" s="18"/>
      <c r="JBV135" s="18"/>
      <c r="JBW135" s="18"/>
      <c r="JBX135" s="18"/>
      <c r="JBY135" s="18"/>
      <c r="JBZ135" s="18"/>
      <c r="JCA135" s="18"/>
      <c r="JCB135" s="18"/>
      <c r="JCC135" s="18"/>
      <c r="JCD135" s="18"/>
      <c r="JCE135" s="18"/>
      <c r="JCF135" s="18"/>
      <c r="JCG135" s="18"/>
      <c r="JCH135" s="18"/>
      <c r="JCI135" s="18"/>
      <c r="JCJ135" s="18"/>
      <c r="JCK135" s="18"/>
      <c r="JCL135" s="18"/>
      <c r="JCM135" s="18"/>
      <c r="JCN135" s="18"/>
      <c r="JCO135" s="18"/>
      <c r="JCP135" s="18"/>
      <c r="JCQ135" s="18"/>
      <c r="JCR135" s="18"/>
      <c r="JCS135" s="18"/>
      <c r="JCT135" s="18"/>
      <c r="JCU135" s="18"/>
      <c r="JCV135" s="18"/>
      <c r="JCW135" s="18"/>
      <c r="JCX135" s="18"/>
      <c r="JCY135" s="18"/>
      <c r="JCZ135" s="18"/>
      <c r="JDA135" s="18"/>
      <c r="JDB135" s="18"/>
      <c r="JDC135" s="18"/>
      <c r="JDD135" s="18"/>
      <c r="JDE135" s="18"/>
      <c r="JDF135" s="18"/>
      <c r="JDG135" s="18"/>
      <c r="JDH135" s="18"/>
      <c r="JDI135" s="18"/>
      <c r="JDJ135" s="18"/>
      <c r="JDK135" s="18"/>
      <c r="JDL135" s="18"/>
      <c r="JDM135" s="18"/>
      <c r="JDN135" s="18"/>
      <c r="JDO135" s="18"/>
      <c r="JDP135" s="18"/>
      <c r="JDQ135" s="18"/>
      <c r="JDR135" s="18"/>
      <c r="JDS135" s="18"/>
      <c r="JDT135" s="18"/>
      <c r="JDU135" s="18"/>
      <c r="JDV135" s="18"/>
      <c r="JDW135" s="18"/>
      <c r="JDX135" s="18"/>
      <c r="JDY135" s="18"/>
      <c r="JDZ135" s="18"/>
      <c r="JEA135" s="18"/>
      <c r="JEB135" s="18"/>
      <c r="JEC135" s="18"/>
      <c r="JED135" s="18"/>
      <c r="JEE135" s="18"/>
      <c r="JEF135" s="18"/>
      <c r="JEG135" s="18"/>
      <c r="JEH135" s="18"/>
      <c r="JEI135" s="18"/>
      <c r="JEJ135" s="18"/>
      <c r="JEK135" s="18"/>
      <c r="JEL135" s="18"/>
      <c r="JEM135" s="18"/>
      <c r="JEN135" s="18"/>
      <c r="JEO135" s="18"/>
      <c r="JEP135" s="18"/>
      <c r="JEQ135" s="18"/>
      <c r="JER135" s="18"/>
      <c r="JES135" s="18"/>
      <c r="JET135" s="18"/>
      <c r="JEU135" s="18"/>
      <c r="JEV135" s="18"/>
      <c r="JEW135" s="18"/>
      <c r="JEX135" s="18"/>
      <c r="JEY135" s="18"/>
      <c r="JEZ135" s="18"/>
      <c r="JFA135" s="18"/>
      <c r="JFB135" s="18"/>
      <c r="JFC135" s="18"/>
      <c r="JFD135" s="18"/>
      <c r="JFE135" s="18"/>
      <c r="JFF135" s="18"/>
      <c r="JFG135" s="18"/>
      <c r="JFH135" s="18"/>
      <c r="JFI135" s="18"/>
      <c r="JFJ135" s="18"/>
      <c r="JFK135" s="18"/>
      <c r="JFL135" s="18"/>
      <c r="JFM135" s="18"/>
      <c r="JFN135" s="18"/>
      <c r="JFO135" s="18"/>
      <c r="JFP135" s="18"/>
      <c r="JFQ135" s="18"/>
      <c r="JFR135" s="18"/>
      <c r="JFS135" s="18"/>
      <c r="JFT135" s="18"/>
      <c r="JFU135" s="18"/>
      <c r="JFV135" s="18"/>
      <c r="JFW135" s="18"/>
      <c r="JFX135" s="18"/>
      <c r="JFY135" s="18"/>
      <c r="JFZ135" s="18"/>
      <c r="JGA135" s="18"/>
      <c r="JGB135" s="18"/>
      <c r="JGC135" s="18"/>
      <c r="JGD135" s="18"/>
      <c r="JGE135" s="18"/>
      <c r="JGF135" s="18"/>
      <c r="JGG135" s="18"/>
      <c r="JGH135" s="18"/>
      <c r="JGI135" s="18"/>
      <c r="JGJ135" s="18"/>
      <c r="JGK135" s="18"/>
      <c r="JGL135" s="18"/>
      <c r="JGM135" s="18"/>
      <c r="JGN135" s="18"/>
      <c r="JGO135" s="18"/>
      <c r="JGP135" s="18"/>
      <c r="JGQ135" s="18"/>
      <c r="JGR135" s="18"/>
      <c r="JGS135" s="18"/>
      <c r="JGT135" s="18"/>
      <c r="JGU135" s="18"/>
      <c r="JGV135" s="18"/>
      <c r="JGW135" s="18"/>
      <c r="JGX135" s="18"/>
      <c r="JGY135" s="18"/>
      <c r="JGZ135" s="18"/>
      <c r="JHA135" s="18"/>
      <c r="JHB135" s="18"/>
      <c r="JHC135" s="18"/>
      <c r="JHD135" s="18"/>
      <c r="JHE135" s="18"/>
      <c r="JHF135" s="18"/>
      <c r="JHG135" s="18"/>
      <c r="JHH135" s="18"/>
      <c r="JHI135" s="18"/>
      <c r="JHJ135" s="18"/>
      <c r="JHK135" s="18"/>
      <c r="JHL135" s="18"/>
      <c r="JHM135" s="18"/>
      <c r="JHN135" s="18"/>
      <c r="JHO135" s="18"/>
      <c r="JHP135" s="18"/>
      <c r="JHQ135" s="18"/>
      <c r="JHR135" s="18"/>
      <c r="JHS135" s="18"/>
      <c r="JHT135" s="18"/>
      <c r="JHU135" s="18"/>
      <c r="JHV135" s="18"/>
      <c r="JHW135" s="18"/>
      <c r="JHX135" s="18"/>
      <c r="JHY135" s="18"/>
      <c r="JHZ135" s="18"/>
      <c r="JIA135" s="18"/>
      <c r="JIB135" s="18"/>
      <c r="JIC135" s="18"/>
      <c r="JID135" s="18"/>
      <c r="JIE135" s="18"/>
      <c r="JIF135" s="18"/>
      <c r="JIG135" s="18"/>
      <c r="JIH135" s="18"/>
      <c r="JII135" s="18"/>
      <c r="JIJ135" s="18"/>
      <c r="JIK135" s="18"/>
      <c r="JIL135" s="18"/>
      <c r="JIM135" s="18"/>
      <c r="JIN135" s="18"/>
      <c r="JIO135" s="18"/>
      <c r="JIP135" s="18"/>
      <c r="JIQ135" s="18"/>
      <c r="JIR135" s="18"/>
      <c r="JIS135" s="18"/>
      <c r="JIT135" s="18"/>
      <c r="JIU135" s="18"/>
      <c r="JIV135" s="18"/>
      <c r="JIW135" s="18"/>
      <c r="JIX135" s="18"/>
      <c r="JIY135" s="18"/>
      <c r="JIZ135" s="18"/>
      <c r="JJA135" s="18"/>
      <c r="JJB135" s="18"/>
      <c r="JJC135" s="18"/>
      <c r="JJD135" s="18"/>
      <c r="JJE135" s="18"/>
      <c r="JJF135" s="18"/>
      <c r="JJG135" s="18"/>
      <c r="JJH135" s="18"/>
      <c r="JJI135" s="18"/>
      <c r="JJJ135" s="18"/>
      <c r="JJK135" s="18"/>
      <c r="JJL135" s="18"/>
      <c r="JJM135" s="18"/>
      <c r="JJN135" s="18"/>
      <c r="JJO135" s="18"/>
      <c r="JJP135" s="18"/>
      <c r="JJQ135" s="18"/>
      <c r="JJR135" s="18"/>
      <c r="JJS135" s="18"/>
      <c r="JJT135" s="18"/>
      <c r="JJU135" s="18"/>
      <c r="JJV135" s="18"/>
      <c r="JJW135" s="18"/>
      <c r="JJX135" s="18"/>
      <c r="JJY135" s="18"/>
      <c r="JJZ135" s="18"/>
      <c r="JKA135" s="18"/>
      <c r="JKB135" s="18"/>
      <c r="JKC135" s="18"/>
      <c r="JKD135" s="18"/>
      <c r="JKE135" s="18"/>
      <c r="JKF135" s="18"/>
      <c r="JKG135" s="18"/>
      <c r="JKH135" s="18"/>
      <c r="JKI135" s="18"/>
      <c r="JKJ135" s="18"/>
      <c r="JKK135" s="18"/>
      <c r="JKL135" s="18"/>
      <c r="JKM135" s="18"/>
      <c r="JKN135" s="18"/>
      <c r="JKO135" s="18"/>
      <c r="JKP135" s="18"/>
      <c r="JKQ135" s="18"/>
      <c r="JKR135" s="18"/>
      <c r="JKS135" s="18"/>
      <c r="JKT135" s="18"/>
      <c r="JKU135" s="18"/>
      <c r="JKV135" s="18"/>
      <c r="JKW135" s="18"/>
      <c r="JKX135" s="18"/>
      <c r="JKY135" s="18"/>
      <c r="JKZ135" s="18"/>
      <c r="JLA135" s="18"/>
      <c r="JLB135" s="18"/>
      <c r="JLC135" s="18"/>
      <c r="JLD135" s="18"/>
      <c r="JLE135" s="18"/>
      <c r="JLF135" s="18"/>
      <c r="JLG135" s="18"/>
      <c r="JLH135" s="18"/>
      <c r="JLI135" s="18"/>
      <c r="JLJ135" s="18"/>
      <c r="JLK135" s="18"/>
      <c r="JLL135" s="18"/>
      <c r="JLM135" s="18"/>
      <c r="JLN135" s="18"/>
      <c r="JLO135" s="18"/>
      <c r="JLP135" s="18"/>
      <c r="JLQ135" s="18"/>
      <c r="JLR135" s="18"/>
      <c r="JLS135" s="18"/>
      <c r="JLT135" s="18"/>
      <c r="JLU135" s="18"/>
      <c r="JLV135" s="18"/>
      <c r="JLW135" s="18"/>
      <c r="JLX135" s="18"/>
      <c r="JLY135" s="18"/>
      <c r="JLZ135" s="18"/>
      <c r="JMA135" s="18"/>
      <c r="JMB135" s="18"/>
      <c r="JMC135" s="18"/>
      <c r="JMD135" s="18"/>
      <c r="JME135" s="18"/>
      <c r="JMF135" s="18"/>
      <c r="JMG135" s="18"/>
      <c r="JMH135" s="18"/>
      <c r="JMI135" s="18"/>
      <c r="JMJ135" s="18"/>
      <c r="JMK135" s="18"/>
      <c r="JML135" s="18"/>
      <c r="JMM135" s="18"/>
      <c r="JMN135" s="18"/>
      <c r="JMO135" s="18"/>
      <c r="JMP135" s="18"/>
      <c r="JMQ135" s="18"/>
      <c r="JMR135" s="18"/>
      <c r="JMS135" s="18"/>
      <c r="JMT135" s="18"/>
      <c r="JMU135" s="18"/>
      <c r="JMV135" s="18"/>
      <c r="JMW135" s="18"/>
      <c r="JMX135" s="18"/>
      <c r="JMY135" s="18"/>
      <c r="JMZ135" s="18"/>
      <c r="JNA135" s="18"/>
      <c r="JNB135" s="18"/>
      <c r="JNC135" s="18"/>
      <c r="JND135" s="18"/>
      <c r="JNE135" s="18"/>
      <c r="JNF135" s="18"/>
      <c r="JNG135" s="18"/>
      <c r="JNH135" s="18"/>
      <c r="JNI135" s="18"/>
      <c r="JNJ135" s="18"/>
      <c r="JNK135" s="18"/>
      <c r="JNL135" s="18"/>
      <c r="JNM135" s="18"/>
      <c r="JNN135" s="18"/>
      <c r="JNO135" s="18"/>
      <c r="JNP135" s="18"/>
      <c r="JNQ135" s="18"/>
      <c r="JNR135" s="18"/>
      <c r="JNS135" s="18"/>
      <c r="JNT135" s="18"/>
      <c r="JNU135" s="18"/>
      <c r="JNV135" s="18"/>
      <c r="JNW135" s="18"/>
      <c r="JNX135" s="18"/>
      <c r="JNY135" s="18"/>
      <c r="JNZ135" s="18"/>
      <c r="JOA135" s="18"/>
      <c r="JOB135" s="18"/>
      <c r="JOC135" s="18"/>
      <c r="JOD135" s="18"/>
      <c r="JOE135" s="18"/>
      <c r="JOF135" s="18"/>
      <c r="JOG135" s="18"/>
      <c r="JOH135" s="18"/>
      <c r="JOI135" s="18"/>
      <c r="JOJ135" s="18"/>
      <c r="JOK135" s="18"/>
      <c r="JOL135" s="18"/>
      <c r="JOM135" s="18"/>
      <c r="JON135" s="18"/>
      <c r="JOO135" s="18"/>
      <c r="JOP135" s="18"/>
      <c r="JOQ135" s="18"/>
      <c r="JOR135" s="18"/>
      <c r="JOS135" s="18"/>
      <c r="JOT135" s="18"/>
      <c r="JOU135" s="18"/>
      <c r="JOV135" s="18"/>
      <c r="JOW135" s="18"/>
      <c r="JOX135" s="18"/>
      <c r="JOY135" s="18"/>
      <c r="JOZ135" s="18"/>
      <c r="JPA135" s="18"/>
      <c r="JPB135" s="18"/>
      <c r="JPC135" s="18"/>
      <c r="JPD135" s="18"/>
      <c r="JPE135" s="18"/>
      <c r="JPF135" s="18"/>
      <c r="JPG135" s="18"/>
      <c r="JPH135" s="18"/>
      <c r="JPI135" s="18"/>
      <c r="JPJ135" s="18"/>
      <c r="JPK135" s="18"/>
      <c r="JPL135" s="18"/>
      <c r="JPM135" s="18"/>
      <c r="JPN135" s="18"/>
      <c r="JPO135" s="18"/>
      <c r="JPP135" s="18"/>
      <c r="JPQ135" s="18"/>
      <c r="JPR135" s="18"/>
      <c r="JPS135" s="18"/>
      <c r="JPT135" s="18"/>
      <c r="JPU135" s="18"/>
      <c r="JPV135" s="18"/>
      <c r="JPW135" s="18"/>
      <c r="JPX135" s="18"/>
      <c r="JPY135" s="18"/>
      <c r="JPZ135" s="18"/>
      <c r="JQA135" s="18"/>
      <c r="JQB135" s="18"/>
      <c r="JQC135" s="18"/>
      <c r="JQD135" s="18"/>
      <c r="JQE135" s="18"/>
      <c r="JQF135" s="18"/>
      <c r="JQG135" s="18"/>
      <c r="JQH135" s="18"/>
      <c r="JQI135" s="18"/>
      <c r="JQJ135" s="18"/>
      <c r="JQK135" s="18"/>
      <c r="JQL135" s="18"/>
      <c r="JQM135" s="18"/>
      <c r="JQN135" s="18"/>
      <c r="JQO135" s="18"/>
      <c r="JQP135" s="18"/>
      <c r="JQQ135" s="18"/>
      <c r="JQR135" s="18"/>
      <c r="JQS135" s="18"/>
      <c r="JQT135" s="18"/>
      <c r="JQU135" s="18"/>
      <c r="JQV135" s="18"/>
      <c r="JQW135" s="18"/>
      <c r="JQX135" s="18"/>
      <c r="JQY135" s="18"/>
      <c r="JQZ135" s="18"/>
      <c r="JRA135" s="18"/>
      <c r="JRB135" s="18"/>
      <c r="JRC135" s="18"/>
      <c r="JRD135" s="18"/>
      <c r="JRE135" s="18"/>
      <c r="JRF135" s="18"/>
      <c r="JRG135" s="18"/>
      <c r="JRH135" s="18"/>
      <c r="JRI135" s="18"/>
      <c r="JRJ135" s="18"/>
      <c r="JRK135" s="18"/>
      <c r="JRL135" s="18"/>
      <c r="JRM135" s="18"/>
      <c r="JRN135" s="18"/>
      <c r="JRO135" s="18"/>
      <c r="JRP135" s="18"/>
      <c r="JRQ135" s="18"/>
      <c r="JRR135" s="18"/>
      <c r="JRS135" s="18"/>
      <c r="JRT135" s="18"/>
      <c r="JRU135" s="18"/>
      <c r="JRV135" s="18"/>
      <c r="JRW135" s="18"/>
      <c r="JRX135" s="18"/>
      <c r="JRY135" s="18"/>
      <c r="JRZ135" s="18"/>
      <c r="JSA135" s="18"/>
      <c r="JSB135" s="18"/>
      <c r="JSC135" s="18"/>
      <c r="JSD135" s="18"/>
      <c r="JSE135" s="18"/>
      <c r="JSF135" s="18"/>
      <c r="JSG135" s="18"/>
      <c r="JSH135" s="18"/>
      <c r="JSI135" s="18"/>
      <c r="JSJ135" s="18"/>
      <c r="JSK135" s="18"/>
      <c r="JSL135" s="18"/>
      <c r="JSM135" s="18"/>
      <c r="JSN135" s="18"/>
      <c r="JSO135" s="18"/>
      <c r="JSP135" s="18"/>
      <c r="JSQ135" s="18"/>
      <c r="JSR135" s="18"/>
      <c r="JSS135" s="18"/>
      <c r="JST135" s="18"/>
      <c r="JSU135" s="18"/>
      <c r="JSV135" s="18"/>
      <c r="JSW135" s="18"/>
      <c r="JSX135" s="18"/>
      <c r="JSY135" s="18"/>
      <c r="JSZ135" s="18"/>
      <c r="JTA135" s="18"/>
      <c r="JTB135" s="18"/>
      <c r="JTC135" s="18"/>
      <c r="JTD135" s="18"/>
      <c r="JTE135" s="18"/>
      <c r="JTF135" s="18"/>
      <c r="JTG135" s="18"/>
      <c r="JTH135" s="18"/>
      <c r="JTI135" s="18"/>
      <c r="JTJ135" s="18"/>
      <c r="JTK135" s="18"/>
      <c r="JTL135" s="18"/>
      <c r="JTM135" s="18"/>
      <c r="JTN135" s="18"/>
      <c r="JTO135" s="18"/>
      <c r="JTP135" s="18"/>
      <c r="JTQ135" s="18"/>
      <c r="JTR135" s="18"/>
      <c r="JTS135" s="18"/>
      <c r="JTT135" s="18"/>
      <c r="JTU135" s="18"/>
      <c r="JTV135" s="18"/>
      <c r="JTW135" s="18"/>
      <c r="JTX135" s="18"/>
      <c r="JTY135" s="18"/>
      <c r="JTZ135" s="18"/>
      <c r="JUA135" s="18"/>
      <c r="JUB135" s="18"/>
      <c r="JUC135" s="18"/>
      <c r="JUD135" s="18"/>
      <c r="JUE135" s="18"/>
      <c r="JUF135" s="18"/>
      <c r="JUG135" s="18"/>
      <c r="JUH135" s="18"/>
      <c r="JUI135" s="18"/>
      <c r="JUJ135" s="18"/>
      <c r="JUK135" s="18"/>
      <c r="JUL135" s="18"/>
      <c r="JUM135" s="18"/>
      <c r="JUN135" s="18"/>
      <c r="JUO135" s="18"/>
      <c r="JUP135" s="18"/>
      <c r="JUQ135" s="18"/>
      <c r="JUR135" s="18"/>
      <c r="JUS135" s="18"/>
      <c r="JUT135" s="18"/>
      <c r="JUU135" s="18"/>
      <c r="JUV135" s="18"/>
      <c r="JUW135" s="18"/>
      <c r="JUX135" s="18"/>
      <c r="JUY135" s="18"/>
      <c r="JUZ135" s="18"/>
      <c r="JVA135" s="18"/>
      <c r="JVB135" s="18"/>
      <c r="JVC135" s="18"/>
      <c r="JVD135" s="18"/>
      <c r="JVE135" s="18"/>
      <c r="JVF135" s="18"/>
      <c r="JVG135" s="18"/>
      <c r="JVH135" s="18"/>
      <c r="JVI135" s="18"/>
      <c r="JVJ135" s="18"/>
      <c r="JVK135" s="18"/>
      <c r="JVL135" s="18"/>
      <c r="JVM135" s="18"/>
      <c r="JVN135" s="18"/>
      <c r="JVO135" s="18"/>
      <c r="JVP135" s="18"/>
      <c r="JVQ135" s="18"/>
      <c r="JVR135" s="18"/>
      <c r="JVS135" s="18"/>
      <c r="JVT135" s="18"/>
      <c r="JVU135" s="18"/>
      <c r="JVV135" s="18"/>
      <c r="JVW135" s="18"/>
      <c r="JVX135" s="18"/>
      <c r="JVY135" s="18"/>
      <c r="JVZ135" s="18"/>
      <c r="JWA135" s="18"/>
      <c r="JWB135" s="18"/>
      <c r="JWC135" s="18"/>
      <c r="JWD135" s="18"/>
      <c r="JWE135" s="18"/>
      <c r="JWF135" s="18"/>
      <c r="JWG135" s="18"/>
      <c r="JWH135" s="18"/>
      <c r="JWI135" s="18"/>
      <c r="JWJ135" s="18"/>
      <c r="JWK135" s="18"/>
      <c r="JWL135" s="18"/>
      <c r="JWM135" s="18"/>
      <c r="JWN135" s="18"/>
      <c r="JWO135" s="18"/>
      <c r="JWP135" s="18"/>
      <c r="JWQ135" s="18"/>
      <c r="JWR135" s="18"/>
      <c r="JWS135" s="18"/>
      <c r="JWT135" s="18"/>
      <c r="JWU135" s="18"/>
      <c r="JWV135" s="18"/>
      <c r="JWW135" s="18"/>
      <c r="JWX135" s="18"/>
      <c r="JWY135" s="18"/>
      <c r="JWZ135" s="18"/>
      <c r="JXA135" s="18"/>
      <c r="JXB135" s="18"/>
      <c r="JXC135" s="18"/>
      <c r="JXD135" s="18"/>
      <c r="JXE135" s="18"/>
      <c r="JXF135" s="18"/>
      <c r="JXG135" s="18"/>
      <c r="JXH135" s="18"/>
      <c r="JXI135" s="18"/>
      <c r="JXJ135" s="18"/>
      <c r="JXK135" s="18"/>
      <c r="JXL135" s="18"/>
      <c r="JXM135" s="18"/>
      <c r="JXN135" s="18"/>
      <c r="JXO135" s="18"/>
      <c r="JXP135" s="18"/>
      <c r="JXQ135" s="18"/>
      <c r="JXR135" s="18"/>
      <c r="JXS135" s="18"/>
      <c r="JXT135" s="18"/>
      <c r="JXU135" s="18"/>
      <c r="JXV135" s="18"/>
      <c r="JXW135" s="18"/>
      <c r="JXX135" s="18"/>
      <c r="JXY135" s="18"/>
      <c r="JXZ135" s="18"/>
      <c r="JYA135" s="18"/>
      <c r="JYB135" s="18"/>
      <c r="JYC135" s="18"/>
      <c r="JYD135" s="18"/>
      <c r="JYE135" s="18"/>
      <c r="JYF135" s="18"/>
      <c r="JYG135" s="18"/>
      <c r="JYH135" s="18"/>
      <c r="JYI135" s="18"/>
      <c r="JYJ135" s="18"/>
      <c r="JYK135" s="18"/>
      <c r="JYL135" s="18"/>
      <c r="JYM135" s="18"/>
      <c r="JYN135" s="18"/>
      <c r="JYO135" s="18"/>
      <c r="JYP135" s="18"/>
      <c r="JYQ135" s="18"/>
      <c r="JYR135" s="18"/>
      <c r="JYS135" s="18"/>
      <c r="JYT135" s="18"/>
      <c r="JYU135" s="18"/>
      <c r="JYV135" s="18"/>
      <c r="JYW135" s="18"/>
      <c r="JYX135" s="18"/>
      <c r="JYY135" s="18"/>
      <c r="JYZ135" s="18"/>
      <c r="JZA135" s="18"/>
      <c r="JZB135" s="18"/>
      <c r="JZC135" s="18"/>
      <c r="JZD135" s="18"/>
      <c r="JZE135" s="18"/>
      <c r="JZF135" s="18"/>
      <c r="JZG135" s="18"/>
      <c r="JZH135" s="18"/>
      <c r="JZI135" s="18"/>
      <c r="JZJ135" s="18"/>
      <c r="JZK135" s="18"/>
      <c r="JZL135" s="18"/>
      <c r="JZM135" s="18"/>
      <c r="JZN135" s="18"/>
      <c r="JZO135" s="18"/>
      <c r="JZP135" s="18"/>
      <c r="JZQ135" s="18"/>
      <c r="JZR135" s="18"/>
      <c r="JZS135" s="18"/>
      <c r="JZT135" s="18"/>
      <c r="JZU135" s="18"/>
      <c r="JZV135" s="18"/>
      <c r="JZW135" s="18"/>
      <c r="JZX135" s="18"/>
      <c r="JZY135" s="18"/>
      <c r="JZZ135" s="18"/>
      <c r="KAA135" s="18"/>
      <c r="KAB135" s="18"/>
      <c r="KAC135" s="18"/>
      <c r="KAD135" s="18"/>
      <c r="KAE135" s="18"/>
      <c r="KAF135" s="18"/>
      <c r="KAG135" s="18"/>
      <c r="KAH135" s="18"/>
      <c r="KAI135" s="18"/>
      <c r="KAJ135" s="18"/>
      <c r="KAK135" s="18"/>
      <c r="KAL135" s="18"/>
      <c r="KAM135" s="18"/>
      <c r="KAN135" s="18"/>
      <c r="KAO135" s="18"/>
      <c r="KAP135" s="18"/>
      <c r="KAQ135" s="18"/>
      <c r="KAR135" s="18"/>
      <c r="KAS135" s="18"/>
      <c r="KAT135" s="18"/>
      <c r="KAU135" s="18"/>
      <c r="KAV135" s="18"/>
      <c r="KAW135" s="18"/>
      <c r="KAX135" s="18"/>
      <c r="KAY135" s="18"/>
      <c r="KAZ135" s="18"/>
      <c r="KBA135" s="18"/>
      <c r="KBB135" s="18"/>
      <c r="KBC135" s="18"/>
      <c r="KBD135" s="18"/>
      <c r="KBE135" s="18"/>
      <c r="KBF135" s="18"/>
      <c r="KBG135" s="18"/>
      <c r="KBH135" s="18"/>
      <c r="KBI135" s="18"/>
      <c r="KBJ135" s="18"/>
      <c r="KBK135" s="18"/>
      <c r="KBL135" s="18"/>
      <c r="KBM135" s="18"/>
      <c r="KBN135" s="18"/>
      <c r="KBO135" s="18"/>
      <c r="KBP135" s="18"/>
      <c r="KBQ135" s="18"/>
      <c r="KBR135" s="18"/>
      <c r="KBS135" s="18"/>
      <c r="KBT135" s="18"/>
      <c r="KBU135" s="18"/>
      <c r="KBV135" s="18"/>
      <c r="KBW135" s="18"/>
      <c r="KBX135" s="18"/>
      <c r="KBY135" s="18"/>
      <c r="KBZ135" s="18"/>
      <c r="KCA135" s="18"/>
      <c r="KCB135" s="18"/>
      <c r="KCC135" s="18"/>
      <c r="KCD135" s="18"/>
      <c r="KCE135" s="18"/>
      <c r="KCF135" s="18"/>
      <c r="KCG135" s="18"/>
      <c r="KCH135" s="18"/>
      <c r="KCI135" s="18"/>
      <c r="KCJ135" s="18"/>
      <c r="KCK135" s="18"/>
      <c r="KCL135" s="18"/>
      <c r="KCM135" s="18"/>
      <c r="KCN135" s="18"/>
      <c r="KCO135" s="18"/>
      <c r="KCP135" s="18"/>
      <c r="KCQ135" s="18"/>
      <c r="KCR135" s="18"/>
      <c r="KCS135" s="18"/>
      <c r="KCT135" s="18"/>
      <c r="KCU135" s="18"/>
      <c r="KCV135" s="18"/>
      <c r="KCW135" s="18"/>
      <c r="KCX135" s="18"/>
      <c r="KCY135" s="18"/>
      <c r="KCZ135" s="18"/>
      <c r="KDA135" s="18"/>
      <c r="KDB135" s="18"/>
      <c r="KDC135" s="18"/>
      <c r="KDD135" s="18"/>
      <c r="KDE135" s="18"/>
      <c r="KDF135" s="18"/>
      <c r="KDG135" s="18"/>
      <c r="KDH135" s="18"/>
      <c r="KDI135" s="18"/>
      <c r="KDJ135" s="18"/>
      <c r="KDK135" s="18"/>
      <c r="KDL135" s="18"/>
      <c r="KDM135" s="18"/>
      <c r="KDN135" s="18"/>
      <c r="KDO135" s="18"/>
      <c r="KDP135" s="18"/>
      <c r="KDQ135" s="18"/>
      <c r="KDR135" s="18"/>
      <c r="KDS135" s="18"/>
      <c r="KDT135" s="18"/>
      <c r="KDU135" s="18"/>
      <c r="KDV135" s="18"/>
      <c r="KDW135" s="18"/>
      <c r="KDX135" s="18"/>
      <c r="KDY135" s="18"/>
      <c r="KDZ135" s="18"/>
      <c r="KEA135" s="18"/>
      <c r="KEB135" s="18"/>
      <c r="KEC135" s="18"/>
      <c r="KED135" s="18"/>
      <c r="KEE135" s="18"/>
      <c r="KEF135" s="18"/>
      <c r="KEG135" s="18"/>
      <c r="KEH135" s="18"/>
      <c r="KEI135" s="18"/>
      <c r="KEJ135" s="18"/>
      <c r="KEK135" s="18"/>
      <c r="KEL135" s="18"/>
      <c r="KEM135" s="18"/>
      <c r="KEN135" s="18"/>
      <c r="KEO135" s="18"/>
      <c r="KEP135" s="18"/>
      <c r="KEQ135" s="18"/>
      <c r="KER135" s="18"/>
      <c r="KES135" s="18"/>
      <c r="KET135" s="18"/>
      <c r="KEU135" s="18"/>
      <c r="KEV135" s="18"/>
      <c r="KEW135" s="18"/>
      <c r="KEX135" s="18"/>
      <c r="KEY135" s="18"/>
      <c r="KEZ135" s="18"/>
      <c r="KFA135" s="18"/>
      <c r="KFB135" s="18"/>
      <c r="KFC135" s="18"/>
      <c r="KFD135" s="18"/>
      <c r="KFE135" s="18"/>
      <c r="KFF135" s="18"/>
      <c r="KFG135" s="18"/>
      <c r="KFH135" s="18"/>
      <c r="KFI135" s="18"/>
      <c r="KFJ135" s="18"/>
      <c r="KFK135" s="18"/>
      <c r="KFL135" s="18"/>
      <c r="KFM135" s="18"/>
      <c r="KFN135" s="18"/>
      <c r="KFO135" s="18"/>
      <c r="KFP135" s="18"/>
      <c r="KFQ135" s="18"/>
      <c r="KFR135" s="18"/>
      <c r="KFS135" s="18"/>
      <c r="KFT135" s="18"/>
      <c r="KFU135" s="18"/>
      <c r="KFV135" s="18"/>
      <c r="KFW135" s="18"/>
      <c r="KFX135" s="18"/>
      <c r="KFY135" s="18"/>
      <c r="KFZ135" s="18"/>
      <c r="KGA135" s="18"/>
      <c r="KGB135" s="18"/>
      <c r="KGC135" s="18"/>
      <c r="KGD135" s="18"/>
      <c r="KGE135" s="18"/>
      <c r="KGF135" s="18"/>
      <c r="KGG135" s="18"/>
      <c r="KGH135" s="18"/>
      <c r="KGI135" s="18"/>
      <c r="KGJ135" s="18"/>
      <c r="KGK135" s="18"/>
      <c r="KGL135" s="18"/>
      <c r="KGM135" s="18"/>
      <c r="KGN135" s="18"/>
      <c r="KGO135" s="18"/>
      <c r="KGP135" s="18"/>
      <c r="KGQ135" s="18"/>
      <c r="KGR135" s="18"/>
      <c r="KGS135" s="18"/>
      <c r="KGT135" s="18"/>
      <c r="KGU135" s="18"/>
      <c r="KGV135" s="18"/>
      <c r="KGW135" s="18"/>
      <c r="KGX135" s="18"/>
      <c r="KGY135" s="18"/>
      <c r="KGZ135" s="18"/>
      <c r="KHA135" s="18"/>
      <c r="KHB135" s="18"/>
      <c r="KHC135" s="18"/>
      <c r="KHD135" s="18"/>
      <c r="KHE135" s="18"/>
      <c r="KHF135" s="18"/>
      <c r="KHG135" s="18"/>
      <c r="KHH135" s="18"/>
      <c r="KHI135" s="18"/>
      <c r="KHJ135" s="18"/>
      <c r="KHK135" s="18"/>
      <c r="KHL135" s="18"/>
      <c r="KHM135" s="18"/>
      <c r="KHN135" s="18"/>
      <c r="KHO135" s="18"/>
      <c r="KHP135" s="18"/>
      <c r="KHQ135" s="18"/>
      <c r="KHR135" s="18"/>
      <c r="KHS135" s="18"/>
      <c r="KHT135" s="18"/>
      <c r="KHU135" s="18"/>
      <c r="KHV135" s="18"/>
      <c r="KHW135" s="18"/>
      <c r="KHX135" s="18"/>
      <c r="KHY135" s="18"/>
      <c r="KHZ135" s="18"/>
      <c r="KIA135" s="18"/>
      <c r="KIB135" s="18"/>
      <c r="KIC135" s="18"/>
      <c r="KID135" s="18"/>
      <c r="KIE135" s="18"/>
      <c r="KIF135" s="18"/>
      <c r="KIG135" s="18"/>
      <c r="KIH135" s="18"/>
      <c r="KII135" s="18"/>
      <c r="KIJ135" s="18"/>
      <c r="KIK135" s="18"/>
      <c r="KIL135" s="18"/>
      <c r="KIM135" s="18"/>
      <c r="KIN135" s="18"/>
      <c r="KIO135" s="18"/>
      <c r="KIP135" s="18"/>
      <c r="KIQ135" s="18"/>
      <c r="KIR135" s="18"/>
      <c r="KIS135" s="18"/>
      <c r="KIT135" s="18"/>
      <c r="KIU135" s="18"/>
      <c r="KIV135" s="18"/>
      <c r="KIW135" s="18"/>
      <c r="KIX135" s="18"/>
      <c r="KIY135" s="18"/>
      <c r="KIZ135" s="18"/>
      <c r="KJA135" s="18"/>
      <c r="KJB135" s="18"/>
      <c r="KJC135" s="18"/>
      <c r="KJD135" s="18"/>
      <c r="KJE135" s="18"/>
      <c r="KJF135" s="18"/>
      <c r="KJG135" s="18"/>
      <c r="KJH135" s="18"/>
      <c r="KJI135" s="18"/>
      <c r="KJJ135" s="18"/>
      <c r="KJK135" s="18"/>
      <c r="KJL135" s="18"/>
      <c r="KJM135" s="18"/>
      <c r="KJN135" s="18"/>
      <c r="KJO135" s="18"/>
      <c r="KJP135" s="18"/>
      <c r="KJQ135" s="18"/>
      <c r="KJR135" s="18"/>
      <c r="KJS135" s="18"/>
      <c r="KJT135" s="18"/>
      <c r="KJU135" s="18"/>
      <c r="KJV135" s="18"/>
      <c r="KJW135" s="18"/>
      <c r="KJX135" s="18"/>
      <c r="KJY135" s="18"/>
      <c r="KJZ135" s="18"/>
      <c r="KKA135" s="18"/>
      <c r="KKB135" s="18"/>
      <c r="KKC135" s="18"/>
      <c r="KKD135" s="18"/>
      <c r="KKE135" s="18"/>
      <c r="KKF135" s="18"/>
      <c r="KKG135" s="18"/>
      <c r="KKH135" s="18"/>
      <c r="KKI135" s="18"/>
      <c r="KKJ135" s="18"/>
      <c r="KKK135" s="18"/>
      <c r="KKL135" s="18"/>
      <c r="KKM135" s="18"/>
      <c r="KKN135" s="18"/>
      <c r="KKO135" s="18"/>
      <c r="KKP135" s="18"/>
      <c r="KKQ135" s="18"/>
      <c r="KKR135" s="18"/>
      <c r="KKS135" s="18"/>
      <c r="KKT135" s="18"/>
      <c r="KKU135" s="18"/>
      <c r="KKV135" s="18"/>
      <c r="KKW135" s="18"/>
      <c r="KKX135" s="18"/>
      <c r="KKY135" s="18"/>
      <c r="KKZ135" s="18"/>
      <c r="KLA135" s="18"/>
      <c r="KLB135" s="18"/>
      <c r="KLC135" s="18"/>
      <c r="KLD135" s="18"/>
      <c r="KLE135" s="18"/>
      <c r="KLF135" s="18"/>
      <c r="KLG135" s="18"/>
      <c r="KLH135" s="18"/>
      <c r="KLI135" s="18"/>
      <c r="KLJ135" s="18"/>
      <c r="KLK135" s="18"/>
      <c r="KLL135" s="18"/>
      <c r="KLM135" s="18"/>
      <c r="KLN135" s="18"/>
      <c r="KLO135" s="18"/>
      <c r="KLP135" s="18"/>
      <c r="KLQ135" s="18"/>
      <c r="KLR135" s="18"/>
      <c r="KLS135" s="18"/>
      <c r="KLT135" s="18"/>
      <c r="KLU135" s="18"/>
      <c r="KLV135" s="18"/>
      <c r="KLW135" s="18"/>
      <c r="KLX135" s="18"/>
      <c r="KLY135" s="18"/>
      <c r="KLZ135" s="18"/>
      <c r="KMA135" s="18"/>
      <c r="KMB135" s="18"/>
      <c r="KMC135" s="18"/>
      <c r="KMD135" s="18"/>
      <c r="KME135" s="18"/>
      <c r="KMF135" s="18"/>
      <c r="KMG135" s="18"/>
      <c r="KMH135" s="18"/>
      <c r="KMI135" s="18"/>
      <c r="KMJ135" s="18"/>
      <c r="KMK135" s="18"/>
      <c r="KML135" s="18"/>
      <c r="KMM135" s="18"/>
      <c r="KMN135" s="18"/>
      <c r="KMO135" s="18"/>
      <c r="KMP135" s="18"/>
      <c r="KMQ135" s="18"/>
      <c r="KMR135" s="18"/>
      <c r="KMS135" s="18"/>
      <c r="KMT135" s="18"/>
      <c r="KMU135" s="18"/>
      <c r="KMV135" s="18"/>
      <c r="KMW135" s="18"/>
      <c r="KMX135" s="18"/>
      <c r="KMY135" s="18"/>
      <c r="KMZ135" s="18"/>
      <c r="KNA135" s="18"/>
      <c r="KNB135" s="18"/>
      <c r="KNC135" s="18"/>
      <c r="KND135" s="18"/>
      <c r="KNE135" s="18"/>
      <c r="KNF135" s="18"/>
      <c r="KNG135" s="18"/>
      <c r="KNH135" s="18"/>
      <c r="KNI135" s="18"/>
      <c r="KNJ135" s="18"/>
      <c r="KNK135" s="18"/>
      <c r="KNL135" s="18"/>
      <c r="KNM135" s="18"/>
      <c r="KNN135" s="18"/>
      <c r="KNO135" s="18"/>
      <c r="KNP135" s="18"/>
      <c r="KNQ135" s="18"/>
      <c r="KNR135" s="18"/>
      <c r="KNS135" s="18"/>
      <c r="KNT135" s="18"/>
      <c r="KNU135" s="18"/>
      <c r="KNV135" s="18"/>
      <c r="KNW135" s="18"/>
      <c r="KNX135" s="18"/>
      <c r="KNY135" s="18"/>
      <c r="KNZ135" s="18"/>
      <c r="KOA135" s="18"/>
      <c r="KOB135" s="18"/>
      <c r="KOC135" s="18"/>
      <c r="KOD135" s="18"/>
      <c r="KOE135" s="18"/>
      <c r="KOF135" s="18"/>
      <c r="KOG135" s="18"/>
      <c r="KOH135" s="18"/>
      <c r="KOI135" s="18"/>
      <c r="KOJ135" s="18"/>
      <c r="KOK135" s="18"/>
      <c r="KOL135" s="18"/>
      <c r="KOM135" s="18"/>
      <c r="KON135" s="18"/>
      <c r="KOO135" s="18"/>
      <c r="KOP135" s="18"/>
      <c r="KOQ135" s="18"/>
      <c r="KOR135" s="18"/>
      <c r="KOS135" s="18"/>
      <c r="KOT135" s="18"/>
      <c r="KOU135" s="18"/>
      <c r="KOV135" s="18"/>
      <c r="KOW135" s="18"/>
      <c r="KOX135" s="18"/>
      <c r="KOY135" s="18"/>
      <c r="KOZ135" s="18"/>
      <c r="KPA135" s="18"/>
      <c r="KPB135" s="18"/>
      <c r="KPC135" s="18"/>
      <c r="KPD135" s="18"/>
      <c r="KPE135" s="18"/>
      <c r="KPF135" s="18"/>
      <c r="KPG135" s="18"/>
      <c r="KPH135" s="18"/>
      <c r="KPI135" s="18"/>
      <c r="KPJ135" s="18"/>
      <c r="KPK135" s="18"/>
      <c r="KPL135" s="18"/>
      <c r="KPM135" s="18"/>
      <c r="KPN135" s="18"/>
      <c r="KPO135" s="18"/>
      <c r="KPP135" s="18"/>
      <c r="KPQ135" s="18"/>
      <c r="KPR135" s="18"/>
      <c r="KPS135" s="18"/>
      <c r="KPT135" s="18"/>
      <c r="KPU135" s="18"/>
      <c r="KPV135" s="18"/>
      <c r="KPW135" s="18"/>
      <c r="KPX135" s="18"/>
      <c r="KPY135" s="18"/>
      <c r="KPZ135" s="18"/>
      <c r="KQA135" s="18"/>
      <c r="KQB135" s="18"/>
      <c r="KQC135" s="18"/>
      <c r="KQD135" s="18"/>
      <c r="KQE135" s="18"/>
      <c r="KQF135" s="18"/>
      <c r="KQG135" s="18"/>
      <c r="KQH135" s="18"/>
      <c r="KQI135" s="18"/>
      <c r="KQJ135" s="18"/>
      <c r="KQK135" s="18"/>
      <c r="KQL135" s="18"/>
      <c r="KQM135" s="18"/>
      <c r="KQN135" s="18"/>
      <c r="KQO135" s="18"/>
      <c r="KQP135" s="18"/>
      <c r="KQQ135" s="18"/>
      <c r="KQR135" s="18"/>
      <c r="KQS135" s="18"/>
      <c r="KQT135" s="18"/>
      <c r="KQU135" s="18"/>
      <c r="KQV135" s="18"/>
      <c r="KQW135" s="18"/>
      <c r="KQX135" s="18"/>
      <c r="KQY135" s="18"/>
      <c r="KQZ135" s="18"/>
      <c r="KRA135" s="18"/>
      <c r="KRB135" s="18"/>
      <c r="KRC135" s="18"/>
      <c r="KRD135" s="18"/>
      <c r="KRE135" s="18"/>
      <c r="KRF135" s="18"/>
      <c r="KRG135" s="18"/>
      <c r="KRH135" s="18"/>
      <c r="KRI135" s="18"/>
      <c r="KRJ135" s="18"/>
      <c r="KRK135" s="18"/>
      <c r="KRL135" s="18"/>
      <c r="KRM135" s="18"/>
      <c r="KRN135" s="18"/>
      <c r="KRO135" s="18"/>
      <c r="KRP135" s="18"/>
      <c r="KRQ135" s="18"/>
      <c r="KRR135" s="18"/>
      <c r="KRS135" s="18"/>
      <c r="KRT135" s="18"/>
      <c r="KRU135" s="18"/>
      <c r="KRV135" s="18"/>
      <c r="KRW135" s="18"/>
      <c r="KRX135" s="18"/>
      <c r="KRY135" s="18"/>
      <c r="KRZ135" s="18"/>
      <c r="KSA135" s="18"/>
      <c r="KSB135" s="18"/>
      <c r="KSC135" s="18"/>
      <c r="KSD135" s="18"/>
      <c r="KSE135" s="18"/>
      <c r="KSF135" s="18"/>
      <c r="KSG135" s="18"/>
      <c r="KSH135" s="18"/>
      <c r="KSI135" s="18"/>
      <c r="KSJ135" s="18"/>
      <c r="KSK135" s="18"/>
      <c r="KSL135" s="18"/>
      <c r="KSM135" s="18"/>
      <c r="KSN135" s="18"/>
      <c r="KSO135" s="18"/>
      <c r="KSP135" s="18"/>
      <c r="KSQ135" s="18"/>
      <c r="KSR135" s="18"/>
      <c r="KSS135" s="18"/>
      <c r="KST135" s="18"/>
      <c r="KSU135" s="18"/>
      <c r="KSV135" s="18"/>
      <c r="KSW135" s="18"/>
      <c r="KSX135" s="18"/>
      <c r="KSY135" s="18"/>
      <c r="KSZ135" s="18"/>
      <c r="KTA135" s="18"/>
      <c r="KTB135" s="18"/>
      <c r="KTC135" s="18"/>
      <c r="KTD135" s="18"/>
      <c r="KTE135" s="18"/>
      <c r="KTF135" s="18"/>
      <c r="KTG135" s="18"/>
      <c r="KTH135" s="18"/>
      <c r="KTI135" s="18"/>
      <c r="KTJ135" s="18"/>
      <c r="KTK135" s="18"/>
      <c r="KTL135" s="18"/>
      <c r="KTM135" s="18"/>
      <c r="KTN135" s="18"/>
      <c r="KTO135" s="18"/>
      <c r="KTP135" s="18"/>
      <c r="KTQ135" s="18"/>
      <c r="KTR135" s="18"/>
      <c r="KTS135" s="18"/>
      <c r="KTT135" s="18"/>
      <c r="KTU135" s="18"/>
      <c r="KTV135" s="18"/>
      <c r="KTW135" s="18"/>
      <c r="KTX135" s="18"/>
      <c r="KTY135" s="18"/>
      <c r="KTZ135" s="18"/>
      <c r="KUA135" s="18"/>
      <c r="KUB135" s="18"/>
      <c r="KUC135" s="18"/>
      <c r="KUD135" s="18"/>
      <c r="KUE135" s="18"/>
      <c r="KUF135" s="18"/>
      <c r="KUG135" s="18"/>
      <c r="KUH135" s="18"/>
      <c r="KUI135" s="18"/>
      <c r="KUJ135" s="18"/>
      <c r="KUK135" s="18"/>
      <c r="KUL135" s="18"/>
      <c r="KUM135" s="18"/>
      <c r="KUN135" s="18"/>
      <c r="KUO135" s="18"/>
      <c r="KUP135" s="18"/>
      <c r="KUQ135" s="18"/>
      <c r="KUR135" s="18"/>
      <c r="KUS135" s="18"/>
      <c r="KUT135" s="18"/>
      <c r="KUU135" s="18"/>
      <c r="KUV135" s="18"/>
      <c r="KUW135" s="18"/>
      <c r="KUX135" s="18"/>
      <c r="KUY135" s="18"/>
      <c r="KUZ135" s="18"/>
      <c r="KVA135" s="18"/>
      <c r="KVB135" s="18"/>
      <c r="KVC135" s="18"/>
      <c r="KVD135" s="18"/>
      <c r="KVE135" s="18"/>
      <c r="KVF135" s="18"/>
      <c r="KVG135" s="18"/>
      <c r="KVH135" s="18"/>
      <c r="KVI135" s="18"/>
      <c r="KVJ135" s="18"/>
      <c r="KVK135" s="18"/>
      <c r="KVL135" s="18"/>
      <c r="KVM135" s="18"/>
      <c r="KVN135" s="18"/>
      <c r="KVO135" s="18"/>
      <c r="KVP135" s="18"/>
      <c r="KVQ135" s="18"/>
      <c r="KVR135" s="18"/>
      <c r="KVS135" s="18"/>
      <c r="KVT135" s="18"/>
      <c r="KVU135" s="18"/>
      <c r="KVV135" s="18"/>
      <c r="KVW135" s="18"/>
      <c r="KVX135" s="18"/>
      <c r="KVY135" s="18"/>
      <c r="KVZ135" s="18"/>
      <c r="KWA135" s="18"/>
      <c r="KWB135" s="18"/>
      <c r="KWC135" s="18"/>
      <c r="KWD135" s="18"/>
      <c r="KWE135" s="18"/>
      <c r="KWF135" s="18"/>
      <c r="KWG135" s="18"/>
      <c r="KWH135" s="18"/>
      <c r="KWI135" s="18"/>
      <c r="KWJ135" s="18"/>
      <c r="KWK135" s="18"/>
      <c r="KWL135" s="18"/>
      <c r="KWM135" s="18"/>
      <c r="KWN135" s="18"/>
      <c r="KWO135" s="18"/>
      <c r="KWP135" s="18"/>
      <c r="KWQ135" s="18"/>
      <c r="KWR135" s="18"/>
      <c r="KWS135" s="18"/>
      <c r="KWT135" s="18"/>
      <c r="KWU135" s="18"/>
      <c r="KWV135" s="18"/>
      <c r="KWW135" s="18"/>
      <c r="KWX135" s="18"/>
      <c r="KWY135" s="18"/>
      <c r="KWZ135" s="18"/>
      <c r="KXA135" s="18"/>
      <c r="KXB135" s="18"/>
      <c r="KXC135" s="18"/>
      <c r="KXD135" s="18"/>
      <c r="KXE135" s="18"/>
      <c r="KXF135" s="18"/>
      <c r="KXG135" s="18"/>
      <c r="KXH135" s="18"/>
      <c r="KXI135" s="18"/>
      <c r="KXJ135" s="18"/>
      <c r="KXK135" s="18"/>
      <c r="KXL135" s="18"/>
      <c r="KXM135" s="18"/>
      <c r="KXN135" s="18"/>
      <c r="KXO135" s="18"/>
      <c r="KXP135" s="18"/>
      <c r="KXQ135" s="18"/>
      <c r="KXR135" s="18"/>
      <c r="KXS135" s="18"/>
      <c r="KXT135" s="18"/>
      <c r="KXU135" s="18"/>
      <c r="KXV135" s="18"/>
      <c r="KXW135" s="18"/>
      <c r="KXX135" s="18"/>
      <c r="KXY135" s="18"/>
      <c r="KXZ135" s="18"/>
      <c r="KYA135" s="18"/>
      <c r="KYB135" s="18"/>
      <c r="KYC135" s="18"/>
      <c r="KYD135" s="18"/>
      <c r="KYE135" s="18"/>
      <c r="KYF135" s="18"/>
      <c r="KYG135" s="18"/>
      <c r="KYH135" s="18"/>
      <c r="KYI135" s="18"/>
      <c r="KYJ135" s="18"/>
      <c r="KYK135" s="18"/>
      <c r="KYL135" s="18"/>
      <c r="KYM135" s="18"/>
      <c r="KYN135" s="18"/>
      <c r="KYO135" s="18"/>
      <c r="KYP135" s="18"/>
      <c r="KYQ135" s="18"/>
      <c r="KYR135" s="18"/>
      <c r="KYS135" s="18"/>
      <c r="KYT135" s="18"/>
      <c r="KYU135" s="18"/>
      <c r="KYV135" s="18"/>
      <c r="KYW135" s="18"/>
      <c r="KYX135" s="18"/>
      <c r="KYY135" s="18"/>
      <c r="KYZ135" s="18"/>
      <c r="KZA135" s="18"/>
      <c r="KZB135" s="18"/>
      <c r="KZC135" s="18"/>
      <c r="KZD135" s="18"/>
      <c r="KZE135" s="18"/>
      <c r="KZF135" s="18"/>
      <c r="KZG135" s="18"/>
      <c r="KZH135" s="18"/>
      <c r="KZI135" s="18"/>
      <c r="KZJ135" s="18"/>
      <c r="KZK135" s="18"/>
      <c r="KZL135" s="18"/>
      <c r="KZM135" s="18"/>
      <c r="KZN135" s="18"/>
      <c r="KZO135" s="18"/>
      <c r="KZP135" s="18"/>
      <c r="KZQ135" s="18"/>
      <c r="KZR135" s="18"/>
      <c r="KZS135" s="18"/>
      <c r="KZT135" s="18"/>
      <c r="KZU135" s="18"/>
      <c r="KZV135" s="18"/>
      <c r="KZW135" s="18"/>
      <c r="KZX135" s="18"/>
      <c r="KZY135" s="18"/>
      <c r="KZZ135" s="18"/>
      <c r="LAA135" s="18"/>
      <c r="LAB135" s="18"/>
      <c r="LAC135" s="18"/>
      <c r="LAD135" s="18"/>
      <c r="LAE135" s="18"/>
      <c r="LAF135" s="18"/>
      <c r="LAG135" s="18"/>
      <c r="LAH135" s="18"/>
      <c r="LAI135" s="18"/>
      <c r="LAJ135" s="18"/>
      <c r="LAK135" s="18"/>
      <c r="LAL135" s="18"/>
      <c r="LAM135" s="18"/>
      <c r="LAN135" s="18"/>
      <c r="LAO135" s="18"/>
      <c r="LAP135" s="18"/>
      <c r="LAQ135" s="18"/>
      <c r="LAR135" s="18"/>
      <c r="LAS135" s="18"/>
      <c r="LAT135" s="18"/>
      <c r="LAU135" s="18"/>
      <c r="LAV135" s="18"/>
      <c r="LAW135" s="18"/>
      <c r="LAX135" s="18"/>
      <c r="LAY135" s="18"/>
      <c r="LAZ135" s="18"/>
      <c r="LBA135" s="18"/>
      <c r="LBB135" s="18"/>
      <c r="LBC135" s="18"/>
      <c r="LBD135" s="18"/>
      <c r="LBE135" s="18"/>
      <c r="LBF135" s="18"/>
      <c r="LBG135" s="18"/>
      <c r="LBH135" s="18"/>
      <c r="LBI135" s="18"/>
      <c r="LBJ135" s="18"/>
      <c r="LBK135" s="18"/>
      <c r="LBL135" s="18"/>
      <c r="LBM135" s="18"/>
      <c r="LBN135" s="18"/>
      <c r="LBO135" s="18"/>
      <c r="LBP135" s="18"/>
      <c r="LBQ135" s="18"/>
      <c r="LBR135" s="18"/>
      <c r="LBS135" s="18"/>
      <c r="LBT135" s="18"/>
      <c r="LBU135" s="18"/>
      <c r="LBV135" s="18"/>
      <c r="LBW135" s="18"/>
      <c r="LBX135" s="18"/>
      <c r="LBY135" s="18"/>
      <c r="LBZ135" s="18"/>
      <c r="LCA135" s="18"/>
      <c r="LCB135" s="18"/>
      <c r="LCC135" s="18"/>
      <c r="LCD135" s="18"/>
      <c r="LCE135" s="18"/>
      <c r="LCF135" s="18"/>
      <c r="LCG135" s="18"/>
      <c r="LCH135" s="18"/>
      <c r="LCI135" s="18"/>
      <c r="LCJ135" s="18"/>
      <c r="LCK135" s="18"/>
      <c r="LCL135" s="18"/>
      <c r="LCM135" s="18"/>
      <c r="LCN135" s="18"/>
      <c r="LCO135" s="18"/>
      <c r="LCP135" s="18"/>
      <c r="LCQ135" s="18"/>
      <c r="LCR135" s="18"/>
      <c r="LCS135" s="18"/>
      <c r="LCT135" s="18"/>
      <c r="LCU135" s="18"/>
      <c r="LCV135" s="18"/>
      <c r="LCW135" s="18"/>
      <c r="LCX135" s="18"/>
      <c r="LCY135" s="18"/>
      <c r="LCZ135" s="18"/>
      <c r="LDA135" s="18"/>
      <c r="LDB135" s="18"/>
      <c r="LDC135" s="18"/>
      <c r="LDD135" s="18"/>
      <c r="LDE135" s="18"/>
      <c r="LDF135" s="18"/>
      <c r="LDG135" s="18"/>
      <c r="LDH135" s="18"/>
      <c r="LDI135" s="18"/>
      <c r="LDJ135" s="18"/>
      <c r="LDK135" s="18"/>
      <c r="LDL135" s="18"/>
      <c r="LDM135" s="18"/>
      <c r="LDN135" s="18"/>
      <c r="LDO135" s="18"/>
      <c r="LDP135" s="18"/>
      <c r="LDQ135" s="18"/>
      <c r="LDR135" s="18"/>
      <c r="LDS135" s="18"/>
      <c r="LDT135" s="18"/>
      <c r="LDU135" s="18"/>
      <c r="LDV135" s="18"/>
      <c r="LDW135" s="18"/>
      <c r="LDX135" s="18"/>
      <c r="LDY135" s="18"/>
      <c r="LDZ135" s="18"/>
      <c r="LEA135" s="18"/>
      <c r="LEB135" s="18"/>
      <c r="LEC135" s="18"/>
      <c r="LED135" s="18"/>
      <c r="LEE135" s="18"/>
      <c r="LEF135" s="18"/>
      <c r="LEG135" s="18"/>
      <c r="LEH135" s="18"/>
      <c r="LEI135" s="18"/>
      <c r="LEJ135" s="18"/>
      <c r="LEK135" s="18"/>
      <c r="LEL135" s="18"/>
      <c r="LEM135" s="18"/>
      <c r="LEN135" s="18"/>
      <c r="LEO135" s="18"/>
      <c r="LEP135" s="18"/>
      <c r="LEQ135" s="18"/>
      <c r="LER135" s="18"/>
      <c r="LES135" s="18"/>
      <c r="LET135" s="18"/>
      <c r="LEU135" s="18"/>
      <c r="LEV135" s="18"/>
      <c r="LEW135" s="18"/>
      <c r="LEX135" s="18"/>
      <c r="LEY135" s="18"/>
      <c r="LEZ135" s="18"/>
      <c r="LFA135" s="18"/>
      <c r="LFB135" s="18"/>
      <c r="LFC135" s="18"/>
      <c r="LFD135" s="18"/>
      <c r="LFE135" s="18"/>
      <c r="LFF135" s="18"/>
      <c r="LFG135" s="18"/>
      <c r="LFH135" s="18"/>
      <c r="LFI135" s="18"/>
      <c r="LFJ135" s="18"/>
      <c r="LFK135" s="18"/>
      <c r="LFL135" s="18"/>
      <c r="LFM135" s="18"/>
      <c r="LFN135" s="18"/>
      <c r="LFO135" s="18"/>
      <c r="LFP135" s="18"/>
      <c r="LFQ135" s="18"/>
      <c r="LFR135" s="18"/>
      <c r="LFS135" s="18"/>
      <c r="LFT135" s="18"/>
      <c r="LFU135" s="18"/>
      <c r="LFV135" s="18"/>
      <c r="LFW135" s="18"/>
      <c r="LFX135" s="18"/>
      <c r="LFY135" s="18"/>
      <c r="LFZ135" s="18"/>
      <c r="LGA135" s="18"/>
      <c r="LGB135" s="18"/>
      <c r="LGC135" s="18"/>
      <c r="LGD135" s="18"/>
      <c r="LGE135" s="18"/>
      <c r="LGF135" s="18"/>
      <c r="LGG135" s="18"/>
      <c r="LGH135" s="18"/>
      <c r="LGI135" s="18"/>
      <c r="LGJ135" s="18"/>
      <c r="LGK135" s="18"/>
      <c r="LGL135" s="18"/>
      <c r="LGM135" s="18"/>
      <c r="LGN135" s="18"/>
      <c r="LGO135" s="18"/>
      <c r="LGP135" s="18"/>
      <c r="LGQ135" s="18"/>
      <c r="LGR135" s="18"/>
      <c r="LGS135" s="18"/>
      <c r="LGT135" s="18"/>
      <c r="LGU135" s="18"/>
      <c r="LGV135" s="18"/>
      <c r="LGW135" s="18"/>
      <c r="LGX135" s="18"/>
      <c r="LGY135" s="18"/>
      <c r="LGZ135" s="18"/>
      <c r="LHA135" s="18"/>
      <c r="LHB135" s="18"/>
      <c r="LHC135" s="18"/>
      <c r="LHD135" s="18"/>
      <c r="LHE135" s="18"/>
      <c r="LHF135" s="18"/>
      <c r="LHG135" s="18"/>
      <c r="LHH135" s="18"/>
      <c r="LHI135" s="18"/>
      <c r="LHJ135" s="18"/>
      <c r="LHK135" s="18"/>
      <c r="LHL135" s="18"/>
      <c r="LHM135" s="18"/>
      <c r="LHN135" s="18"/>
      <c r="LHO135" s="18"/>
      <c r="LHP135" s="18"/>
      <c r="LHQ135" s="18"/>
      <c r="LHR135" s="18"/>
      <c r="LHS135" s="18"/>
      <c r="LHT135" s="18"/>
      <c r="LHU135" s="18"/>
      <c r="LHV135" s="18"/>
      <c r="LHW135" s="18"/>
      <c r="LHX135" s="18"/>
      <c r="LHY135" s="18"/>
      <c r="LHZ135" s="18"/>
      <c r="LIA135" s="18"/>
      <c r="LIB135" s="18"/>
      <c r="LIC135" s="18"/>
      <c r="LID135" s="18"/>
      <c r="LIE135" s="18"/>
      <c r="LIF135" s="18"/>
      <c r="LIG135" s="18"/>
      <c r="LIH135" s="18"/>
      <c r="LII135" s="18"/>
      <c r="LIJ135" s="18"/>
      <c r="LIK135" s="18"/>
      <c r="LIL135" s="18"/>
      <c r="LIM135" s="18"/>
      <c r="LIN135" s="18"/>
      <c r="LIO135" s="18"/>
      <c r="LIP135" s="18"/>
      <c r="LIQ135" s="18"/>
      <c r="LIR135" s="18"/>
      <c r="LIS135" s="18"/>
      <c r="LIT135" s="18"/>
      <c r="LIU135" s="18"/>
      <c r="LIV135" s="18"/>
      <c r="LIW135" s="18"/>
      <c r="LIX135" s="18"/>
      <c r="LIY135" s="18"/>
      <c r="LIZ135" s="18"/>
      <c r="LJA135" s="18"/>
      <c r="LJB135" s="18"/>
      <c r="LJC135" s="18"/>
      <c r="LJD135" s="18"/>
      <c r="LJE135" s="18"/>
      <c r="LJF135" s="18"/>
      <c r="LJG135" s="18"/>
      <c r="LJH135" s="18"/>
      <c r="LJI135" s="18"/>
      <c r="LJJ135" s="18"/>
      <c r="LJK135" s="18"/>
      <c r="LJL135" s="18"/>
      <c r="LJM135" s="18"/>
      <c r="LJN135" s="18"/>
      <c r="LJO135" s="18"/>
      <c r="LJP135" s="18"/>
      <c r="LJQ135" s="18"/>
      <c r="LJR135" s="18"/>
      <c r="LJS135" s="18"/>
      <c r="LJT135" s="18"/>
      <c r="LJU135" s="18"/>
      <c r="LJV135" s="18"/>
      <c r="LJW135" s="18"/>
      <c r="LJX135" s="18"/>
      <c r="LJY135" s="18"/>
      <c r="LJZ135" s="18"/>
      <c r="LKA135" s="18"/>
      <c r="LKB135" s="18"/>
      <c r="LKC135" s="18"/>
      <c r="LKD135" s="18"/>
      <c r="LKE135" s="18"/>
      <c r="LKF135" s="18"/>
      <c r="LKG135" s="18"/>
      <c r="LKH135" s="18"/>
      <c r="LKI135" s="18"/>
      <c r="LKJ135" s="18"/>
      <c r="LKK135" s="18"/>
      <c r="LKL135" s="18"/>
      <c r="LKM135" s="18"/>
      <c r="LKN135" s="18"/>
      <c r="LKO135" s="18"/>
      <c r="LKP135" s="18"/>
      <c r="LKQ135" s="18"/>
      <c r="LKR135" s="18"/>
      <c r="LKS135" s="18"/>
      <c r="LKT135" s="18"/>
      <c r="LKU135" s="18"/>
      <c r="LKV135" s="18"/>
      <c r="LKW135" s="18"/>
      <c r="LKX135" s="18"/>
      <c r="LKY135" s="18"/>
      <c r="LKZ135" s="18"/>
      <c r="LLA135" s="18"/>
      <c r="LLB135" s="18"/>
      <c r="LLC135" s="18"/>
      <c r="LLD135" s="18"/>
      <c r="LLE135" s="18"/>
      <c r="LLF135" s="18"/>
      <c r="LLG135" s="18"/>
      <c r="LLH135" s="18"/>
      <c r="LLI135" s="18"/>
      <c r="LLJ135" s="18"/>
      <c r="LLK135" s="18"/>
      <c r="LLL135" s="18"/>
      <c r="LLM135" s="18"/>
      <c r="LLN135" s="18"/>
      <c r="LLO135" s="18"/>
      <c r="LLP135" s="18"/>
      <c r="LLQ135" s="18"/>
      <c r="LLR135" s="18"/>
      <c r="LLS135" s="18"/>
      <c r="LLT135" s="18"/>
      <c r="LLU135" s="18"/>
      <c r="LLV135" s="18"/>
      <c r="LLW135" s="18"/>
      <c r="LLX135" s="18"/>
      <c r="LLY135" s="18"/>
      <c r="LLZ135" s="18"/>
      <c r="LMA135" s="18"/>
      <c r="LMB135" s="18"/>
      <c r="LMC135" s="18"/>
      <c r="LMD135" s="18"/>
      <c r="LME135" s="18"/>
      <c r="LMF135" s="18"/>
      <c r="LMG135" s="18"/>
      <c r="LMH135" s="18"/>
      <c r="LMI135" s="18"/>
      <c r="LMJ135" s="18"/>
      <c r="LMK135" s="18"/>
      <c r="LML135" s="18"/>
      <c r="LMM135" s="18"/>
      <c r="LMN135" s="18"/>
      <c r="LMO135" s="18"/>
      <c r="LMP135" s="18"/>
      <c r="LMQ135" s="18"/>
      <c r="LMR135" s="18"/>
      <c r="LMS135" s="18"/>
      <c r="LMT135" s="18"/>
      <c r="LMU135" s="18"/>
      <c r="LMV135" s="18"/>
      <c r="LMW135" s="18"/>
      <c r="LMX135" s="18"/>
      <c r="LMY135" s="18"/>
      <c r="LMZ135" s="18"/>
      <c r="LNA135" s="18"/>
      <c r="LNB135" s="18"/>
      <c r="LNC135" s="18"/>
      <c r="LND135" s="18"/>
      <c r="LNE135" s="18"/>
      <c r="LNF135" s="18"/>
      <c r="LNG135" s="18"/>
      <c r="LNH135" s="18"/>
      <c r="LNI135" s="18"/>
      <c r="LNJ135" s="18"/>
      <c r="LNK135" s="18"/>
      <c r="LNL135" s="18"/>
      <c r="LNM135" s="18"/>
      <c r="LNN135" s="18"/>
      <c r="LNO135" s="18"/>
      <c r="LNP135" s="18"/>
      <c r="LNQ135" s="18"/>
      <c r="LNR135" s="18"/>
      <c r="LNS135" s="18"/>
      <c r="LNT135" s="18"/>
      <c r="LNU135" s="18"/>
      <c r="LNV135" s="18"/>
      <c r="LNW135" s="18"/>
      <c r="LNX135" s="18"/>
      <c r="LNY135" s="18"/>
      <c r="LNZ135" s="18"/>
      <c r="LOA135" s="18"/>
      <c r="LOB135" s="18"/>
      <c r="LOC135" s="18"/>
      <c r="LOD135" s="18"/>
      <c r="LOE135" s="18"/>
      <c r="LOF135" s="18"/>
      <c r="LOG135" s="18"/>
      <c r="LOH135" s="18"/>
      <c r="LOI135" s="18"/>
      <c r="LOJ135" s="18"/>
      <c r="LOK135" s="18"/>
      <c r="LOL135" s="18"/>
      <c r="LOM135" s="18"/>
      <c r="LON135" s="18"/>
      <c r="LOO135" s="18"/>
      <c r="LOP135" s="18"/>
      <c r="LOQ135" s="18"/>
      <c r="LOR135" s="18"/>
      <c r="LOS135" s="18"/>
      <c r="LOT135" s="18"/>
      <c r="LOU135" s="18"/>
      <c r="LOV135" s="18"/>
      <c r="LOW135" s="18"/>
      <c r="LOX135" s="18"/>
      <c r="LOY135" s="18"/>
      <c r="LOZ135" s="18"/>
      <c r="LPA135" s="18"/>
      <c r="LPB135" s="18"/>
      <c r="LPC135" s="18"/>
      <c r="LPD135" s="18"/>
      <c r="LPE135" s="18"/>
      <c r="LPF135" s="18"/>
      <c r="LPG135" s="18"/>
      <c r="LPH135" s="18"/>
      <c r="LPI135" s="18"/>
      <c r="LPJ135" s="18"/>
      <c r="LPK135" s="18"/>
      <c r="LPL135" s="18"/>
      <c r="LPM135" s="18"/>
      <c r="LPN135" s="18"/>
      <c r="LPO135" s="18"/>
      <c r="LPP135" s="18"/>
      <c r="LPQ135" s="18"/>
      <c r="LPR135" s="18"/>
      <c r="LPS135" s="18"/>
      <c r="LPT135" s="18"/>
      <c r="LPU135" s="18"/>
      <c r="LPV135" s="18"/>
      <c r="LPW135" s="18"/>
      <c r="LPX135" s="18"/>
      <c r="LPY135" s="18"/>
      <c r="LPZ135" s="18"/>
      <c r="LQA135" s="18"/>
      <c r="LQB135" s="18"/>
      <c r="LQC135" s="18"/>
      <c r="LQD135" s="18"/>
      <c r="LQE135" s="18"/>
      <c r="LQF135" s="18"/>
      <c r="LQG135" s="18"/>
      <c r="LQH135" s="18"/>
      <c r="LQI135" s="18"/>
      <c r="LQJ135" s="18"/>
      <c r="LQK135" s="18"/>
      <c r="LQL135" s="18"/>
      <c r="LQM135" s="18"/>
      <c r="LQN135" s="18"/>
      <c r="LQO135" s="18"/>
      <c r="LQP135" s="18"/>
      <c r="LQQ135" s="18"/>
      <c r="LQR135" s="18"/>
      <c r="LQS135" s="18"/>
      <c r="LQT135" s="18"/>
      <c r="LQU135" s="18"/>
      <c r="LQV135" s="18"/>
      <c r="LQW135" s="18"/>
      <c r="LQX135" s="18"/>
      <c r="LQY135" s="18"/>
      <c r="LQZ135" s="18"/>
      <c r="LRA135" s="18"/>
      <c r="LRB135" s="18"/>
      <c r="LRC135" s="18"/>
      <c r="LRD135" s="18"/>
      <c r="LRE135" s="18"/>
      <c r="LRF135" s="18"/>
      <c r="LRG135" s="18"/>
      <c r="LRH135" s="18"/>
      <c r="LRI135" s="18"/>
      <c r="LRJ135" s="18"/>
      <c r="LRK135" s="18"/>
      <c r="LRL135" s="18"/>
      <c r="LRM135" s="18"/>
      <c r="LRN135" s="18"/>
      <c r="LRO135" s="18"/>
      <c r="LRP135" s="18"/>
      <c r="LRQ135" s="18"/>
      <c r="LRR135" s="18"/>
      <c r="LRS135" s="18"/>
      <c r="LRT135" s="18"/>
      <c r="LRU135" s="18"/>
      <c r="LRV135" s="18"/>
      <c r="LRW135" s="18"/>
      <c r="LRX135" s="18"/>
      <c r="LRY135" s="18"/>
      <c r="LRZ135" s="18"/>
      <c r="LSA135" s="18"/>
      <c r="LSB135" s="18"/>
      <c r="LSC135" s="18"/>
      <c r="LSD135" s="18"/>
      <c r="LSE135" s="18"/>
      <c r="LSF135" s="18"/>
      <c r="LSG135" s="18"/>
      <c r="LSH135" s="18"/>
      <c r="LSI135" s="18"/>
      <c r="LSJ135" s="18"/>
      <c r="LSK135" s="18"/>
      <c r="LSL135" s="18"/>
      <c r="LSM135" s="18"/>
      <c r="LSN135" s="18"/>
      <c r="LSO135" s="18"/>
      <c r="LSP135" s="18"/>
      <c r="LSQ135" s="18"/>
      <c r="LSR135" s="18"/>
      <c r="LSS135" s="18"/>
      <c r="LST135" s="18"/>
      <c r="LSU135" s="18"/>
      <c r="LSV135" s="18"/>
      <c r="LSW135" s="18"/>
      <c r="LSX135" s="18"/>
      <c r="LSY135" s="18"/>
      <c r="LSZ135" s="18"/>
      <c r="LTA135" s="18"/>
      <c r="LTB135" s="18"/>
      <c r="LTC135" s="18"/>
      <c r="LTD135" s="18"/>
      <c r="LTE135" s="18"/>
      <c r="LTF135" s="18"/>
      <c r="LTG135" s="18"/>
      <c r="LTH135" s="18"/>
      <c r="LTI135" s="18"/>
      <c r="LTJ135" s="18"/>
      <c r="LTK135" s="18"/>
      <c r="LTL135" s="18"/>
      <c r="LTM135" s="18"/>
      <c r="LTN135" s="18"/>
      <c r="LTO135" s="18"/>
      <c r="LTP135" s="18"/>
      <c r="LTQ135" s="18"/>
      <c r="LTR135" s="18"/>
      <c r="LTS135" s="18"/>
      <c r="LTT135" s="18"/>
      <c r="LTU135" s="18"/>
      <c r="LTV135" s="18"/>
      <c r="LTW135" s="18"/>
      <c r="LTX135" s="18"/>
      <c r="LTY135" s="18"/>
      <c r="LTZ135" s="18"/>
      <c r="LUA135" s="18"/>
      <c r="LUB135" s="18"/>
      <c r="LUC135" s="18"/>
      <c r="LUD135" s="18"/>
      <c r="LUE135" s="18"/>
      <c r="LUF135" s="18"/>
      <c r="LUG135" s="18"/>
      <c r="LUH135" s="18"/>
      <c r="LUI135" s="18"/>
      <c r="LUJ135" s="18"/>
      <c r="LUK135" s="18"/>
      <c r="LUL135" s="18"/>
      <c r="LUM135" s="18"/>
      <c r="LUN135" s="18"/>
      <c r="LUO135" s="18"/>
      <c r="LUP135" s="18"/>
      <c r="LUQ135" s="18"/>
      <c r="LUR135" s="18"/>
      <c r="LUS135" s="18"/>
      <c r="LUT135" s="18"/>
      <c r="LUU135" s="18"/>
      <c r="LUV135" s="18"/>
      <c r="LUW135" s="18"/>
      <c r="LUX135" s="18"/>
      <c r="LUY135" s="18"/>
      <c r="LUZ135" s="18"/>
      <c r="LVA135" s="18"/>
      <c r="LVB135" s="18"/>
      <c r="LVC135" s="18"/>
      <c r="LVD135" s="18"/>
      <c r="LVE135" s="18"/>
      <c r="LVF135" s="18"/>
      <c r="LVG135" s="18"/>
      <c r="LVH135" s="18"/>
      <c r="LVI135" s="18"/>
      <c r="LVJ135" s="18"/>
      <c r="LVK135" s="18"/>
      <c r="LVL135" s="18"/>
      <c r="LVM135" s="18"/>
      <c r="LVN135" s="18"/>
      <c r="LVO135" s="18"/>
      <c r="LVP135" s="18"/>
      <c r="LVQ135" s="18"/>
      <c r="LVR135" s="18"/>
      <c r="LVS135" s="18"/>
      <c r="LVT135" s="18"/>
      <c r="LVU135" s="18"/>
      <c r="LVV135" s="18"/>
      <c r="LVW135" s="18"/>
      <c r="LVX135" s="18"/>
      <c r="LVY135" s="18"/>
      <c r="LVZ135" s="18"/>
      <c r="LWA135" s="18"/>
      <c r="LWB135" s="18"/>
      <c r="LWC135" s="18"/>
      <c r="LWD135" s="18"/>
      <c r="LWE135" s="18"/>
      <c r="LWF135" s="18"/>
      <c r="LWG135" s="18"/>
      <c r="LWH135" s="18"/>
      <c r="LWI135" s="18"/>
      <c r="LWJ135" s="18"/>
      <c r="LWK135" s="18"/>
      <c r="LWL135" s="18"/>
      <c r="LWM135" s="18"/>
      <c r="LWN135" s="18"/>
      <c r="LWO135" s="18"/>
      <c r="LWP135" s="18"/>
      <c r="LWQ135" s="18"/>
      <c r="LWR135" s="18"/>
      <c r="LWS135" s="18"/>
      <c r="LWT135" s="18"/>
      <c r="LWU135" s="18"/>
      <c r="LWV135" s="18"/>
      <c r="LWW135" s="18"/>
      <c r="LWX135" s="18"/>
      <c r="LWY135" s="18"/>
      <c r="LWZ135" s="18"/>
      <c r="LXA135" s="18"/>
      <c r="LXB135" s="18"/>
      <c r="LXC135" s="18"/>
      <c r="LXD135" s="18"/>
      <c r="LXE135" s="18"/>
      <c r="LXF135" s="18"/>
      <c r="LXG135" s="18"/>
      <c r="LXH135" s="18"/>
      <c r="LXI135" s="18"/>
      <c r="LXJ135" s="18"/>
      <c r="LXK135" s="18"/>
      <c r="LXL135" s="18"/>
      <c r="LXM135" s="18"/>
      <c r="LXN135" s="18"/>
      <c r="LXO135" s="18"/>
      <c r="LXP135" s="18"/>
      <c r="LXQ135" s="18"/>
      <c r="LXR135" s="18"/>
      <c r="LXS135" s="18"/>
      <c r="LXT135" s="18"/>
      <c r="LXU135" s="18"/>
      <c r="LXV135" s="18"/>
      <c r="LXW135" s="18"/>
      <c r="LXX135" s="18"/>
      <c r="LXY135" s="18"/>
      <c r="LXZ135" s="18"/>
      <c r="LYA135" s="18"/>
      <c r="LYB135" s="18"/>
      <c r="LYC135" s="18"/>
      <c r="LYD135" s="18"/>
      <c r="LYE135" s="18"/>
      <c r="LYF135" s="18"/>
      <c r="LYG135" s="18"/>
      <c r="LYH135" s="18"/>
      <c r="LYI135" s="18"/>
      <c r="LYJ135" s="18"/>
      <c r="LYK135" s="18"/>
      <c r="LYL135" s="18"/>
      <c r="LYM135" s="18"/>
      <c r="LYN135" s="18"/>
      <c r="LYO135" s="18"/>
      <c r="LYP135" s="18"/>
      <c r="LYQ135" s="18"/>
      <c r="LYR135" s="18"/>
      <c r="LYS135" s="18"/>
      <c r="LYT135" s="18"/>
      <c r="LYU135" s="18"/>
      <c r="LYV135" s="18"/>
      <c r="LYW135" s="18"/>
      <c r="LYX135" s="18"/>
      <c r="LYY135" s="18"/>
      <c r="LYZ135" s="18"/>
      <c r="LZA135" s="18"/>
      <c r="LZB135" s="18"/>
      <c r="LZC135" s="18"/>
      <c r="LZD135" s="18"/>
      <c r="LZE135" s="18"/>
      <c r="LZF135" s="18"/>
      <c r="LZG135" s="18"/>
      <c r="LZH135" s="18"/>
      <c r="LZI135" s="18"/>
      <c r="LZJ135" s="18"/>
      <c r="LZK135" s="18"/>
      <c r="LZL135" s="18"/>
      <c r="LZM135" s="18"/>
      <c r="LZN135" s="18"/>
      <c r="LZO135" s="18"/>
      <c r="LZP135" s="18"/>
      <c r="LZQ135" s="18"/>
      <c r="LZR135" s="18"/>
      <c r="LZS135" s="18"/>
      <c r="LZT135" s="18"/>
      <c r="LZU135" s="18"/>
      <c r="LZV135" s="18"/>
      <c r="LZW135" s="18"/>
      <c r="LZX135" s="18"/>
      <c r="LZY135" s="18"/>
      <c r="LZZ135" s="18"/>
      <c r="MAA135" s="18"/>
      <c r="MAB135" s="18"/>
      <c r="MAC135" s="18"/>
      <c r="MAD135" s="18"/>
      <c r="MAE135" s="18"/>
      <c r="MAF135" s="18"/>
      <c r="MAG135" s="18"/>
      <c r="MAH135" s="18"/>
      <c r="MAI135" s="18"/>
      <c r="MAJ135" s="18"/>
      <c r="MAK135" s="18"/>
      <c r="MAL135" s="18"/>
      <c r="MAM135" s="18"/>
      <c r="MAN135" s="18"/>
      <c r="MAO135" s="18"/>
      <c r="MAP135" s="18"/>
      <c r="MAQ135" s="18"/>
      <c r="MAR135" s="18"/>
      <c r="MAS135" s="18"/>
      <c r="MAT135" s="18"/>
      <c r="MAU135" s="18"/>
      <c r="MAV135" s="18"/>
      <c r="MAW135" s="18"/>
      <c r="MAX135" s="18"/>
      <c r="MAY135" s="18"/>
      <c r="MAZ135" s="18"/>
      <c r="MBA135" s="18"/>
      <c r="MBB135" s="18"/>
      <c r="MBC135" s="18"/>
      <c r="MBD135" s="18"/>
      <c r="MBE135" s="18"/>
      <c r="MBF135" s="18"/>
      <c r="MBG135" s="18"/>
      <c r="MBH135" s="18"/>
      <c r="MBI135" s="18"/>
      <c r="MBJ135" s="18"/>
      <c r="MBK135" s="18"/>
      <c r="MBL135" s="18"/>
      <c r="MBM135" s="18"/>
      <c r="MBN135" s="18"/>
      <c r="MBO135" s="18"/>
      <c r="MBP135" s="18"/>
      <c r="MBQ135" s="18"/>
      <c r="MBR135" s="18"/>
      <c r="MBS135" s="18"/>
      <c r="MBT135" s="18"/>
      <c r="MBU135" s="18"/>
      <c r="MBV135" s="18"/>
      <c r="MBW135" s="18"/>
      <c r="MBX135" s="18"/>
      <c r="MBY135" s="18"/>
      <c r="MBZ135" s="18"/>
      <c r="MCA135" s="18"/>
      <c r="MCB135" s="18"/>
      <c r="MCC135" s="18"/>
      <c r="MCD135" s="18"/>
      <c r="MCE135" s="18"/>
      <c r="MCF135" s="18"/>
      <c r="MCG135" s="18"/>
      <c r="MCH135" s="18"/>
      <c r="MCI135" s="18"/>
      <c r="MCJ135" s="18"/>
      <c r="MCK135" s="18"/>
      <c r="MCL135" s="18"/>
      <c r="MCM135" s="18"/>
      <c r="MCN135" s="18"/>
      <c r="MCO135" s="18"/>
      <c r="MCP135" s="18"/>
      <c r="MCQ135" s="18"/>
      <c r="MCR135" s="18"/>
      <c r="MCS135" s="18"/>
      <c r="MCT135" s="18"/>
      <c r="MCU135" s="18"/>
      <c r="MCV135" s="18"/>
      <c r="MCW135" s="18"/>
      <c r="MCX135" s="18"/>
      <c r="MCY135" s="18"/>
      <c r="MCZ135" s="18"/>
      <c r="MDA135" s="18"/>
      <c r="MDB135" s="18"/>
      <c r="MDC135" s="18"/>
      <c r="MDD135" s="18"/>
      <c r="MDE135" s="18"/>
      <c r="MDF135" s="18"/>
      <c r="MDG135" s="18"/>
      <c r="MDH135" s="18"/>
      <c r="MDI135" s="18"/>
      <c r="MDJ135" s="18"/>
      <c r="MDK135" s="18"/>
      <c r="MDL135" s="18"/>
      <c r="MDM135" s="18"/>
      <c r="MDN135" s="18"/>
      <c r="MDO135" s="18"/>
      <c r="MDP135" s="18"/>
      <c r="MDQ135" s="18"/>
      <c r="MDR135" s="18"/>
      <c r="MDS135" s="18"/>
      <c r="MDT135" s="18"/>
      <c r="MDU135" s="18"/>
      <c r="MDV135" s="18"/>
      <c r="MDW135" s="18"/>
      <c r="MDX135" s="18"/>
      <c r="MDY135" s="18"/>
      <c r="MDZ135" s="18"/>
      <c r="MEA135" s="18"/>
      <c r="MEB135" s="18"/>
      <c r="MEC135" s="18"/>
      <c r="MED135" s="18"/>
      <c r="MEE135" s="18"/>
      <c r="MEF135" s="18"/>
      <c r="MEG135" s="18"/>
      <c r="MEH135" s="18"/>
      <c r="MEI135" s="18"/>
      <c r="MEJ135" s="18"/>
      <c r="MEK135" s="18"/>
      <c r="MEL135" s="18"/>
      <c r="MEM135" s="18"/>
      <c r="MEN135" s="18"/>
      <c r="MEO135" s="18"/>
      <c r="MEP135" s="18"/>
      <c r="MEQ135" s="18"/>
      <c r="MER135" s="18"/>
      <c r="MES135" s="18"/>
      <c r="MET135" s="18"/>
      <c r="MEU135" s="18"/>
      <c r="MEV135" s="18"/>
      <c r="MEW135" s="18"/>
      <c r="MEX135" s="18"/>
      <c r="MEY135" s="18"/>
      <c r="MEZ135" s="18"/>
      <c r="MFA135" s="18"/>
      <c r="MFB135" s="18"/>
      <c r="MFC135" s="18"/>
      <c r="MFD135" s="18"/>
      <c r="MFE135" s="18"/>
      <c r="MFF135" s="18"/>
      <c r="MFG135" s="18"/>
      <c r="MFH135" s="18"/>
      <c r="MFI135" s="18"/>
      <c r="MFJ135" s="18"/>
      <c r="MFK135" s="18"/>
      <c r="MFL135" s="18"/>
      <c r="MFM135" s="18"/>
      <c r="MFN135" s="18"/>
      <c r="MFO135" s="18"/>
      <c r="MFP135" s="18"/>
      <c r="MFQ135" s="18"/>
      <c r="MFR135" s="18"/>
      <c r="MFS135" s="18"/>
      <c r="MFT135" s="18"/>
      <c r="MFU135" s="18"/>
      <c r="MFV135" s="18"/>
      <c r="MFW135" s="18"/>
      <c r="MFX135" s="18"/>
      <c r="MFY135" s="18"/>
      <c r="MFZ135" s="18"/>
      <c r="MGA135" s="18"/>
      <c r="MGB135" s="18"/>
      <c r="MGC135" s="18"/>
      <c r="MGD135" s="18"/>
      <c r="MGE135" s="18"/>
      <c r="MGF135" s="18"/>
      <c r="MGG135" s="18"/>
      <c r="MGH135" s="18"/>
      <c r="MGI135" s="18"/>
      <c r="MGJ135" s="18"/>
      <c r="MGK135" s="18"/>
      <c r="MGL135" s="18"/>
      <c r="MGM135" s="18"/>
      <c r="MGN135" s="18"/>
      <c r="MGO135" s="18"/>
      <c r="MGP135" s="18"/>
      <c r="MGQ135" s="18"/>
      <c r="MGR135" s="18"/>
      <c r="MGS135" s="18"/>
      <c r="MGT135" s="18"/>
      <c r="MGU135" s="18"/>
      <c r="MGV135" s="18"/>
      <c r="MGW135" s="18"/>
      <c r="MGX135" s="18"/>
      <c r="MGY135" s="18"/>
      <c r="MGZ135" s="18"/>
      <c r="MHA135" s="18"/>
      <c r="MHB135" s="18"/>
      <c r="MHC135" s="18"/>
      <c r="MHD135" s="18"/>
      <c r="MHE135" s="18"/>
      <c r="MHF135" s="18"/>
      <c r="MHG135" s="18"/>
      <c r="MHH135" s="18"/>
      <c r="MHI135" s="18"/>
      <c r="MHJ135" s="18"/>
      <c r="MHK135" s="18"/>
      <c r="MHL135" s="18"/>
      <c r="MHM135" s="18"/>
      <c r="MHN135" s="18"/>
      <c r="MHO135" s="18"/>
      <c r="MHP135" s="18"/>
      <c r="MHQ135" s="18"/>
      <c r="MHR135" s="18"/>
      <c r="MHS135" s="18"/>
      <c r="MHT135" s="18"/>
      <c r="MHU135" s="18"/>
      <c r="MHV135" s="18"/>
      <c r="MHW135" s="18"/>
      <c r="MHX135" s="18"/>
      <c r="MHY135" s="18"/>
      <c r="MHZ135" s="18"/>
      <c r="MIA135" s="18"/>
      <c r="MIB135" s="18"/>
      <c r="MIC135" s="18"/>
      <c r="MID135" s="18"/>
      <c r="MIE135" s="18"/>
      <c r="MIF135" s="18"/>
      <c r="MIG135" s="18"/>
      <c r="MIH135" s="18"/>
      <c r="MII135" s="18"/>
      <c r="MIJ135" s="18"/>
      <c r="MIK135" s="18"/>
      <c r="MIL135" s="18"/>
      <c r="MIM135" s="18"/>
      <c r="MIN135" s="18"/>
      <c r="MIO135" s="18"/>
      <c r="MIP135" s="18"/>
      <c r="MIQ135" s="18"/>
      <c r="MIR135" s="18"/>
      <c r="MIS135" s="18"/>
      <c r="MIT135" s="18"/>
      <c r="MIU135" s="18"/>
      <c r="MIV135" s="18"/>
      <c r="MIW135" s="18"/>
      <c r="MIX135" s="18"/>
      <c r="MIY135" s="18"/>
      <c r="MIZ135" s="18"/>
      <c r="MJA135" s="18"/>
      <c r="MJB135" s="18"/>
      <c r="MJC135" s="18"/>
      <c r="MJD135" s="18"/>
      <c r="MJE135" s="18"/>
      <c r="MJF135" s="18"/>
      <c r="MJG135" s="18"/>
      <c r="MJH135" s="18"/>
      <c r="MJI135" s="18"/>
      <c r="MJJ135" s="18"/>
      <c r="MJK135" s="18"/>
      <c r="MJL135" s="18"/>
      <c r="MJM135" s="18"/>
      <c r="MJN135" s="18"/>
      <c r="MJO135" s="18"/>
      <c r="MJP135" s="18"/>
      <c r="MJQ135" s="18"/>
      <c r="MJR135" s="18"/>
      <c r="MJS135" s="18"/>
      <c r="MJT135" s="18"/>
      <c r="MJU135" s="18"/>
      <c r="MJV135" s="18"/>
      <c r="MJW135" s="18"/>
      <c r="MJX135" s="18"/>
      <c r="MJY135" s="18"/>
      <c r="MJZ135" s="18"/>
      <c r="MKA135" s="18"/>
      <c r="MKB135" s="18"/>
      <c r="MKC135" s="18"/>
      <c r="MKD135" s="18"/>
      <c r="MKE135" s="18"/>
      <c r="MKF135" s="18"/>
      <c r="MKG135" s="18"/>
      <c r="MKH135" s="18"/>
      <c r="MKI135" s="18"/>
      <c r="MKJ135" s="18"/>
      <c r="MKK135" s="18"/>
      <c r="MKL135" s="18"/>
      <c r="MKM135" s="18"/>
      <c r="MKN135" s="18"/>
      <c r="MKO135" s="18"/>
      <c r="MKP135" s="18"/>
      <c r="MKQ135" s="18"/>
      <c r="MKR135" s="18"/>
      <c r="MKS135" s="18"/>
      <c r="MKT135" s="18"/>
      <c r="MKU135" s="18"/>
      <c r="MKV135" s="18"/>
      <c r="MKW135" s="18"/>
      <c r="MKX135" s="18"/>
      <c r="MKY135" s="18"/>
      <c r="MKZ135" s="18"/>
      <c r="MLA135" s="18"/>
      <c r="MLB135" s="18"/>
      <c r="MLC135" s="18"/>
      <c r="MLD135" s="18"/>
      <c r="MLE135" s="18"/>
      <c r="MLF135" s="18"/>
      <c r="MLG135" s="18"/>
      <c r="MLH135" s="18"/>
      <c r="MLI135" s="18"/>
      <c r="MLJ135" s="18"/>
      <c r="MLK135" s="18"/>
      <c r="MLL135" s="18"/>
      <c r="MLM135" s="18"/>
      <c r="MLN135" s="18"/>
      <c r="MLO135" s="18"/>
      <c r="MLP135" s="18"/>
      <c r="MLQ135" s="18"/>
      <c r="MLR135" s="18"/>
      <c r="MLS135" s="18"/>
      <c r="MLT135" s="18"/>
      <c r="MLU135" s="18"/>
      <c r="MLV135" s="18"/>
      <c r="MLW135" s="18"/>
      <c r="MLX135" s="18"/>
      <c r="MLY135" s="18"/>
      <c r="MLZ135" s="18"/>
      <c r="MMA135" s="18"/>
      <c r="MMB135" s="18"/>
      <c r="MMC135" s="18"/>
      <c r="MMD135" s="18"/>
      <c r="MME135" s="18"/>
      <c r="MMF135" s="18"/>
      <c r="MMG135" s="18"/>
      <c r="MMH135" s="18"/>
      <c r="MMI135" s="18"/>
      <c r="MMJ135" s="18"/>
      <c r="MMK135" s="18"/>
      <c r="MML135" s="18"/>
      <c r="MMM135" s="18"/>
      <c r="MMN135" s="18"/>
      <c r="MMO135" s="18"/>
      <c r="MMP135" s="18"/>
      <c r="MMQ135" s="18"/>
      <c r="MMR135" s="18"/>
      <c r="MMS135" s="18"/>
      <c r="MMT135" s="18"/>
      <c r="MMU135" s="18"/>
      <c r="MMV135" s="18"/>
      <c r="MMW135" s="18"/>
      <c r="MMX135" s="18"/>
      <c r="MMY135" s="18"/>
      <c r="MMZ135" s="18"/>
      <c r="MNA135" s="18"/>
      <c r="MNB135" s="18"/>
      <c r="MNC135" s="18"/>
      <c r="MND135" s="18"/>
      <c r="MNE135" s="18"/>
      <c r="MNF135" s="18"/>
      <c r="MNG135" s="18"/>
      <c r="MNH135" s="18"/>
      <c r="MNI135" s="18"/>
      <c r="MNJ135" s="18"/>
      <c r="MNK135" s="18"/>
      <c r="MNL135" s="18"/>
      <c r="MNM135" s="18"/>
      <c r="MNN135" s="18"/>
      <c r="MNO135" s="18"/>
      <c r="MNP135" s="18"/>
      <c r="MNQ135" s="18"/>
      <c r="MNR135" s="18"/>
      <c r="MNS135" s="18"/>
      <c r="MNT135" s="18"/>
      <c r="MNU135" s="18"/>
      <c r="MNV135" s="18"/>
      <c r="MNW135" s="18"/>
      <c r="MNX135" s="18"/>
      <c r="MNY135" s="18"/>
      <c r="MNZ135" s="18"/>
      <c r="MOA135" s="18"/>
      <c r="MOB135" s="18"/>
      <c r="MOC135" s="18"/>
      <c r="MOD135" s="18"/>
      <c r="MOE135" s="18"/>
      <c r="MOF135" s="18"/>
      <c r="MOG135" s="18"/>
      <c r="MOH135" s="18"/>
      <c r="MOI135" s="18"/>
      <c r="MOJ135" s="18"/>
      <c r="MOK135" s="18"/>
      <c r="MOL135" s="18"/>
      <c r="MOM135" s="18"/>
      <c r="MON135" s="18"/>
      <c r="MOO135" s="18"/>
      <c r="MOP135" s="18"/>
      <c r="MOQ135" s="18"/>
      <c r="MOR135" s="18"/>
      <c r="MOS135" s="18"/>
      <c r="MOT135" s="18"/>
      <c r="MOU135" s="18"/>
      <c r="MOV135" s="18"/>
      <c r="MOW135" s="18"/>
      <c r="MOX135" s="18"/>
      <c r="MOY135" s="18"/>
      <c r="MOZ135" s="18"/>
      <c r="MPA135" s="18"/>
      <c r="MPB135" s="18"/>
      <c r="MPC135" s="18"/>
      <c r="MPD135" s="18"/>
      <c r="MPE135" s="18"/>
      <c r="MPF135" s="18"/>
      <c r="MPG135" s="18"/>
      <c r="MPH135" s="18"/>
      <c r="MPI135" s="18"/>
      <c r="MPJ135" s="18"/>
      <c r="MPK135" s="18"/>
      <c r="MPL135" s="18"/>
      <c r="MPM135" s="18"/>
      <c r="MPN135" s="18"/>
      <c r="MPO135" s="18"/>
      <c r="MPP135" s="18"/>
      <c r="MPQ135" s="18"/>
      <c r="MPR135" s="18"/>
      <c r="MPS135" s="18"/>
      <c r="MPT135" s="18"/>
      <c r="MPU135" s="18"/>
      <c r="MPV135" s="18"/>
      <c r="MPW135" s="18"/>
      <c r="MPX135" s="18"/>
      <c r="MPY135" s="18"/>
      <c r="MPZ135" s="18"/>
      <c r="MQA135" s="18"/>
      <c r="MQB135" s="18"/>
      <c r="MQC135" s="18"/>
      <c r="MQD135" s="18"/>
      <c r="MQE135" s="18"/>
      <c r="MQF135" s="18"/>
      <c r="MQG135" s="18"/>
      <c r="MQH135" s="18"/>
      <c r="MQI135" s="18"/>
      <c r="MQJ135" s="18"/>
      <c r="MQK135" s="18"/>
      <c r="MQL135" s="18"/>
      <c r="MQM135" s="18"/>
      <c r="MQN135" s="18"/>
      <c r="MQO135" s="18"/>
      <c r="MQP135" s="18"/>
      <c r="MQQ135" s="18"/>
      <c r="MQR135" s="18"/>
      <c r="MQS135" s="18"/>
      <c r="MQT135" s="18"/>
      <c r="MQU135" s="18"/>
      <c r="MQV135" s="18"/>
      <c r="MQW135" s="18"/>
      <c r="MQX135" s="18"/>
      <c r="MQY135" s="18"/>
      <c r="MQZ135" s="18"/>
      <c r="MRA135" s="18"/>
      <c r="MRB135" s="18"/>
      <c r="MRC135" s="18"/>
      <c r="MRD135" s="18"/>
      <c r="MRE135" s="18"/>
      <c r="MRF135" s="18"/>
      <c r="MRG135" s="18"/>
      <c r="MRH135" s="18"/>
      <c r="MRI135" s="18"/>
      <c r="MRJ135" s="18"/>
      <c r="MRK135" s="18"/>
      <c r="MRL135" s="18"/>
      <c r="MRM135" s="18"/>
      <c r="MRN135" s="18"/>
      <c r="MRO135" s="18"/>
      <c r="MRP135" s="18"/>
      <c r="MRQ135" s="18"/>
      <c r="MRR135" s="18"/>
      <c r="MRS135" s="18"/>
      <c r="MRT135" s="18"/>
      <c r="MRU135" s="18"/>
      <c r="MRV135" s="18"/>
      <c r="MRW135" s="18"/>
      <c r="MRX135" s="18"/>
      <c r="MRY135" s="18"/>
      <c r="MRZ135" s="18"/>
      <c r="MSA135" s="18"/>
      <c r="MSB135" s="18"/>
      <c r="MSC135" s="18"/>
      <c r="MSD135" s="18"/>
      <c r="MSE135" s="18"/>
      <c r="MSF135" s="18"/>
      <c r="MSG135" s="18"/>
      <c r="MSH135" s="18"/>
      <c r="MSI135" s="18"/>
      <c r="MSJ135" s="18"/>
      <c r="MSK135" s="18"/>
      <c r="MSL135" s="18"/>
      <c r="MSM135" s="18"/>
      <c r="MSN135" s="18"/>
      <c r="MSO135" s="18"/>
      <c r="MSP135" s="18"/>
      <c r="MSQ135" s="18"/>
      <c r="MSR135" s="18"/>
      <c r="MSS135" s="18"/>
      <c r="MST135" s="18"/>
      <c r="MSU135" s="18"/>
      <c r="MSV135" s="18"/>
      <c r="MSW135" s="18"/>
      <c r="MSX135" s="18"/>
      <c r="MSY135" s="18"/>
      <c r="MSZ135" s="18"/>
      <c r="MTA135" s="18"/>
      <c r="MTB135" s="18"/>
      <c r="MTC135" s="18"/>
      <c r="MTD135" s="18"/>
      <c r="MTE135" s="18"/>
      <c r="MTF135" s="18"/>
      <c r="MTG135" s="18"/>
      <c r="MTH135" s="18"/>
      <c r="MTI135" s="18"/>
      <c r="MTJ135" s="18"/>
      <c r="MTK135" s="18"/>
      <c r="MTL135" s="18"/>
      <c r="MTM135" s="18"/>
      <c r="MTN135" s="18"/>
      <c r="MTO135" s="18"/>
      <c r="MTP135" s="18"/>
      <c r="MTQ135" s="18"/>
      <c r="MTR135" s="18"/>
      <c r="MTS135" s="18"/>
      <c r="MTT135" s="18"/>
      <c r="MTU135" s="18"/>
      <c r="MTV135" s="18"/>
      <c r="MTW135" s="18"/>
      <c r="MTX135" s="18"/>
      <c r="MTY135" s="18"/>
      <c r="MTZ135" s="18"/>
      <c r="MUA135" s="18"/>
      <c r="MUB135" s="18"/>
      <c r="MUC135" s="18"/>
      <c r="MUD135" s="18"/>
      <c r="MUE135" s="18"/>
      <c r="MUF135" s="18"/>
      <c r="MUG135" s="18"/>
      <c r="MUH135" s="18"/>
      <c r="MUI135" s="18"/>
      <c r="MUJ135" s="18"/>
      <c r="MUK135" s="18"/>
      <c r="MUL135" s="18"/>
      <c r="MUM135" s="18"/>
      <c r="MUN135" s="18"/>
      <c r="MUO135" s="18"/>
      <c r="MUP135" s="18"/>
      <c r="MUQ135" s="18"/>
      <c r="MUR135" s="18"/>
      <c r="MUS135" s="18"/>
      <c r="MUT135" s="18"/>
      <c r="MUU135" s="18"/>
      <c r="MUV135" s="18"/>
      <c r="MUW135" s="18"/>
      <c r="MUX135" s="18"/>
      <c r="MUY135" s="18"/>
      <c r="MUZ135" s="18"/>
      <c r="MVA135" s="18"/>
      <c r="MVB135" s="18"/>
      <c r="MVC135" s="18"/>
      <c r="MVD135" s="18"/>
      <c r="MVE135" s="18"/>
      <c r="MVF135" s="18"/>
      <c r="MVG135" s="18"/>
      <c r="MVH135" s="18"/>
      <c r="MVI135" s="18"/>
      <c r="MVJ135" s="18"/>
      <c r="MVK135" s="18"/>
      <c r="MVL135" s="18"/>
      <c r="MVM135" s="18"/>
      <c r="MVN135" s="18"/>
      <c r="MVO135" s="18"/>
      <c r="MVP135" s="18"/>
      <c r="MVQ135" s="18"/>
      <c r="MVR135" s="18"/>
      <c r="MVS135" s="18"/>
      <c r="MVT135" s="18"/>
      <c r="MVU135" s="18"/>
      <c r="MVV135" s="18"/>
      <c r="MVW135" s="18"/>
      <c r="MVX135" s="18"/>
      <c r="MVY135" s="18"/>
      <c r="MVZ135" s="18"/>
      <c r="MWA135" s="18"/>
      <c r="MWB135" s="18"/>
      <c r="MWC135" s="18"/>
      <c r="MWD135" s="18"/>
      <c r="MWE135" s="18"/>
      <c r="MWF135" s="18"/>
      <c r="MWG135" s="18"/>
      <c r="MWH135" s="18"/>
      <c r="MWI135" s="18"/>
      <c r="MWJ135" s="18"/>
      <c r="MWK135" s="18"/>
      <c r="MWL135" s="18"/>
      <c r="MWM135" s="18"/>
      <c r="MWN135" s="18"/>
      <c r="MWO135" s="18"/>
      <c r="MWP135" s="18"/>
      <c r="MWQ135" s="18"/>
      <c r="MWR135" s="18"/>
      <c r="MWS135" s="18"/>
      <c r="MWT135" s="18"/>
      <c r="MWU135" s="18"/>
      <c r="MWV135" s="18"/>
      <c r="MWW135" s="18"/>
      <c r="MWX135" s="18"/>
      <c r="MWY135" s="18"/>
      <c r="MWZ135" s="18"/>
      <c r="MXA135" s="18"/>
      <c r="MXB135" s="18"/>
      <c r="MXC135" s="18"/>
      <c r="MXD135" s="18"/>
      <c r="MXE135" s="18"/>
      <c r="MXF135" s="18"/>
      <c r="MXG135" s="18"/>
      <c r="MXH135" s="18"/>
      <c r="MXI135" s="18"/>
      <c r="MXJ135" s="18"/>
      <c r="MXK135" s="18"/>
      <c r="MXL135" s="18"/>
      <c r="MXM135" s="18"/>
      <c r="MXN135" s="18"/>
      <c r="MXO135" s="18"/>
      <c r="MXP135" s="18"/>
      <c r="MXQ135" s="18"/>
      <c r="MXR135" s="18"/>
      <c r="MXS135" s="18"/>
      <c r="MXT135" s="18"/>
      <c r="MXU135" s="18"/>
      <c r="MXV135" s="18"/>
      <c r="MXW135" s="18"/>
      <c r="MXX135" s="18"/>
      <c r="MXY135" s="18"/>
      <c r="MXZ135" s="18"/>
      <c r="MYA135" s="18"/>
      <c r="MYB135" s="18"/>
      <c r="MYC135" s="18"/>
      <c r="MYD135" s="18"/>
      <c r="MYE135" s="18"/>
      <c r="MYF135" s="18"/>
      <c r="MYG135" s="18"/>
      <c r="MYH135" s="18"/>
      <c r="MYI135" s="18"/>
      <c r="MYJ135" s="18"/>
      <c r="MYK135" s="18"/>
      <c r="MYL135" s="18"/>
      <c r="MYM135" s="18"/>
      <c r="MYN135" s="18"/>
      <c r="MYO135" s="18"/>
      <c r="MYP135" s="18"/>
      <c r="MYQ135" s="18"/>
      <c r="MYR135" s="18"/>
      <c r="MYS135" s="18"/>
      <c r="MYT135" s="18"/>
      <c r="MYU135" s="18"/>
      <c r="MYV135" s="18"/>
      <c r="MYW135" s="18"/>
      <c r="MYX135" s="18"/>
      <c r="MYY135" s="18"/>
      <c r="MYZ135" s="18"/>
      <c r="MZA135" s="18"/>
      <c r="MZB135" s="18"/>
      <c r="MZC135" s="18"/>
      <c r="MZD135" s="18"/>
      <c r="MZE135" s="18"/>
      <c r="MZF135" s="18"/>
      <c r="MZG135" s="18"/>
      <c r="MZH135" s="18"/>
      <c r="MZI135" s="18"/>
      <c r="MZJ135" s="18"/>
      <c r="MZK135" s="18"/>
      <c r="MZL135" s="18"/>
      <c r="MZM135" s="18"/>
      <c r="MZN135" s="18"/>
      <c r="MZO135" s="18"/>
      <c r="MZP135" s="18"/>
      <c r="MZQ135" s="18"/>
      <c r="MZR135" s="18"/>
      <c r="MZS135" s="18"/>
      <c r="MZT135" s="18"/>
      <c r="MZU135" s="18"/>
      <c r="MZV135" s="18"/>
      <c r="MZW135" s="18"/>
      <c r="MZX135" s="18"/>
      <c r="MZY135" s="18"/>
      <c r="MZZ135" s="18"/>
      <c r="NAA135" s="18"/>
      <c r="NAB135" s="18"/>
      <c r="NAC135" s="18"/>
      <c r="NAD135" s="18"/>
      <c r="NAE135" s="18"/>
      <c r="NAF135" s="18"/>
      <c r="NAG135" s="18"/>
      <c r="NAH135" s="18"/>
      <c r="NAI135" s="18"/>
      <c r="NAJ135" s="18"/>
      <c r="NAK135" s="18"/>
      <c r="NAL135" s="18"/>
      <c r="NAM135" s="18"/>
      <c r="NAN135" s="18"/>
      <c r="NAO135" s="18"/>
      <c r="NAP135" s="18"/>
      <c r="NAQ135" s="18"/>
      <c r="NAR135" s="18"/>
      <c r="NAS135" s="18"/>
      <c r="NAT135" s="18"/>
      <c r="NAU135" s="18"/>
      <c r="NAV135" s="18"/>
      <c r="NAW135" s="18"/>
      <c r="NAX135" s="18"/>
      <c r="NAY135" s="18"/>
      <c r="NAZ135" s="18"/>
      <c r="NBA135" s="18"/>
      <c r="NBB135" s="18"/>
      <c r="NBC135" s="18"/>
      <c r="NBD135" s="18"/>
      <c r="NBE135" s="18"/>
      <c r="NBF135" s="18"/>
      <c r="NBG135" s="18"/>
      <c r="NBH135" s="18"/>
      <c r="NBI135" s="18"/>
      <c r="NBJ135" s="18"/>
      <c r="NBK135" s="18"/>
      <c r="NBL135" s="18"/>
      <c r="NBM135" s="18"/>
      <c r="NBN135" s="18"/>
      <c r="NBO135" s="18"/>
      <c r="NBP135" s="18"/>
      <c r="NBQ135" s="18"/>
      <c r="NBR135" s="18"/>
      <c r="NBS135" s="18"/>
      <c r="NBT135" s="18"/>
      <c r="NBU135" s="18"/>
      <c r="NBV135" s="18"/>
      <c r="NBW135" s="18"/>
      <c r="NBX135" s="18"/>
      <c r="NBY135" s="18"/>
      <c r="NBZ135" s="18"/>
      <c r="NCA135" s="18"/>
      <c r="NCB135" s="18"/>
      <c r="NCC135" s="18"/>
      <c r="NCD135" s="18"/>
      <c r="NCE135" s="18"/>
      <c r="NCF135" s="18"/>
      <c r="NCG135" s="18"/>
      <c r="NCH135" s="18"/>
      <c r="NCI135" s="18"/>
      <c r="NCJ135" s="18"/>
      <c r="NCK135" s="18"/>
      <c r="NCL135" s="18"/>
      <c r="NCM135" s="18"/>
      <c r="NCN135" s="18"/>
      <c r="NCO135" s="18"/>
      <c r="NCP135" s="18"/>
      <c r="NCQ135" s="18"/>
      <c r="NCR135" s="18"/>
      <c r="NCS135" s="18"/>
      <c r="NCT135" s="18"/>
      <c r="NCU135" s="18"/>
      <c r="NCV135" s="18"/>
      <c r="NCW135" s="18"/>
      <c r="NCX135" s="18"/>
      <c r="NCY135" s="18"/>
      <c r="NCZ135" s="18"/>
      <c r="NDA135" s="18"/>
      <c r="NDB135" s="18"/>
      <c r="NDC135" s="18"/>
      <c r="NDD135" s="18"/>
      <c r="NDE135" s="18"/>
      <c r="NDF135" s="18"/>
      <c r="NDG135" s="18"/>
      <c r="NDH135" s="18"/>
      <c r="NDI135" s="18"/>
      <c r="NDJ135" s="18"/>
      <c r="NDK135" s="18"/>
      <c r="NDL135" s="18"/>
      <c r="NDM135" s="18"/>
      <c r="NDN135" s="18"/>
      <c r="NDO135" s="18"/>
      <c r="NDP135" s="18"/>
      <c r="NDQ135" s="18"/>
      <c r="NDR135" s="18"/>
      <c r="NDS135" s="18"/>
      <c r="NDT135" s="18"/>
      <c r="NDU135" s="18"/>
      <c r="NDV135" s="18"/>
      <c r="NDW135" s="18"/>
      <c r="NDX135" s="18"/>
      <c r="NDY135" s="18"/>
      <c r="NDZ135" s="18"/>
      <c r="NEA135" s="18"/>
      <c r="NEB135" s="18"/>
      <c r="NEC135" s="18"/>
      <c r="NED135" s="18"/>
      <c r="NEE135" s="18"/>
      <c r="NEF135" s="18"/>
      <c r="NEG135" s="18"/>
      <c r="NEH135" s="18"/>
      <c r="NEI135" s="18"/>
      <c r="NEJ135" s="18"/>
      <c r="NEK135" s="18"/>
      <c r="NEL135" s="18"/>
      <c r="NEM135" s="18"/>
      <c r="NEN135" s="18"/>
      <c r="NEO135" s="18"/>
      <c r="NEP135" s="18"/>
      <c r="NEQ135" s="18"/>
      <c r="NER135" s="18"/>
      <c r="NES135" s="18"/>
      <c r="NET135" s="18"/>
      <c r="NEU135" s="18"/>
      <c r="NEV135" s="18"/>
      <c r="NEW135" s="18"/>
      <c r="NEX135" s="18"/>
      <c r="NEY135" s="18"/>
      <c r="NEZ135" s="18"/>
      <c r="NFA135" s="18"/>
      <c r="NFB135" s="18"/>
      <c r="NFC135" s="18"/>
      <c r="NFD135" s="18"/>
      <c r="NFE135" s="18"/>
      <c r="NFF135" s="18"/>
      <c r="NFG135" s="18"/>
      <c r="NFH135" s="18"/>
      <c r="NFI135" s="18"/>
      <c r="NFJ135" s="18"/>
      <c r="NFK135" s="18"/>
      <c r="NFL135" s="18"/>
      <c r="NFM135" s="18"/>
      <c r="NFN135" s="18"/>
      <c r="NFO135" s="18"/>
      <c r="NFP135" s="18"/>
      <c r="NFQ135" s="18"/>
      <c r="NFR135" s="18"/>
      <c r="NFS135" s="18"/>
      <c r="NFT135" s="18"/>
      <c r="NFU135" s="18"/>
      <c r="NFV135" s="18"/>
      <c r="NFW135" s="18"/>
      <c r="NFX135" s="18"/>
      <c r="NFY135" s="18"/>
      <c r="NFZ135" s="18"/>
      <c r="NGA135" s="18"/>
      <c r="NGB135" s="18"/>
      <c r="NGC135" s="18"/>
      <c r="NGD135" s="18"/>
      <c r="NGE135" s="18"/>
      <c r="NGF135" s="18"/>
      <c r="NGG135" s="18"/>
      <c r="NGH135" s="18"/>
      <c r="NGI135" s="18"/>
      <c r="NGJ135" s="18"/>
      <c r="NGK135" s="18"/>
      <c r="NGL135" s="18"/>
      <c r="NGM135" s="18"/>
      <c r="NGN135" s="18"/>
      <c r="NGO135" s="18"/>
      <c r="NGP135" s="18"/>
      <c r="NGQ135" s="18"/>
      <c r="NGR135" s="18"/>
      <c r="NGS135" s="18"/>
      <c r="NGT135" s="18"/>
      <c r="NGU135" s="18"/>
      <c r="NGV135" s="18"/>
      <c r="NGW135" s="18"/>
      <c r="NGX135" s="18"/>
      <c r="NGY135" s="18"/>
      <c r="NGZ135" s="18"/>
      <c r="NHA135" s="18"/>
      <c r="NHB135" s="18"/>
      <c r="NHC135" s="18"/>
      <c r="NHD135" s="18"/>
      <c r="NHE135" s="18"/>
      <c r="NHF135" s="18"/>
      <c r="NHG135" s="18"/>
      <c r="NHH135" s="18"/>
      <c r="NHI135" s="18"/>
      <c r="NHJ135" s="18"/>
      <c r="NHK135" s="18"/>
      <c r="NHL135" s="18"/>
      <c r="NHM135" s="18"/>
      <c r="NHN135" s="18"/>
      <c r="NHO135" s="18"/>
      <c r="NHP135" s="18"/>
      <c r="NHQ135" s="18"/>
      <c r="NHR135" s="18"/>
      <c r="NHS135" s="18"/>
      <c r="NHT135" s="18"/>
      <c r="NHU135" s="18"/>
      <c r="NHV135" s="18"/>
      <c r="NHW135" s="18"/>
      <c r="NHX135" s="18"/>
      <c r="NHY135" s="18"/>
      <c r="NHZ135" s="18"/>
      <c r="NIA135" s="18"/>
      <c r="NIB135" s="18"/>
      <c r="NIC135" s="18"/>
      <c r="NID135" s="18"/>
      <c r="NIE135" s="18"/>
      <c r="NIF135" s="18"/>
      <c r="NIG135" s="18"/>
      <c r="NIH135" s="18"/>
      <c r="NII135" s="18"/>
      <c r="NIJ135" s="18"/>
      <c r="NIK135" s="18"/>
      <c r="NIL135" s="18"/>
      <c r="NIM135" s="18"/>
      <c r="NIN135" s="18"/>
      <c r="NIO135" s="18"/>
      <c r="NIP135" s="18"/>
      <c r="NIQ135" s="18"/>
      <c r="NIR135" s="18"/>
      <c r="NIS135" s="18"/>
      <c r="NIT135" s="18"/>
      <c r="NIU135" s="18"/>
      <c r="NIV135" s="18"/>
      <c r="NIW135" s="18"/>
      <c r="NIX135" s="18"/>
      <c r="NIY135" s="18"/>
      <c r="NIZ135" s="18"/>
      <c r="NJA135" s="18"/>
      <c r="NJB135" s="18"/>
      <c r="NJC135" s="18"/>
      <c r="NJD135" s="18"/>
      <c r="NJE135" s="18"/>
      <c r="NJF135" s="18"/>
      <c r="NJG135" s="18"/>
      <c r="NJH135" s="18"/>
      <c r="NJI135" s="18"/>
      <c r="NJJ135" s="18"/>
      <c r="NJK135" s="18"/>
      <c r="NJL135" s="18"/>
      <c r="NJM135" s="18"/>
      <c r="NJN135" s="18"/>
      <c r="NJO135" s="18"/>
      <c r="NJP135" s="18"/>
      <c r="NJQ135" s="18"/>
      <c r="NJR135" s="18"/>
      <c r="NJS135" s="18"/>
      <c r="NJT135" s="18"/>
      <c r="NJU135" s="18"/>
      <c r="NJV135" s="18"/>
      <c r="NJW135" s="18"/>
      <c r="NJX135" s="18"/>
      <c r="NJY135" s="18"/>
      <c r="NJZ135" s="18"/>
      <c r="NKA135" s="18"/>
      <c r="NKB135" s="18"/>
      <c r="NKC135" s="18"/>
      <c r="NKD135" s="18"/>
      <c r="NKE135" s="18"/>
      <c r="NKF135" s="18"/>
      <c r="NKG135" s="18"/>
      <c r="NKH135" s="18"/>
      <c r="NKI135" s="18"/>
      <c r="NKJ135" s="18"/>
      <c r="NKK135" s="18"/>
      <c r="NKL135" s="18"/>
      <c r="NKM135" s="18"/>
      <c r="NKN135" s="18"/>
      <c r="NKO135" s="18"/>
      <c r="NKP135" s="18"/>
      <c r="NKQ135" s="18"/>
      <c r="NKR135" s="18"/>
      <c r="NKS135" s="18"/>
      <c r="NKT135" s="18"/>
      <c r="NKU135" s="18"/>
      <c r="NKV135" s="18"/>
      <c r="NKW135" s="18"/>
      <c r="NKX135" s="18"/>
      <c r="NKY135" s="18"/>
      <c r="NKZ135" s="18"/>
      <c r="NLA135" s="18"/>
      <c r="NLB135" s="18"/>
      <c r="NLC135" s="18"/>
      <c r="NLD135" s="18"/>
      <c r="NLE135" s="18"/>
      <c r="NLF135" s="18"/>
      <c r="NLG135" s="18"/>
      <c r="NLH135" s="18"/>
      <c r="NLI135" s="18"/>
      <c r="NLJ135" s="18"/>
      <c r="NLK135" s="18"/>
      <c r="NLL135" s="18"/>
      <c r="NLM135" s="18"/>
      <c r="NLN135" s="18"/>
      <c r="NLO135" s="18"/>
      <c r="NLP135" s="18"/>
      <c r="NLQ135" s="18"/>
      <c r="NLR135" s="18"/>
      <c r="NLS135" s="18"/>
      <c r="NLT135" s="18"/>
      <c r="NLU135" s="18"/>
      <c r="NLV135" s="18"/>
      <c r="NLW135" s="18"/>
      <c r="NLX135" s="18"/>
      <c r="NLY135" s="18"/>
      <c r="NLZ135" s="18"/>
      <c r="NMA135" s="18"/>
      <c r="NMB135" s="18"/>
      <c r="NMC135" s="18"/>
      <c r="NMD135" s="18"/>
      <c r="NME135" s="18"/>
      <c r="NMF135" s="18"/>
      <c r="NMG135" s="18"/>
      <c r="NMH135" s="18"/>
      <c r="NMI135" s="18"/>
      <c r="NMJ135" s="18"/>
      <c r="NMK135" s="18"/>
      <c r="NML135" s="18"/>
      <c r="NMM135" s="18"/>
      <c r="NMN135" s="18"/>
      <c r="NMO135" s="18"/>
      <c r="NMP135" s="18"/>
      <c r="NMQ135" s="18"/>
      <c r="NMR135" s="18"/>
      <c r="NMS135" s="18"/>
      <c r="NMT135" s="18"/>
      <c r="NMU135" s="18"/>
      <c r="NMV135" s="18"/>
      <c r="NMW135" s="18"/>
      <c r="NMX135" s="18"/>
      <c r="NMY135" s="18"/>
      <c r="NMZ135" s="18"/>
      <c r="NNA135" s="18"/>
      <c r="NNB135" s="18"/>
      <c r="NNC135" s="18"/>
      <c r="NND135" s="18"/>
      <c r="NNE135" s="18"/>
      <c r="NNF135" s="18"/>
      <c r="NNG135" s="18"/>
      <c r="NNH135" s="18"/>
      <c r="NNI135" s="18"/>
      <c r="NNJ135" s="18"/>
      <c r="NNK135" s="18"/>
      <c r="NNL135" s="18"/>
      <c r="NNM135" s="18"/>
      <c r="NNN135" s="18"/>
      <c r="NNO135" s="18"/>
      <c r="NNP135" s="18"/>
      <c r="NNQ135" s="18"/>
      <c r="NNR135" s="18"/>
      <c r="NNS135" s="18"/>
      <c r="NNT135" s="18"/>
      <c r="NNU135" s="18"/>
      <c r="NNV135" s="18"/>
      <c r="NNW135" s="18"/>
      <c r="NNX135" s="18"/>
      <c r="NNY135" s="18"/>
      <c r="NNZ135" s="18"/>
      <c r="NOA135" s="18"/>
      <c r="NOB135" s="18"/>
      <c r="NOC135" s="18"/>
      <c r="NOD135" s="18"/>
      <c r="NOE135" s="18"/>
      <c r="NOF135" s="18"/>
      <c r="NOG135" s="18"/>
      <c r="NOH135" s="18"/>
      <c r="NOI135" s="18"/>
      <c r="NOJ135" s="18"/>
      <c r="NOK135" s="18"/>
      <c r="NOL135" s="18"/>
      <c r="NOM135" s="18"/>
      <c r="NON135" s="18"/>
      <c r="NOO135" s="18"/>
      <c r="NOP135" s="18"/>
      <c r="NOQ135" s="18"/>
      <c r="NOR135" s="18"/>
      <c r="NOS135" s="18"/>
      <c r="NOT135" s="18"/>
      <c r="NOU135" s="18"/>
      <c r="NOV135" s="18"/>
      <c r="NOW135" s="18"/>
      <c r="NOX135" s="18"/>
      <c r="NOY135" s="18"/>
      <c r="NOZ135" s="18"/>
      <c r="NPA135" s="18"/>
      <c r="NPB135" s="18"/>
      <c r="NPC135" s="18"/>
      <c r="NPD135" s="18"/>
      <c r="NPE135" s="18"/>
      <c r="NPF135" s="18"/>
      <c r="NPG135" s="18"/>
      <c r="NPH135" s="18"/>
      <c r="NPI135" s="18"/>
      <c r="NPJ135" s="18"/>
      <c r="NPK135" s="18"/>
      <c r="NPL135" s="18"/>
      <c r="NPM135" s="18"/>
      <c r="NPN135" s="18"/>
      <c r="NPO135" s="18"/>
      <c r="NPP135" s="18"/>
      <c r="NPQ135" s="18"/>
      <c r="NPR135" s="18"/>
      <c r="NPS135" s="18"/>
      <c r="NPT135" s="18"/>
      <c r="NPU135" s="18"/>
      <c r="NPV135" s="18"/>
      <c r="NPW135" s="18"/>
      <c r="NPX135" s="18"/>
      <c r="NPY135" s="18"/>
      <c r="NPZ135" s="18"/>
      <c r="NQA135" s="18"/>
      <c r="NQB135" s="18"/>
      <c r="NQC135" s="18"/>
      <c r="NQD135" s="18"/>
      <c r="NQE135" s="18"/>
      <c r="NQF135" s="18"/>
      <c r="NQG135" s="18"/>
      <c r="NQH135" s="18"/>
      <c r="NQI135" s="18"/>
      <c r="NQJ135" s="18"/>
      <c r="NQK135" s="18"/>
      <c r="NQL135" s="18"/>
      <c r="NQM135" s="18"/>
      <c r="NQN135" s="18"/>
      <c r="NQO135" s="18"/>
      <c r="NQP135" s="18"/>
      <c r="NQQ135" s="18"/>
      <c r="NQR135" s="18"/>
      <c r="NQS135" s="18"/>
      <c r="NQT135" s="18"/>
      <c r="NQU135" s="18"/>
      <c r="NQV135" s="18"/>
      <c r="NQW135" s="18"/>
      <c r="NQX135" s="18"/>
      <c r="NQY135" s="18"/>
      <c r="NQZ135" s="18"/>
      <c r="NRA135" s="18"/>
      <c r="NRB135" s="18"/>
      <c r="NRC135" s="18"/>
      <c r="NRD135" s="18"/>
      <c r="NRE135" s="18"/>
      <c r="NRF135" s="18"/>
      <c r="NRG135" s="18"/>
      <c r="NRH135" s="18"/>
      <c r="NRI135" s="18"/>
      <c r="NRJ135" s="18"/>
      <c r="NRK135" s="18"/>
      <c r="NRL135" s="18"/>
      <c r="NRM135" s="18"/>
      <c r="NRN135" s="18"/>
      <c r="NRO135" s="18"/>
      <c r="NRP135" s="18"/>
      <c r="NRQ135" s="18"/>
      <c r="NRR135" s="18"/>
      <c r="NRS135" s="18"/>
      <c r="NRT135" s="18"/>
      <c r="NRU135" s="18"/>
      <c r="NRV135" s="18"/>
      <c r="NRW135" s="18"/>
      <c r="NRX135" s="18"/>
      <c r="NRY135" s="18"/>
      <c r="NRZ135" s="18"/>
      <c r="NSA135" s="18"/>
      <c r="NSB135" s="18"/>
      <c r="NSC135" s="18"/>
      <c r="NSD135" s="18"/>
      <c r="NSE135" s="18"/>
      <c r="NSF135" s="18"/>
      <c r="NSG135" s="18"/>
      <c r="NSH135" s="18"/>
      <c r="NSI135" s="18"/>
      <c r="NSJ135" s="18"/>
      <c r="NSK135" s="18"/>
      <c r="NSL135" s="18"/>
      <c r="NSM135" s="18"/>
      <c r="NSN135" s="18"/>
      <c r="NSO135" s="18"/>
      <c r="NSP135" s="18"/>
      <c r="NSQ135" s="18"/>
      <c r="NSR135" s="18"/>
      <c r="NSS135" s="18"/>
      <c r="NST135" s="18"/>
      <c r="NSU135" s="18"/>
      <c r="NSV135" s="18"/>
      <c r="NSW135" s="18"/>
      <c r="NSX135" s="18"/>
      <c r="NSY135" s="18"/>
      <c r="NSZ135" s="18"/>
      <c r="NTA135" s="18"/>
      <c r="NTB135" s="18"/>
      <c r="NTC135" s="18"/>
      <c r="NTD135" s="18"/>
      <c r="NTE135" s="18"/>
      <c r="NTF135" s="18"/>
      <c r="NTG135" s="18"/>
      <c r="NTH135" s="18"/>
      <c r="NTI135" s="18"/>
      <c r="NTJ135" s="18"/>
      <c r="NTK135" s="18"/>
      <c r="NTL135" s="18"/>
      <c r="NTM135" s="18"/>
      <c r="NTN135" s="18"/>
      <c r="NTO135" s="18"/>
      <c r="NTP135" s="18"/>
      <c r="NTQ135" s="18"/>
      <c r="NTR135" s="18"/>
      <c r="NTS135" s="18"/>
      <c r="NTT135" s="18"/>
      <c r="NTU135" s="18"/>
      <c r="NTV135" s="18"/>
      <c r="NTW135" s="18"/>
      <c r="NTX135" s="18"/>
      <c r="NTY135" s="18"/>
      <c r="NTZ135" s="18"/>
      <c r="NUA135" s="18"/>
      <c r="NUB135" s="18"/>
      <c r="NUC135" s="18"/>
      <c r="NUD135" s="18"/>
      <c r="NUE135" s="18"/>
      <c r="NUF135" s="18"/>
      <c r="NUG135" s="18"/>
      <c r="NUH135" s="18"/>
      <c r="NUI135" s="18"/>
      <c r="NUJ135" s="18"/>
      <c r="NUK135" s="18"/>
      <c r="NUL135" s="18"/>
      <c r="NUM135" s="18"/>
      <c r="NUN135" s="18"/>
      <c r="NUO135" s="18"/>
      <c r="NUP135" s="18"/>
      <c r="NUQ135" s="18"/>
      <c r="NUR135" s="18"/>
      <c r="NUS135" s="18"/>
      <c r="NUT135" s="18"/>
      <c r="NUU135" s="18"/>
      <c r="NUV135" s="18"/>
      <c r="NUW135" s="18"/>
      <c r="NUX135" s="18"/>
      <c r="NUY135" s="18"/>
      <c r="NUZ135" s="18"/>
      <c r="NVA135" s="18"/>
      <c r="NVB135" s="18"/>
      <c r="NVC135" s="18"/>
      <c r="NVD135" s="18"/>
      <c r="NVE135" s="18"/>
      <c r="NVF135" s="18"/>
      <c r="NVG135" s="18"/>
      <c r="NVH135" s="18"/>
      <c r="NVI135" s="18"/>
      <c r="NVJ135" s="18"/>
      <c r="NVK135" s="18"/>
      <c r="NVL135" s="18"/>
      <c r="NVM135" s="18"/>
      <c r="NVN135" s="18"/>
      <c r="NVO135" s="18"/>
      <c r="NVP135" s="18"/>
      <c r="NVQ135" s="18"/>
      <c r="NVR135" s="18"/>
      <c r="NVS135" s="18"/>
      <c r="NVT135" s="18"/>
      <c r="NVU135" s="18"/>
      <c r="NVV135" s="18"/>
      <c r="NVW135" s="18"/>
      <c r="NVX135" s="18"/>
      <c r="NVY135" s="18"/>
      <c r="NVZ135" s="18"/>
      <c r="NWA135" s="18"/>
      <c r="NWB135" s="18"/>
      <c r="NWC135" s="18"/>
      <c r="NWD135" s="18"/>
      <c r="NWE135" s="18"/>
      <c r="NWF135" s="18"/>
      <c r="NWG135" s="18"/>
      <c r="NWH135" s="18"/>
      <c r="NWI135" s="18"/>
      <c r="NWJ135" s="18"/>
      <c r="NWK135" s="18"/>
      <c r="NWL135" s="18"/>
      <c r="NWM135" s="18"/>
      <c r="NWN135" s="18"/>
      <c r="NWO135" s="18"/>
      <c r="NWP135" s="18"/>
      <c r="NWQ135" s="18"/>
      <c r="NWR135" s="18"/>
      <c r="NWS135" s="18"/>
      <c r="NWT135" s="18"/>
      <c r="NWU135" s="18"/>
      <c r="NWV135" s="18"/>
      <c r="NWW135" s="18"/>
      <c r="NWX135" s="18"/>
      <c r="NWY135" s="18"/>
      <c r="NWZ135" s="18"/>
      <c r="NXA135" s="18"/>
      <c r="NXB135" s="18"/>
      <c r="NXC135" s="18"/>
      <c r="NXD135" s="18"/>
      <c r="NXE135" s="18"/>
      <c r="NXF135" s="18"/>
      <c r="NXG135" s="18"/>
      <c r="NXH135" s="18"/>
      <c r="NXI135" s="18"/>
      <c r="NXJ135" s="18"/>
      <c r="NXK135" s="18"/>
      <c r="NXL135" s="18"/>
      <c r="NXM135" s="18"/>
      <c r="NXN135" s="18"/>
      <c r="NXO135" s="18"/>
      <c r="NXP135" s="18"/>
      <c r="NXQ135" s="18"/>
      <c r="NXR135" s="18"/>
      <c r="NXS135" s="18"/>
      <c r="NXT135" s="18"/>
      <c r="NXU135" s="18"/>
      <c r="NXV135" s="18"/>
      <c r="NXW135" s="18"/>
      <c r="NXX135" s="18"/>
      <c r="NXY135" s="18"/>
      <c r="NXZ135" s="18"/>
      <c r="NYA135" s="18"/>
      <c r="NYB135" s="18"/>
      <c r="NYC135" s="18"/>
      <c r="NYD135" s="18"/>
      <c r="NYE135" s="18"/>
      <c r="NYF135" s="18"/>
      <c r="NYG135" s="18"/>
      <c r="NYH135" s="18"/>
      <c r="NYI135" s="18"/>
      <c r="NYJ135" s="18"/>
      <c r="NYK135" s="18"/>
      <c r="NYL135" s="18"/>
      <c r="NYM135" s="18"/>
      <c r="NYN135" s="18"/>
      <c r="NYO135" s="18"/>
      <c r="NYP135" s="18"/>
      <c r="NYQ135" s="18"/>
      <c r="NYR135" s="18"/>
      <c r="NYS135" s="18"/>
      <c r="NYT135" s="18"/>
      <c r="NYU135" s="18"/>
      <c r="NYV135" s="18"/>
      <c r="NYW135" s="18"/>
      <c r="NYX135" s="18"/>
      <c r="NYY135" s="18"/>
      <c r="NYZ135" s="18"/>
      <c r="NZA135" s="18"/>
      <c r="NZB135" s="18"/>
      <c r="NZC135" s="18"/>
      <c r="NZD135" s="18"/>
      <c r="NZE135" s="18"/>
      <c r="NZF135" s="18"/>
      <c r="NZG135" s="18"/>
      <c r="NZH135" s="18"/>
      <c r="NZI135" s="18"/>
      <c r="NZJ135" s="18"/>
      <c r="NZK135" s="18"/>
      <c r="NZL135" s="18"/>
      <c r="NZM135" s="18"/>
      <c r="NZN135" s="18"/>
      <c r="NZO135" s="18"/>
      <c r="NZP135" s="18"/>
      <c r="NZQ135" s="18"/>
      <c r="NZR135" s="18"/>
      <c r="NZS135" s="18"/>
      <c r="NZT135" s="18"/>
      <c r="NZU135" s="18"/>
      <c r="NZV135" s="18"/>
      <c r="NZW135" s="18"/>
      <c r="NZX135" s="18"/>
      <c r="NZY135" s="18"/>
      <c r="NZZ135" s="18"/>
      <c r="OAA135" s="18"/>
      <c r="OAB135" s="18"/>
      <c r="OAC135" s="18"/>
      <c r="OAD135" s="18"/>
      <c r="OAE135" s="18"/>
      <c r="OAF135" s="18"/>
      <c r="OAG135" s="18"/>
      <c r="OAH135" s="18"/>
      <c r="OAI135" s="18"/>
      <c r="OAJ135" s="18"/>
      <c r="OAK135" s="18"/>
      <c r="OAL135" s="18"/>
      <c r="OAM135" s="18"/>
      <c r="OAN135" s="18"/>
      <c r="OAO135" s="18"/>
      <c r="OAP135" s="18"/>
      <c r="OAQ135" s="18"/>
      <c r="OAR135" s="18"/>
      <c r="OAS135" s="18"/>
      <c r="OAT135" s="18"/>
      <c r="OAU135" s="18"/>
      <c r="OAV135" s="18"/>
      <c r="OAW135" s="18"/>
      <c r="OAX135" s="18"/>
      <c r="OAY135" s="18"/>
      <c r="OAZ135" s="18"/>
      <c r="OBA135" s="18"/>
      <c r="OBB135" s="18"/>
      <c r="OBC135" s="18"/>
      <c r="OBD135" s="18"/>
      <c r="OBE135" s="18"/>
      <c r="OBF135" s="18"/>
      <c r="OBG135" s="18"/>
      <c r="OBH135" s="18"/>
      <c r="OBI135" s="18"/>
      <c r="OBJ135" s="18"/>
      <c r="OBK135" s="18"/>
      <c r="OBL135" s="18"/>
      <c r="OBM135" s="18"/>
      <c r="OBN135" s="18"/>
      <c r="OBO135" s="18"/>
      <c r="OBP135" s="18"/>
      <c r="OBQ135" s="18"/>
      <c r="OBR135" s="18"/>
      <c r="OBS135" s="18"/>
      <c r="OBT135" s="18"/>
      <c r="OBU135" s="18"/>
      <c r="OBV135" s="18"/>
      <c r="OBW135" s="18"/>
      <c r="OBX135" s="18"/>
      <c r="OBY135" s="18"/>
      <c r="OBZ135" s="18"/>
      <c r="OCA135" s="18"/>
      <c r="OCB135" s="18"/>
      <c r="OCC135" s="18"/>
      <c r="OCD135" s="18"/>
      <c r="OCE135" s="18"/>
      <c r="OCF135" s="18"/>
      <c r="OCG135" s="18"/>
      <c r="OCH135" s="18"/>
      <c r="OCI135" s="18"/>
      <c r="OCJ135" s="18"/>
      <c r="OCK135" s="18"/>
      <c r="OCL135" s="18"/>
      <c r="OCM135" s="18"/>
      <c r="OCN135" s="18"/>
      <c r="OCO135" s="18"/>
      <c r="OCP135" s="18"/>
      <c r="OCQ135" s="18"/>
      <c r="OCR135" s="18"/>
      <c r="OCS135" s="18"/>
      <c r="OCT135" s="18"/>
      <c r="OCU135" s="18"/>
      <c r="OCV135" s="18"/>
      <c r="OCW135" s="18"/>
      <c r="OCX135" s="18"/>
      <c r="OCY135" s="18"/>
      <c r="OCZ135" s="18"/>
      <c r="ODA135" s="18"/>
      <c r="ODB135" s="18"/>
      <c r="ODC135" s="18"/>
      <c r="ODD135" s="18"/>
      <c r="ODE135" s="18"/>
      <c r="ODF135" s="18"/>
      <c r="ODG135" s="18"/>
      <c r="ODH135" s="18"/>
      <c r="ODI135" s="18"/>
      <c r="ODJ135" s="18"/>
      <c r="ODK135" s="18"/>
      <c r="ODL135" s="18"/>
      <c r="ODM135" s="18"/>
      <c r="ODN135" s="18"/>
      <c r="ODO135" s="18"/>
      <c r="ODP135" s="18"/>
      <c r="ODQ135" s="18"/>
      <c r="ODR135" s="18"/>
      <c r="ODS135" s="18"/>
      <c r="ODT135" s="18"/>
      <c r="ODU135" s="18"/>
      <c r="ODV135" s="18"/>
      <c r="ODW135" s="18"/>
      <c r="ODX135" s="18"/>
      <c r="ODY135" s="18"/>
      <c r="ODZ135" s="18"/>
      <c r="OEA135" s="18"/>
      <c r="OEB135" s="18"/>
      <c r="OEC135" s="18"/>
      <c r="OED135" s="18"/>
      <c r="OEE135" s="18"/>
      <c r="OEF135" s="18"/>
      <c r="OEG135" s="18"/>
      <c r="OEH135" s="18"/>
      <c r="OEI135" s="18"/>
      <c r="OEJ135" s="18"/>
      <c r="OEK135" s="18"/>
      <c r="OEL135" s="18"/>
      <c r="OEM135" s="18"/>
      <c r="OEN135" s="18"/>
      <c r="OEO135" s="18"/>
      <c r="OEP135" s="18"/>
      <c r="OEQ135" s="18"/>
      <c r="OER135" s="18"/>
      <c r="OES135" s="18"/>
      <c r="OET135" s="18"/>
      <c r="OEU135" s="18"/>
      <c r="OEV135" s="18"/>
      <c r="OEW135" s="18"/>
      <c r="OEX135" s="18"/>
      <c r="OEY135" s="18"/>
      <c r="OEZ135" s="18"/>
      <c r="OFA135" s="18"/>
      <c r="OFB135" s="18"/>
      <c r="OFC135" s="18"/>
      <c r="OFD135" s="18"/>
      <c r="OFE135" s="18"/>
      <c r="OFF135" s="18"/>
      <c r="OFG135" s="18"/>
      <c r="OFH135" s="18"/>
      <c r="OFI135" s="18"/>
      <c r="OFJ135" s="18"/>
      <c r="OFK135" s="18"/>
      <c r="OFL135" s="18"/>
      <c r="OFM135" s="18"/>
      <c r="OFN135" s="18"/>
      <c r="OFO135" s="18"/>
      <c r="OFP135" s="18"/>
      <c r="OFQ135" s="18"/>
      <c r="OFR135" s="18"/>
      <c r="OFS135" s="18"/>
      <c r="OFT135" s="18"/>
      <c r="OFU135" s="18"/>
      <c r="OFV135" s="18"/>
      <c r="OFW135" s="18"/>
      <c r="OFX135" s="18"/>
      <c r="OFY135" s="18"/>
      <c r="OFZ135" s="18"/>
      <c r="OGA135" s="18"/>
      <c r="OGB135" s="18"/>
      <c r="OGC135" s="18"/>
      <c r="OGD135" s="18"/>
      <c r="OGE135" s="18"/>
      <c r="OGF135" s="18"/>
      <c r="OGG135" s="18"/>
      <c r="OGH135" s="18"/>
      <c r="OGI135" s="18"/>
      <c r="OGJ135" s="18"/>
      <c r="OGK135" s="18"/>
      <c r="OGL135" s="18"/>
      <c r="OGM135" s="18"/>
      <c r="OGN135" s="18"/>
      <c r="OGO135" s="18"/>
      <c r="OGP135" s="18"/>
      <c r="OGQ135" s="18"/>
      <c r="OGR135" s="18"/>
      <c r="OGS135" s="18"/>
      <c r="OGT135" s="18"/>
      <c r="OGU135" s="18"/>
      <c r="OGV135" s="18"/>
      <c r="OGW135" s="18"/>
      <c r="OGX135" s="18"/>
      <c r="OGY135" s="18"/>
      <c r="OGZ135" s="18"/>
      <c r="OHA135" s="18"/>
      <c r="OHB135" s="18"/>
      <c r="OHC135" s="18"/>
      <c r="OHD135" s="18"/>
      <c r="OHE135" s="18"/>
      <c r="OHF135" s="18"/>
      <c r="OHG135" s="18"/>
      <c r="OHH135" s="18"/>
      <c r="OHI135" s="18"/>
      <c r="OHJ135" s="18"/>
      <c r="OHK135" s="18"/>
      <c r="OHL135" s="18"/>
      <c r="OHM135" s="18"/>
      <c r="OHN135" s="18"/>
      <c r="OHO135" s="18"/>
      <c r="OHP135" s="18"/>
      <c r="OHQ135" s="18"/>
      <c r="OHR135" s="18"/>
      <c r="OHS135" s="18"/>
      <c r="OHT135" s="18"/>
      <c r="OHU135" s="18"/>
      <c r="OHV135" s="18"/>
      <c r="OHW135" s="18"/>
      <c r="OHX135" s="18"/>
      <c r="OHY135" s="18"/>
      <c r="OHZ135" s="18"/>
      <c r="OIA135" s="18"/>
      <c r="OIB135" s="18"/>
      <c r="OIC135" s="18"/>
      <c r="OID135" s="18"/>
      <c r="OIE135" s="18"/>
      <c r="OIF135" s="18"/>
      <c r="OIG135" s="18"/>
      <c r="OIH135" s="18"/>
      <c r="OII135" s="18"/>
      <c r="OIJ135" s="18"/>
      <c r="OIK135" s="18"/>
      <c r="OIL135" s="18"/>
      <c r="OIM135" s="18"/>
      <c r="OIN135" s="18"/>
      <c r="OIO135" s="18"/>
      <c r="OIP135" s="18"/>
      <c r="OIQ135" s="18"/>
      <c r="OIR135" s="18"/>
      <c r="OIS135" s="18"/>
      <c r="OIT135" s="18"/>
      <c r="OIU135" s="18"/>
      <c r="OIV135" s="18"/>
      <c r="OIW135" s="18"/>
      <c r="OIX135" s="18"/>
      <c r="OIY135" s="18"/>
      <c r="OIZ135" s="18"/>
      <c r="OJA135" s="18"/>
      <c r="OJB135" s="18"/>
      <c r="OJC135" s="18"/>
      <c r="OJD135" s="18"/>
      <c r="OJE135" s="18"/>
      <c r="OJF135" s="18"/>
      <c r="OJG135" s="18"/>
      <c r="OJH135" s="18"/>
      <c r="OJI135" s="18"/>
      <c r="OJJ135" s="18"/>
      <c r="OJK135" s="18"/>
      <c r="OJL135" s="18"/>
      <c r="OJM135" s="18"/>
      <c r="OJN135" s="18"/>
      <c r="OJO135" s="18"/>
      <c r="OJP135" s="18"/>
      <c r="OJQ135" s="18"/>
      <c r="OJR135" s="18"/>
      <c r="OJS135" s="18"/>
      <c r="OJT135" s="18"/>
      <c r="OJU135" s="18"/>
      <c r="OJV135" s="18"/>
      <c r="OJW135" s="18"/>
      <c r="OJX135" s="18"/>
      <c r="OJY135" s="18"/>
      <c r="OJZ135" s="18"/>
      <c r="OKA135" s="18"/>
      <c r="OKB135" s="18"/>
      <c r="OKC135" s="18"/>
      <c r="OKD135" s="18"/>
      <c r="OKE135" s="18"/>
      <c r="OKF135" s="18"/>
      <c r="OKG135" s="18"/>
      <c r="OKH135" s="18"/>
      <c r="OKI135" s="18"/>
      <c r="OKJ135" s="18"/>
      <c r="OKK135" s="18"/>
      <c r="OKL135" s="18"/>
      <c r="OKM135" s="18"/>
      <c r="OKN135" s="18"/>
      <c r="OKO135" s="18"/>
      <c r="OKP135" s="18"/>
      <c r="OKQ135" s="18"/>
      <c r="OKR135" s="18"/>
      <c r="OKS135" s="18"/>
      <c r="OKT135" s="18"/>
      <c r="OKU135" s="18"/>
      <c r="OKV135" s="18"/>
      <c r="OKW135" s="18"/>
      <c r="OKX135" s="18"/>
      <c r="OKY135" s="18"/>
      <c r="OKZ135" s="18"/>
      <c r="OLA135" s="18"/>
      <c r="OLB135" s="18"/>
      <c r="OLC135" s="18"/>
      <c r="OLD135" s="18"/>
      <c r="OLE135" s="18"/>
      <c r="OLF135" s="18"/>
      <c r="OLG135" s="18"/>
      <c r="OLH135" s="18"/>
      <c r="OLI135" s="18"/>
      <c r="OLJ135" s="18"/>
      <c r="OLK135" s="18"/>
      <c r="OLL135" s="18"/>
      <c r="OLM135" s="18"/>
      <c r="OLN135" s="18"/>
      <c r="OLO135" s="18"/>
      <c r="OLP135" s="18"/>
      <c r="OLQ135" s="18"/>
      <c r="OLR135" s="18"/>
      <c r="OLS135" s="18"/>
      <c r="OLT135" s="18"/>
      <c r="OLU135" s="18"/>
      <c r="OLV135" s="18"/>
      <c r="OLW135" s="18"/>
      <c r="OLX135" s="18"/>
      <c r="OLY135" s="18"/>
      <c r="OLZ135" s="18"/>
      <c r="OMA135" s="18"/>
      <c r="OMB135" s="18"/>
      <c r="OMC135" s="18"/>
      <c r="OMD135" s="18"/>
      <c r="OME135" s="18"/>
      <c r="OMF135" s="18"/>
      <c r="OMG135" s="18"/>
      <c r="OMH135" s="18"/>
      <c r="OMI135" s="18"/>
      <c r="OMJ135" s="18"/>
      <c r="OMK135" s="18"/>
      <c r="OML135" s="18"/>
      <c r="OMM135" s="18"/>
      <c r="OMN135" s="18"/>
      <c r="OMO135" s="18"/>
      <c r="OMP135" s="18"/>
      <c r="OMQ135" s="18"/>
      <c r="OMR135" s="18"/>
      <c r="OMS135" s="18"/>
      <c r="OMT135" s="18"/>
      <c r="OMU135" s="18"/>
      <c r="OMV135" s="18"/>
      <c r="OMW135" s="18"/>
      <c r="OMX135" s="18"/>
      <c r="OMY135" s="18"/>
      <c r="OMZ135" s="18"/>
      <c r="ONA135" s="18"/>
      <c r="ONB135" s="18"/>
      <c r="ONC135" s="18"/>
      <c r="OND135" s="18"/>
      <c r="ONE135" s="18"/>
      <c r="ONF135" s="18"/>
      <c r="ONG135" s="18"/>
      <c r="ONH135" s="18"/>
      <c r="ONI135" s="18"/>
      <c r="ONJ135" s="18"/>
      <c r="ONK135" s="18"/>
      <c r="ONL135" s="18"/>
      <c r="ONM135" s="18"/>
      <c r="ONN135" s="18"/>
      <c r="ONO135" s="18"/>
      <c r="ONP135" s="18"/>
      <c r="ONQ135" s="18"/>
      <c r="ONR135" s="18"/>
      <c r="ONS135" s="18"/>
      <c r="ONT135" s="18"/>
      <c r="ONU135" s="18"/>
      <c r="ONV135" s="18"/>
      <c r="ONW135" s="18"/>
      <c r="ONX135" s="18"/>
      <c r="ONY135" s="18"/>
      <c r="ONZ135" s="18"/>
      <c r="OOA135" s="18"/>
      <c r="OOB135" s="18"/>
      <c r="OOC135" s="18"/>
      <c r="OOD135" s="18"/>
      <c r="OOE135" s="18"/>
      <c r="OOF135" s="18"/>
      <c r="OOG135" s="18"/>
      <c r="OOH135" s="18"/>
      <c r="OOI135" s="18"/>
      <c r="OOJ135" s="18"/>
      <c r="OOK135" s="18"/>
      <c r="OOL135" s="18"/>
      <c r="OOM135" s="18"/>
      <c r="OON135" s="18"/>
      <c r="OOO135" s="18"/>
      <c r="OOP135" s="18"/>
      <c r="OOQ135" s="18"/>
      <c r="OOR135" s="18"/>
      <c r="OOS135" s="18"/>
      <c r="OOT135" s="18"/>
      <c r="OOU135" s="18"/>
      <c r="OOV135" s="18"/>
      <c r="OOW135" s="18"/>
      <c r="OOX135" s="18"/>
      <c r="OOY135" s="18"/>
      <c r="OOZ135" s="18"/>
      <c r="OPA135" s="18"/>
      <c r="OPB135" s="18"/>
      <c r="OPC135" s="18"/>
      <c r="OPD135" s="18"/>
      <c r="OPE135" s="18"/>
      <c r="OPF135" s="18"/>
      <c r="OPG135" s="18"/>
      <c r="OPH135" s="18"/>
      <c r="OPI135" s="18"/>
      <c r="OPJ135" s="18"/>
      <c r="OPK135" s="18"/>
      <c r="OPL135" s="18"/>
      <c r="OPM135" s="18"/>
      <c r="OPN135" s="18"/>
      <c r="OPO135" s="18"/>
      <c r="OPP135" s="18"/>
      <c r="OPQ135" s="18"/>
      <c r="OPR135" s="18"/>
      <c r="OPS135" s="18"/>
      <c r="OPT135" s="18"/>
      <c r="OPU135" s="18"/>
      <c r="OPV135" s="18"/>
      <c r="OPW135" s="18"/>
      <c r="OPX135" s="18"/>
      <c r="OPY135" s="18"/>
      <c r="OPZ135" s="18"/>
      <c r="OQA135" s="18"/>
      <c r="OQB135" s="18"/>
      <c r="OQC135" s="18"/>
      <c r="OQD135" s="18"/>
      <c r="OQE135" s="18"/>
      <c r="OQF135" s="18"/>
      <c r="OQG135" s="18"/>
      <c r="OQH135" s="18"/>
      <c r="OQI135" s="18"/>
      <c r="OQJ135" s="18"/>
      <c r="OQK135" s="18"/>
      <c r="OQL135" s="18"/>
      <c r="OQM135" s="18"/>
      <c r="OQN135" s="18"/>
      <c r="OQO135" s="18"/>
      <c r="OQP135" s="18"/>
      <c r="OQQ135" s="18"/>
      <c r="OQR135" s="18"/>
      <c r="OQS135" s="18"/>
      <c r="OQT135" s="18"/>
      <c r="OQU135" s="18"/>
      <c r="OQV135" s="18"/>
      <c r="OQW135" s="18"/>
      <c r="OQX135" s="18"/>
      <c r="OQY135" s="18"/>
      <c r="OQZ135" s="18"/>
      <c r="ORA135" s="18"/>
      <c r="ORB135" s="18"/>
      <c r="ORC135" s="18"/>
      <c r="ORD135" s="18"/>
      <c r="ORE135" s="18"/>
      <c r="ORF135" s="18"/>
      <c r="ORG135" s="18"/>
      <c r="ORH135" s="18"/>
      <c r="ORI135" s="18"/>
      <c r="ORJ135" s="18"/>
      <c r="ORK135" s="18"/>
      <c r="ORL135" s="18"/>
      <c r="ORM135" s="18"/>
      <c r="ORN135" s="18"/>
      <c r="ORO135" s="18"/>
      <c r="ORP135" s="18"/>
      <c r="ORQ135" s="18"/>
      <c r="ORR135" s="18"/>
      <c r="ORS135" s="18"/>
      <c r="ORT135" s="18"/>
      <c r="ORU135" s="18"/>
      <c r="ORV135" s="18"/>
      <c r="ORW135" s="18"/>
      <c r="ORX135" s="18"/>
      <c r="ORY135" s="18"/>
      <c r="ORZ135" s="18"/>
      <c r="OSA135" s="18"/>
      <c r="OSB135" s="18"/>
      <c r="OSC135" s="18"/>
      <c r="OSD135" s="18"/>
      <c r="OSE135" s="18"/>
      <c r="OSF135" s="18"/>
      <c r="OSG135" s="18"/>
      <c r="OSH135" s="18"/>
      <c r="OSI135" s="18"/>
      <c r="OSJ135" s="18"/>
      <c r="OSK135" s="18"/>
      <c r="OSL135" s="18"/>
      <c r="OSM135" s="18"/>
      <c r="OSN135" s="18"/>
      <c r="OSO135" s="18"/>
      <c r="OSP135" s="18"/>
      <c r="OSQ135" s="18"/>
      <c r="OSR135" s="18"/>
      <c r="OSS135" s="18"/>
      <c r="OST135" s="18"/>
      <c r="OSU135" s="18"/>
      <c r="OSV135" s="18"/>
      <c r="OSW135" s="18"/>
      <c r="OSX135" s="18"/>
      <c r="OSY135" s="18"/>
      <c r="OSZ135" s="18"/>
      <c r="OTA135" s="18"/>
      <c r="OTB135" s="18"/>
      <c r="OTC135" s="18"/>
      <c r="OTD135" s="18"/>
      <c r="OTE135" s="18"/>
      <c r="OTF135" s="18"/>
      <c r="OTG135" s="18"/>
      <c r="OTH135" s="18"/>
      <c r="OTI135" s="18"/>
      <c r="OTJ135" s="18"/>
      <c r="OTK135" s="18"/>
      <c r="OTL135" s="18"/>
      <c r="OTM135" s="18"/>
      <c r="OTN135" s="18"/>
      <c r="OTO135" s="18"/>
      <c r="OTP135" s="18"/>
      <c r="OTQ135" s="18"/>
      <c r="OTR135" s="18"/>
      <c r="OTS135" s="18"/>
      <c r="OTT135" s="18"/>
      <c r="OTU135" s="18"/>
      <c r="OTV135" s="18"/>
      <c r="OTW135" s="18"/>
      <c r="OTX135" s="18"/>
      <c r="OTY135" s="18"/>
      <c r="OTZ135" s="18"/>
      <c r="OUA135" s="18"/>
      <c r="OUB135" s="18"/>
      <c r="OUC135" s="18"/>
      <c r="OUD135" s="18"/>
      <c r="OUE135" s="18"/>
      <c r="OUF135" s="18"/>
      <c r="OUG135" s="18"/>
      <c r="OUH135" s="18"/>
      <c r="OUI135" s="18"/>
      <c r="OUJ135" s="18"/>
      <c r="OUK135" s="18"/>
      <c r="OUL135" s="18"/>
      <c r="OUM135" s="18"/>
      <c r="OUN135" s="18"/>
      <c r="OUO135" s="18"/>
      <c r="OUP135" s="18"/>
      <c r="OUQ135" s="18"/>
      <c r="OUR135" s="18"/>
      <c r="OUS135" s="18"/>
      <c r="OUT135" s="18"/>
      <c r="OUU135" s="18"/>
      <c r="OUV135" s="18"/>
      <c r="OUW135" s="18"/>
      <c r="OUX135" s="18"/>
      <c r="OUY135" s="18"/>
      <c r="OUZ135" s="18"/>
      <c r="OVA135" s="18"/>
      <c r="OVB135" s="18"/>
      <c r="OVC135" s="18"/>
      <c r="OVD135" s="18"/>
      <c r="OVE135" s="18"/>
      <c r="OVF135" s="18"/>
      <c r="OVG135" s="18"/>
      <c r="OVH135" s="18"/>
      <c r="OVI135" s="18"/>
      <c r="OVJ135" s="18"/>
      <c r="OVK135" s="18"/>
      <c r="OVL135" s="18"/>
      <c r="OVM135" s="18"/>
      <c r="OVN135" s="18"/>
      <c r="OVO135" s="18"/>
      <c r="OVP135" s="18"/>
      <c r="OVQ135" s="18"/>
      <c r="OVR135" s="18"/>
      <c r="OVS135" s="18"/>
      <c r="OVT135" s="18"/>
      <c r="OVU135" s="18"/>
      <c r="OVV135" s="18"/>
      <c r="OVW135" s="18"/>
      <c r="OVX135" s="18"/>
      <c r="OVY135" s="18"/>
      <c r="OVZ135" s="18"/>
      <c r="OWA135" s="18"/>
      <c r="OWB135" s="18"/>
      <c r="OWC135" s="18"/>
      <c r="OWD135" s="18"/>
      <c r="OWE135" s="18"/>
      <c r="OWF135" s="18"/>
      <c r="OWG135" s="18"/>
      <c r="OWH135" s="18"/>
      <c r="OWI135" s="18"/>
      <c r="OWJ135" s="18"/>
      <c r="OWK135" s="18"/>
      <c r="OWL135" s="18"/>
      <c r="OWM135" s="18"/>
      <c r="OWN135" s="18"/>
      <c r="OWO135" s="18"/>
      <c r="OWP135" s="18"/>
      <c r="OWQ135" s="18"/>
      <c r="OWR135" s="18"/>
      <c r="OWS135" s="18"/>
      <c r="OWT135" s="18"/>
      <c r="OWU135" s="18"/>
      <c r="OWV135" s="18"/>
      <c r="OWW135" s="18"/>
      <c r="OWX135" s="18"/>
      <c r="OWY135" s="18"/>
      <c r="OWZ135" s="18"/>
      <c r="OXA135" s="18"/>
      <c r="OXB135" s="18"/>
      <c r="OXC135" s="18"/>
      <c r="OXD135" s="18"/>
      <c r="OXE135" s="18"/>
      <c r="OXF135" s="18"/>
      <c r="OXG135" s="18"/>
      <c r="OXH135" s="18"/>
      <c r="OXI135" s="18"/>
      <c r="OXJ135" s="18"/>
      <c r="OXK135" s="18"/>
      <c r="OXL135" s="18"/>
      <c r="OXM135" s="18"/>
      <c r="OXN135" s="18"/>
      <c r="OXO135" s="18"/>
      <c r="OXP135" s="18"/>
      <c r="OXQ135" s="18"/>
      <c r="OXR135" s="18"/>
      <c r="OXS135" s="18"/>
      <c r="OXT135" s="18"/>
      <c r="OXU135" s="18"/>
      <c r="OXV135" s="18"/>
      <c r="OXW135" s="18"/>
      <c r="OXX135" s="18"/>
      <c r="OXY135" s="18"/>
      <c r="OXZ135" s="18"/>
      <c r="OYA135" s="18"/>
      <c r="OYB135" s="18"/>
      <c r="OYC135" s="18"/>
      <c r="OYD135" s="18"/>
      <c r="OYE135" s="18"/>
      <c r="OYF135" s="18"/>
      <c r="OYG135" s="18"/>
      <c r="OYH135" s="18"/>
      <c r="OYI135" s="18"/>
      <c r="OYJ135" s="18"/>
      <c r="OYK135" s="18"/>
      <c r="OYL135" s="18"/>
      <c r="OYM135" s="18"/>
      <c r="OYN135" s="18"/>
      <c r="OYO135" s="18"/>
      <c r="OYP135" s="18"/>
      <c r="OYQ135" s="18"/>
      <c r="OYR135" s="18"/>
      <c r="OYS135" s="18"/>
      <c r="OYT135" s="18"/>
      <c r="OYU135" s="18"/>
      <c r="OYV135" s="18"/>
      <c r="OYW135" s="18"/>
      <c r="OYX135" s="18"/>
      <c r="OYY135" s="18"/>
      <c r="OYZ135" s="18"/>
      <c r="OZA135" s="18"/>
      <c r="OZB135" s="18"/>
      <c r="OZC135" s="18"/>
      <c r="OZD135" s="18"/>
      <c r="OZE135" s="18"/>
      <c r="OZF135" s="18"/>
      <c r="OZG135" s="18"/>
      <c r="OZH135" s="18"/>
      <c r="OZI135" s="18"/>
      <c r="OZJ135" s="18"/>
      <c r="OZK135" s="18"/>
      <c r="OZL135" s="18"/>
      <c r="OZM135" s="18"/>
      <c r="OZN135" s="18"/>
      <c r="OZO135" s="18"/>
      <c r="OZP135" s="18"/>
      <c r="OZQ135" s="18"/>
      <c r="OZR135" s="18"/>
      <c r="OZS135" s="18"/>
      <c r="OZT135" s="18"/>
      <c r="OZU135" s="18"/>
      <c r="OZV135" s="18"/>
      <c r="OZW135" s="18"/>
      <c r="OZX135" s="18"/>
      <c r="OZY135" s="18"/>
      <c r="OZZ135" s="18"/>
      <c r="PAA135" s="18"/>
      <c r="PAB135" s="18"/>
      <c r="PAC135" s="18"/>
      <c r="PAD135" s="18"/>
      <c r="PAE135" s="18"/>
      <c r="PAF135" s="18"/>
      <c r="PAG135" s="18"/>
      <c r="PAH135" s="18"/>
      <c r="PAI135" s="18"/>
      <c r="PAJ135" s="18"/>
      <c r="PAK135" s="18"/>
      <c r="PAL135" s="18"/>
      <c r="PAM135" s="18"/>
      <c r="PAN135" s="18"/>
      <c r="PAO135" s="18"/>
      <c r="PAP135" s="18"/>
      <c r="PAQ135" s="18"/>
      <c r="PAR135" s="18"/>
      <c r="PAS135" s="18"/>
      <c r="PAT135" s="18"/>
      <c r="PAU135" s="18"/>
      <c r="PAV135" s="18"/>
      <c r="PAW135" s="18"/>
      <c r="PAX135" s="18"/>
      <c r="PAY135" s="18"/>
      <c r="PAZ135" s="18"/>
      <c r="PBA135" s="18"/>
      <c r="PBB135" s="18"/>
      <c r="PBC135" s="18"/>
      <c r="PBD135" s="18"/>
      <c r="PBE135" s="18"/>
      <c r="PBF135" s="18"/>
      <c r="PBG135" s="18"/>
      <c r="PBH135" s="18"/>
      <c r="PBI135" s="18"/>
      <c r="PBJ135" s="18"/>
      <c r="PBK135" s="18"/>
      <c r="PBL135" s="18"/>
      <c r="PBM135" s="18"/>
      <c r="PBN135" s="18"/>
      <c r="PBO135" s="18"/>
      <c r="PBP135" s="18"/>
      <c r="PBQ135" s="18"/>
      <c r="PBR135" s="18"/>
      <c r="PBS135" s="18"/>
      <c r="PBT135" s="18"/>
      <c r="PBU135" s="18"/>
      <c r="PBV135" s="18"/>
      <c r="PBW135" s="18"/>
      <c r="PBX135" s="18"/>
      <c r="PBY135" s="18"/>
      <c r="PBZ135" s="18"/>
      <c r="PCA135" s="18"/>
      <c r="PCB135" s="18"/>
      <c r="PCC135" s="18"/>
      <c r="PCD135" s="18"/>
      <c r="PCE135" s="18"/>
      <c r="PCF135" s="18"/>
      <c r="PCG135" s="18"/>
      <c r="PCH135" s="18"/>
      <c r="PCI135" s="18"/>
      <c r="PCJ135" s="18"/>
      <c r="PCK135" s="18"/>
      <c r="PCL135" s="18"/>
      <c r="PCM135" s="18"/>
      <c r="PCN135" s="18"/>
      <c r="PCO135" s="18"/>
      <c r="PCP135" s="18"/>
      <c r="PCQ135" s="18"/>
      <c r="PCR135" s="18"/>
      <c r="PCS135" s="18"/>
      <c r="PCT135" s="18"/>
      <c r="PCU135" s="18"/>
      <c r="PCV135" s="18"/>
      <c r="PCW135" s="18"/>
      <c r="PCX135" s="18"/>
      <c r="PCY135" s="18"/>
      <c r="PCZ135" s="18"/>
      <c r="PDA135" s="18"/>
      <c r="PDB135" s="18"/>
      <c r="PDC135" s="18"/>
      <c r="PDD135" s="18"/>
      <c r="PDE135" s="18"/>
      <c r="PDF135" s="18"/>
      <c r="PDG135" s="18"/>
      <c r="PDH135" s="18"/>
      <c r="PDI135" s="18"/>
      <c r="PDJ135" s="18"/>
      <c r="PDK135" s="18"/>
      <c r="PDL135" s="18"/>
      <c r="PDM135" s="18"/>
      <c r="PDN135" s="18"/>
      <c r="PDO135" s="18"/>
      <c r="PDP135" s="18"/>
      <c r="PDQ135" s="18"/>
      <c r="PDR135" s="18"/>
      <c r="PDS135" s="18"/>
      <c r="PDT135" s="18"/>
      <c r="PDU135" s="18"/>
      <c r="PDV135" s="18"/>
      <c r="PDW135" s="18"/>
      <c r="PDX135" s="18"/>
      <c r="PDY135" s="18"/>
      <c r="PDZ135" s="18"/>
      <c r="PEA135" s="18"/>
      <c r="PEB135" s="18"/>
      <c r="PEC135" s="18"/>
      <c r="PED135" s="18"/>
      <c r="PEE135" s="18"/>
      <c r="PEF135" s="18"/>
      <c r="PEG135" s="18"/>
      <c r="PEH135" s="18"/>
      <c r="PEI135" s="18"/>
      <c r="PEJ135" s="18"/>
      <c r="PEK135" s="18"/>
      <c r="PEL135" s="18"/>
      <c r="PEM135" s="18"/>
      <c r="PEN135" s="18"/>
      <c r="PEO135" s="18"/>
      <c r="PEP135" s="18"/>
      <c r="PEQ135" s="18"/>
      <c r="PER135" s="18"/>
      <c r="PES135" s="18"/>
      <c r="PET135" s="18"/>
      <c r="PEU135" s="18"/>
      <c r="PEV135" s="18"/>
      <c r="PEW135" s="18"/>
      <c r="PEX135" s="18"/>
      <c r="PEY135" s="18"/>
      <c r="PEZ135" s="18"/>
      <c r="PFA135" s="18"/>
      <c r="PFB135" s="18"/>
      <c r="PFC135" s="18"/>
      <c r="PFD135" s="18"/>
      <c r="PFE135" s="18"/>
      <c r="PFF135" s="18"/>
      <c r="PFG135" s="18"/>
      <c r="PFH135" s="18"/>
      <c r="PFI135" s="18"/>
      <c r="PFJ135" s="18"/>
      <c r="PFK135" s="18"/>
      <c r="PFL135" s="18"/>
      <c r="PFM135" s="18"/>
      <c r="PFN135" s="18"/>
      <c r="PFO135" s="18"/>
      <c r="PFP135" s="18"/>
      <c r="PFQ135" s="18"/>
      <c r="PFR135" s="18"/>
      <c r="PFS135" s="18"/>
      <c r="PFT135" s="18"/>
      <c r="PFU135" s="18"/>
      <c r="PFV135" s="18"/>
      <c r="PFW135" s="18"/>
      <c r="PFX135" s="18"/>
      <c r="PFY135" s="18"/>
      <c r="PFZ135" s="18"/>
      <c r="PGA135" s="18"/>
      <c r="PGB135" s="18"/>
      <c r="PGC135" s="18"/>
      <c r="PGD135" s="18"/>
      <c r="PGE135" s="18"/>
      <c r="PGF135" s="18"/>
      <c r="PGG135" s="18"/>
      <c r="PGH135" s="18"/>
      <c r="PGI135" s="18"/>
      <c r="PGJ135" s="18"/>
      <c r="PGK135" s="18"/>
      <c r="PGL135" s="18"/>
      <c r="PGM135" s="18"/>
      <c r="PGN135" s="18"/>
      <c r="PGO135" s="18"/>
      <c r="PGP135" s="18"/>
      <c r="PGQ135" s="18"/>
      <c r="PGR135" s="18"/>
      <c r="PGS135" s="18"/>
      <c r="PGT135" s="18"/>
      <c r="PGU135" s="18"/>
      <c r="PGV135" s="18"/>
      <c r="PGW135" s="18"/>
      <c r="PGX135" s="18"/>
      <c r="PGY135" s="18"/>
      <c r="PGZ135" s="18"/>
      <c r="PHA135" s="18"/>
      <c r="PHB135" s="18"/>
      <c r="PHC135" s="18"/>
      <c r="PHD135" s="18"/>
      <c r="PHE135" s="18"/>
      <c r="PHF135" s="18"/>
      <c r="PHG135" s="18"/>
      <c r="PHH135" s="18"/>
      <c r="PHI135" s="18"/>
      <c r="PHJ135" s="18"/>
      <c r="PHK135" s="18"/>
      <c r="PHL135" s="18"/>
      <c r="PHM135" s="18"/>
      <c r="PHN135" s="18"/>
      <c r="PHO135" s="18"/>
      <c r="PHP135" s="18"/>
      <c r="PHQ135" s="18"/>
      <c r="PHR135" s="18"/>
      <c r="PHS135" s="18"/>
      <c r="PHT135" s="18"/>
      <c r="PHU135" s="18"/>
      <c r="PHV135" s="18"/>
      <c r="PHW135" s="18"/>
      <c r="PHX135" s="18"/>
      <c r="PHY135" s="18"/>
      <c r="PHZ135" s="18"/>
      <c r="PIA135" s="18"/>
      <c r="PIB135" s="18"/>
      <c r="PIC135" s="18"/>
      <c r="PID135" s="18"/>
      <c r="PIE135" s="18"/>
      <c r="PIF135" s="18"/>
      <c r="PIG135" s="18"/>
      <c r="PIH135" s="18"/>
      <c r="PII135" s="18"/>
      <c r="PIJ135" s="18"/>
      <c r="PIK135" s="18"/>
      <c r="PIL135" s="18"/>
      <c r="PIM135" s="18"/>
      <c r="PIN135" s="18"/>
      <c r="PIO135" s="18"/>
      <c r="PIP135" s="18"/>
      <c r="PIQ135" s="18"/>
      <c r="PIR135" s="18"/>
      <c r="PIS135" s="18"/>
      <c r="PIT135" s="18"/>
      <c r="PIU135" s="18"/>
      <c r="PIV135" s="18"/>
      <c r="PIW135" s="18"/>
      <c r="PIX135" s="18"/>
      <c r="PIY135" s="18"/>
      <c r="PIZ135" s="18"/>
      <c r="PJA135" s="18"/>
      <c r="PJB135" s="18"/>
      <c r="PJC135" s="18"/>
      <c r="PJD135" s="18"/>
      <c r="PJE135" s="18"/>
      <c r="PJF135" s="18"/>
      <c r="PJG135" s="18"/>
      <c r="PJH135" s="18"/>
      <c r="PJI135" s="18"/>
      <c r="PJJ135" s="18"/>
      <c r="PJK135" s="18"/>
      <c r="PJL135" s="18"/>
      <c r="PJM135" s="18"/>
      <c r="PJN135" s="18"/>
      <c r="PJO135" s="18"/>
      <c r="PJP135" s="18"/>
      <c r="PJQ135" s="18"/>
      <c r="PJR135" s="18"/>
      <c r="PJS135" s="18"/>
      <c r="PJT135" s="18"/>
      <c r="PJU135" s="18"/>
      <c r="PJV135" s="18"/>
      <c r="PJW135" s="18"/>
      <c r="PJX135" s="18"/>
      <c r="PJY135" s="18"/>
      <c r="PJZ135" s="18"/>
      <c r="PKA135" s="18"/>
      <c r="PKB135" s="18"/>
      <c r="PKC135" s="18"/>
      <c r="PKD135" s="18"/>
      <c r="PKE135" s="18"/>
      <c r="PKF135" s="18"/>
      <c r="PKG135" s="18"/>
      <c r="PKH135" s="18"/>
      <c r="PKI135" s="18"/>
      <c r="PKJ135" s="18"/>
      <c r="PKK135" s="18"/>
      <c r="PKL135" s="18"/>
      <c r="PKM135" s="18"/>
      <c r="PKN135" s="18"/>
      <c r="PKO135" s="18"/>
      <c r="PKP135" s="18"/>
      <c r="PKQ135" s="18"/>
      <c r="PKR135" s="18"/>
      <c r="PKS135" s="18"/>
      <c r="PKT135" s="18"/>
      <c r="PKU135" s="18"/>
      <c r="PKV135" s="18"/>
      <c r="PKW135" s="18"/>
      <c r="PKX135" s="18"/>
      <c r="PKY135" s="18"/>
      <c r="PKZ135" s="18"/>
      <c r="PLA135" s="18"/>
      <c r="PLB135" s="18"/>
      <c r="PLC135" s="18"/>
      <c r="PLD135" s="18"/>
      <c r="PLE135" s="18"/>
      <c r="PLF135" s="18"/>
      <c r="PLG135" s="18"/>
      <c r="PLH135" s="18"/>
      <c r="PLI135" s="18"/>
      <c r="PLJ135" s="18"/>
      <c r="PLK135" s="18"/>
      <c r="PLL135" s="18"/>
      <c r="PLM135" s="18"/>
      <c r="PLN135" s="18"/>
      <c r="PLO135" s="18"/>
      <c r="PLP135" s="18"/>
      <c r="PLQ135" s="18"/>
      <c r="PLR135" s="18"/>
      <c r="PLS135" s="18"/>
      <c r="PLT135" s="18"/>
      <c r="PLU135" s="18"/>
      <c r="PLV135" s="18"/>
      <c r="PLW135" s="18"/>
      <c r="PLX135" s="18"/>
      <c r="PLY135" s="18"/>
      <c r="PLZ135" s="18"/>
      <c r="PMA135" s="18"/>
      <c r="PMB135" s="18"/>
      <c r="PMC135" s="18"/>
      <c r="PMD135" s="18"/>
      <c r="PME135" s="18"/>
      <c r="PMF135" s="18"/>
      <c r="PMG135" s="18"/>
      <c r="PMH135" s="18"/>
      <c r="PMI135" s="18"/>
      <c r="PMJ135" s="18"/>
      <c r="PMK135" s="18"/>
      <c r="PML135" s="18"/>
      <c r="PMM135" s="18"/>
      <c r="PMN135" s="18"/>
      <c r="PMO135" s="18"/>
      <c r="PMP135" s="18"/>
      <c r="PMQ135" s="18"/>
      <c r="PMR135" s="18"/>
      <c r="PMS135" s="18"/>
      <c r="PMT135" s="18"/>
      <c r="PMU135" s="18"/>
      <c r="PMV135" s="18"/>
      <c r="PMW135" s="18"/>
      <c r="PMX135" s="18"/>
      <c r="PMY135" s="18"/>
      <c r="PMZ135" s="18"/>
      <c r="PNA135" s="18"/>
      <c r="PNB135" s="18"/>
      <c r="PNC135" s="18"/>
      <c r="PND135" s="18"/>
      <c r="PNE135" s="18"/>
      <c r="PNF135" s="18"/>
      <c r="PNG135" s="18"/>
      <c r="PNH135" s="18"/>
      <c r="PNI135" s="18"/>
      <c r="PNJ135" s="18"/>
      <c r="PNK135" s="18"/>
      <c r="PNL135" s="18"/>
      <c r="PNM135" s="18"/>
      <c r="PNN135" s="18"/>
      <c r="PNO135" s="18"/>
      <c r="PNP135" s="18"/>
      <c r="PNQ135" s="18"/>
      <c r="PNR135" s="18"/>
      <c r="PNS135" s="18"/>
      <c r="PNT135" s="18"/>
      <c r="PNU135" s="18"/>
      <c r="PNV135" s="18"/>
      <c r="PNW135" s="18"/>
      <c r="PNX135" s="18"/>
      <c r="PNY135" s="18"/>
      <c r="PNZ135" s="18"/>
      <c r="POA135" s="18"/>
      <c r="POB135" s="18"/>
      <c r="POC135" s="18"/>
      <c r="POD135" s="18"/>
      <c r="POE135" s="18"/>
      <c r="POF135" s="18"/>
      <c r="POG135" s="18"/>
      <c r="POH135" s="18"/>
      <c r="POI135" s="18"/>
      <c r="POJ135" s="18"/>
      <c r="POK135" s="18"/>
      <c r="POL135" s="18"/>
      <c r="POM135" s="18"/>
      <c r="PON135" s="18"/>
      <c r="POO135" s="18"/>
      <c r="POP135" s="18"/>
      <c r="POQ135" s="18"/>
      <c r="POR135" s="18"/>
      <c r="POS135" s="18"/>
      <c r="POT135" s="18"/>
      <c r="POU135" s="18"/>
      <c r="POV135" s="18"/>
      <c r="POW135" s="18"/>
      <c r="POX135" s="18"/>
      <c r="POY135" s="18"/>
      <c r="POZ135" s="18"/>
      <c r="PPA135" s="18"/>
      <c r="PPB135" s="18"/>
      <c r="PPC135" s="18"/>
      <c r="PPD135" s="18"/>
      <c r="PPE135" s="18"/>
      <c r="PPF135" s="18"/>
      <c r="PPG135" s="18"/>
      <c r="PPH135" s="18"/>
      <c r="PPI135" s="18"/>
      <c r="PPJ135" s="18"/>
      <c r="PPK135" s="18"/>
      <c r="PPL135" s="18"/>
      <c r="PPM135" s="18"/>
      <c r="PPN135" s="18"/>
      <c r="PPO135" s="18"/>
      <c r="PPP135" s="18"/>
      <c r="PPQ135" s="18"/>
      <c r="PPR135" s="18"/>
      <c r="PPS135" s="18"/>
      <c r="PPT135" s="18"/>
      <c r="PPU135" s="18"/>
      <c r="PPV135" s="18"/>
      <c r="PPW135" s="18"/>
      <c r="PPX135" s="18"/>
      <c r="PPY135" s="18"/>
      <c r="PPZ135" s="18"/>
      <c r="PQA135" s="18"/>
      <c r="PQB135" s="18"/>
      <c r="PQC135" s="18"/>
      <c r="PQD135" s="18"/>
      <c r="PQE135" s="18"/>
      <c r="PQF135" s="18"/>
      <c r="PQG135" s="18"/>
      <c r="PQH135" s="18"/>
      <c r="PQI135" s="18"/>
      <c r="PQJ135" s="18"/>
      <c r="PQK135" s="18"/>
      <c r="PQL135" s="18"/>
      <c r="PQM135" s="18"/>
      <c r="PQN135" s="18"/>
      <c r="PQO135" s="18"/>
      <c r="PQP135" s="18"/>
      <c r="PQQ135" s="18"/>
      <c r="PQR135" s="18"/>
      <c r="PQS135" s="18"/>
      <c r="PQT135" s="18"/>
      <c r="PQU135" s="18"/>
      <c r="PQV135" s="18"/>
      <c r="PQW135" s="18"/>
      <c r="PQX135" s="18"/>
      <c r="PQY135" s="18"/>
      <c r="PQZ135" s="18"/>
      <c r="PRA135" s="18"/>
      <c r="PRB135" s="18"/>
      <c r="PRC135" s="18"/>
      <c r="PRD135" s="18"/>
      <c r="PRE135" s="18"/>
      <c r="PRF135" s="18"/>
      <c r="PRG135" s="18"/>
      <c r="PRH135" s="18"/>
      <c r="PRI135" s="18"/>
      <c r="PRJ135" s="18"/>
      <c r="PRK135" s="18"/>
      <c r="PRL135" s="18"/>
      <c r="PRM135" s="18"/>
      <c r="PRN135" s="18"/>
      <c r="PRO135" s="18"/>
      <c r="PRP135" s="18"/>
      <c r="PRQ135" s="18"/>
      <c r="PRR135" s="18"/>
      <c r="PRS135" s="18"/>
      <c r="PRT135" s="18"/>
      <c r="PRU135" s="18"/>
      <c r="PRV135" s="18"/>
      <c r="PRW135" s="18"/>
      <c r="PRX135" s="18"/>
      <c r="PRY135" s="18"/>
      <c r="PRZ135" s="18"/>
      <c r="PSA135" s="18"/>
      <c r="PSB135" s="18"/>
      <c r="PSC135" s="18"/>
      <c r="PSD135" s="18"/>
      <c r="PSE135" s="18"/>
      <c r="PSF135" s="18"/>
      <c r="PSG135" s="18"/>
      <c r="PSH135" s="18"/>
      <c r="PSI135" s="18"/>
      <c r="PSJ135" s="18"/>
      <c r="PSK135" s="18"/>
      <c r="PSL135" s="18"/>
      <c r="PSM135" s="18"/>
      <c r="PSN135" s="18"/>
      <c r="PSO135" s="18"/>
      <c r="PSP135" s="18"/>
      <c r="PSQ135" s="18"/>
      <c r="PSR135" s="18"/>
      <c r="PSS135" s="18"/>
      <c r="PST135" s="18"/>
      <c r="PSU135" s="18"/>
      <c r="PSV135" s="18"/>
      <c r="PSW135" s="18"/>
      <c r="PSX135" s="18"/>
      <c r="PSY135" s="18"/>
      <c r="PSZ135" s="18"/>
      <c r="PTA135" s="18"/>
      <c r="PTB135" s="18"/>
      <c r="PTC135" s="18"/>
      <c r="PTD135" s="18"/>
      <c r="PTE135" s="18"/>
      <c r="PTF135" s="18"/>
      <c r="PTG135" s="18"/>
      <c r="PTH135" s="18"/>
      <c r="PTI135" s="18"/>
      <c r="PTJ135" s="18"/>
      <c r="PTK135" s="18"/>
      <c r="PTL135" s="18"/>
      <c r="PTM135" s="18"/>
      <c r="PTN135" s="18"/>
      <c r="PTO135" s="18"/>
      <c r="PTP135" s="18"/>
      <c r="PTQ135" s="18"/>
      <c r="PTR135" s="18"/>
      <c r="PTS135" s="18"/>
      <c r="PTT135" s="18"/>
      <c r="PTU135" s="18"/>
      <c r="PTV135" s="18"/>
      <c r="PTW135" s="18"/>
      <c r="PTX135" s="18"/>
      <c r="PTY135" s="18"/>
      <c r="PTZ135" s="18"/>
      <c r="PUA135" s="18"/>
      <c r="PUB135" s="18"/>
      <c r="PUC135" s="18"/>
      <c r="PUD135" s="18"/>
      <c r="PUE135" s="18"/>
      <c r="PUF135" s="18"/>
      <c r="PUG135" s="18"/>
      <c r="PUH135" s="18"/>
      <c r="PUI135" s="18"/>
      <c r="PUJ135" s="18"/>
      <c r="PUK135" s="18"/>
      <c r="PUL135" s="18"/>
      <c r="PUM135" s="18"/>
      <c r="PUN135" s="18"/>
      <c r="PUO135" s="18"/>
      <c r="PUP135" s="18"/>
      <c r="PUQ135" s="18"/>
      <c r="PUR135" s="18"/>
      <c r="PUS135" s="18"/>
      <c r="PUT135" s="18"/>
      <c r="PUU135" s="18"/>
      <c r="PUV135" s="18"/>
      <c r="PUW135" s="18"/>
      <c r="PUX135" s="18"/>
      <c r="PUY135" s="18"/>
      <c r="PUZ135" s="18"/>
      <c r="PVA135" s="18"/>
      <c r="PVB135" s="18"/>
      <c r="PVC135" s="18"/>
      <c r="PVD135" s="18"/>
      <c r="PVE135" s="18"/>
      <c r="PVF135" s="18"/>
      <c r="PVG135" s="18"/>
      <c r="PVH135" s="18"/>
      <c r="PVI135" s="18"/>
      <c r="PVJ135" s="18"/>
      <c r="PVK135" s="18"/>
      <c r="PVL135" s="18"/>
      <c r="PVM135" s="18"/>
      <c r="PVN135" s="18"/>
      <c r="PVO135" s="18"/>
      <c r="PVP135" s="18"/>
      <c r="PVQ135" s="18"/>
      <c r="PVR135" s="18"/>
      <c r="PVS135" s="18"/>
      <c r="PVT135" s="18"/>
      <c r="PVU135" s="18"/>
      <c r="PVV135" s="18"/>
      <c r="PVW135" s="18"/>
      <c r="PVX135" s="18"/>
      <c r="PVY135" s="18"/>
      <c r="PVZ135" s="18"/>
      <c r="PWA135" s="18"/>
      <c r="PWB135" s="18"/>
      <c r="PWC135" s="18"/>
      <c r="PWD135" s="18"/>
      <c r="PWE135" s="18"/>
      <c r="PWF135" s="18"/>
      <c r="PWG135" s="18"/>
      <c r="PWH135" s="18"/>
      <c r="PWI135" s="18"/>
      <c r="PWJ135" s="18"/>
      <c r="PWK135" s="18"/>
      <c r="PWL135" s="18"/>
      <c r="PWM135" s="18"/>
      <c r="PWN135" s="18"/>
      <c r="PWO135" s="18"/>
      <c r="PWP135" s="18"/>
      <c r="PWQ135" s="18"/>
      <c r="PWR135" s="18"/>
      <c r="PWS135" s="18"/>
      <c r="PWT135" s="18"/>
      <c r="PWU135" s="18"/>
      <c r="PWV135" s="18"/>
      <c r="PWW135" s="18"/>
      <c r="PWX135" s="18"/>
      <c r="PWY135" s="18"/>
      <c r="PWZ135" s="18"/>
      <c r="PXA135" s="18"/>
      <c r="PXB135" s="18"/>
      <c r="PXC135" s="18"/>
      <c r="PXD135" s="18"/>
      <c r="PXE135" s="18"/>
      <c r="PXF135" s="18"/>
      <c r="PXG135" s="18"/>
      <c r="PXH135" s="18"/>
      <c r="PXI135" s="18"/>
      <c r="PXJ135" s="18"/>
      <c r="PXK135" s="18"/>
      <c r="PXL135" s="18"/>
      <c r="PXM135" s="18"/>
      <c r="PXN135" s="18"/>
      <c r="PXO135" s="18"/>
      <c r="PXP135" s="18"/>
      <c r="PXQ135" s="18"/>
      <c r="PXR135" s="18"/>
      <c r="PXS135" s="18"/>
      <c r="PXT135" s="18"/>
      <c r="PXU135" s="18"/>
      <c r="PXV135" s="18"/>
      <c r="PXW135" s="18"/>
      <c r="PXX135" s="18"/>
      <c r="PXY135" s="18"/>
      <c r="PXZ135" s="18"/>
      <c r="PYA135" s="18"/>
      <c r="PYB135" s="18"/>
      <c r="PYC135" s="18"/>
      <c r="PYD135" s="18"/>
      <c r="PYE135" s="18"/>
      <c r="PYF135" s="18"/>
      <c r="PYG135" s="18"/>
      <c r="PYH135" s="18"/>
      <c r="PYI135" s="18"/>
      <c r="PYJ135" s="18"/>
      <c r="PYK135" s="18"/>
      <c r="PYL135" s="18"/>
      <c r="PYM135" s="18"/>
      <c r="PYN135" s="18"/>
      <c r="PYO135" s="18"/>
      <c r="PYP135" s="18"/>
      <c r="PYQ135" s="18"/>
      <c r="PYR135" s="18"/>
      <c r="PYS135" s="18"/>
      <c r="PYT135" s="18"/>
      <c r="PYU135" s="18"/>
      <c r="PYV135" s="18"/>
      <c r="PYW135" s="18"/>
      <c r="PYX135" s="18"/>
      <c r="PYY135" s="18"/>
      <c r="PYZ135" s="18"/>
      <c r="PZA135" s="18"/>
      <c r="PZB135" s="18"/>
      <c r="PZC135" s="18"/>
      <c r="PZD135" s="18"/>
      <c r="PZE135" s="18"/>
      <c r="PZF135" s="18"/>
      <c r="PZG135" s="18"/>
      <c r="PZH135" s="18"/>
      <c r="PZI135" s="18"/>
      <c r="PZJ135" s="18"/>
      <c r="PZK135" s="18"/>
      <c r="PZL135" s="18"/>
      <c r="PZM135" s="18"/>
      <c r="PZN135" s="18"/>
      <c r="PZO135" s="18"/>
      <c r="PZP135" s="18"/>
      <c r="PZQ135" s="18"/>
      <c r="PZR135" s="18"/>
      <c r="PZS135" s="18"/>
      <c r="PZT135" s="18"/>
      <c r="PZU135" s="18"/>
      <c r="PZV135" s="18"/>
      <c r="PZW135" s="18"/>
      <c r="PZX135" s="18"/>
      <c r="PZY135" s="18"/>
      <c r="PZZ135" s="18"/>
      <c r="QAA135" s="18"/>
      <c r="QAB135" s="18"/>
      <c r="QAC135" s="18"/>
      <c r="QAD135" s="18"/>
      <c r="QAE135" s="18"/>
      <c r="QAF135" s="18"/>
      <c r="QAG135" s="18"/>
      <c r="QAH135" s="18"/>
      <c r="QAI135" s="18"/>
      <c r="QAJ135" s="18"/>
      <c r="QAK135" s="18"/>
      <c r="QAL135" s="18"/>
      <c r="QAM135" s="18"/>
      <c r="QAN135" s="18"/>
      <c r="QAO135" s="18"/>
      <c r="QAP135" s="18"/>
      <c r="QAQ135" s="18"/>
      <c r="QAR135" s="18"/>
      <c r="QAS135" s="18"/>
      <c r="QAT135" s="18"/>
      <c r="QAU135" s="18"/>
      <c r="QAV135" s="18"/>
      <c r="QAW135" s="18"/>
      <c r="QAX135" s="18"/>
      <c r="QAY135" s="18"/>
      <c r="QAZ135" s="18"/>
      <c r="QBA135" s="18"/>
      <c r="QBB135" s="18"/>
      <c r="QBC135" s="18"/>
      <c r="QBD135" s="18"/>
      <c r="QBE135" s="18"/>
      <c r="QBF135" s="18"/>
      <c r="QBG135" s="18"/>
      <c r="QBH135" s="18"/>
      <c r="QBI135" s="18"/>
      <c r="QBJ135" s="18"/>
      <c r="QBK135" s="18"/>
      <c r="QBL135" s="18"/>
      <c r="QBM135" s="18"/>
      <c r="QBN135" s="18"/>
      <c r="QBO135" s="18"/>
      <c r="QBP135" s="18"/>
      <c r="QBQ135" s="18"/>
      <c r="QBR135" s="18"/>
      <c r="QBS135" s="18"/>
      <c r="QBT135" s="18"/>
      <c r="QBU135" s="18"/>
      <c r="QBV135" s="18"/>
      <c r="QBW135" s="18"/>
      <c r="QBX135" s="18"/>
      <c r="QBY135" s="18"/>
      <c r="QBZ135" s="18"/>
      <c r="QCA135" s="18"/>
      <c r="QCB135" s="18"/>
      <c r="QCC135" s="18"/>
      <c r="QCD135" s="18"/>
      <c r="QCE135" s="18"/>
      <c r="QCF135" s="18"/>
      <c r="QCG135" s="18"/>
      <c r="QCH135" s="18"/>
      <c r="QCI135" s="18"/>
      <c r="QCJ135" s="18"/>
      <c r="QCK135" s="18"/>
      <c r="QCL135" s="18"/>
      <c r="QCM135" s="18"/>
      <c r="QCN135" s="18"/>
      <c r="QCO135" s="18"/>
      <c r="QCP135" s="18"/>
      <c r="QCQ135" s="18"/>
      <c r="QCR135" s="18"/>
      <c r="QCS135" s="18"/>
      <c r="QCT135" s="18"/>
      <c r="QCU135" s="18"/>
      <c r="QCV135" s="18"/>
      <c r="QCW135" s="18"/>
      <c r="QCX135" s="18"/>
      <c r="QCY135" s="18"/>
      <c r="QCZ135" s="18"/>
      <c r="QDA135" s="18"/>
      <c r="QDB135" s="18"/>
      <c r="QDC135" s="18"/>
      <c r="QDD135" s="18"/>
      <c r="QDE135" s="18"/>
      <c r="QDF135" s="18"/>
      <c r="QDG135" s="18"/>
      <c r="QDH135" s="18"/>
      <c r="QDI135" s="18"/>
      <c r="QDJ135" s="18"/>
      <c r="QDK135" s="18"/>
      <c r="QDL135" s="18"/>
      <c r="QDM135" s="18"/>
      <c r="QDN135" s="18"/>
      <c r="QDO135" s="18"/>
      <c r="QDP135" s="18"/>
      <c r="QDQ135" s="18"/>
      <c r="QDR135" s="18"/>
      <c r="QDS135" s="18"/>
      <c r="QDT135" s="18"/>
      <c r="QDU135" s="18"/>
      <c r="QDV135" s="18"/>
      <c r="QDW135" s="18"/>
      <c r="QDX135" s="18"/>
      <c r="QDY135" s="18"/>
      <c r="QDZ135" s="18"/>
      <c r="QEA135" s="18"/>
      <c r="QEB135" s="18"/>
      <c r="QEC135" s="18"/>
      <c r="QED135" s="18"/>
      <c r="QEE135" s="18"/>
      <c r="QEF135" s="18"/>
      <c r="QEG135" s="18"/>
      <c r="QEH135" s="18"/>
      <c r="QEI135" s="18"/>
      <c r="QEJ135" s="18"/>
      <c r="QEK135" s="18"/>
      <c r="QEL135" s="18"/>
      <c r="QEM135" s="18"/>
      <c r="QEN135" s="18"/>
      <c r="QEO135" s="18"/>
      <c r="QEP135" s="18"/>
      <c r="QEQ135" s="18"/>
      <c r="QER135" s="18"/>
      <c r="QES135" s="18"/>
      <c r="QET135" s="18"/>
      <c r="QEU135" s="18"/>
      <c r="QEV135" s="18"/>
      <c r="QEW135" s="18"/>
      <c r="QEX135" s="18"/>
      <c r="QEY135" s="18"/>
      <c r="QEZ135" s="18"/>
      <c r="QFA135" s="18"/>
      <c r="QFB135" s="18"/>
      <c r="QFC135" s="18"/>
      <c r="QFD135" s="18"/>
      <c r="QFE135" s="18"/>
      <c r="QFF135" s="18"/>
      <c r="QFG135" s="18"/>
      <c r="QFH135" s="18"/>
      <c r="QFI135" s="18"/>
      <c r="QFJ135" s="18"/>
      <c r="QFK135" s="18"/>
      <c r="QFL135" s="18"/>
      <c r="QFM135" s="18"/>
      <c r="QFN135" s="18"/>
      <c r="QFO135" s="18"/>
      <c r="QFP135" s="18"/>
      <c r="QFQ135" s="18"/>
      <c r="QFR135" s="18"/>
      <c r="QFS135" s="18"/>
      <c r="QFT135" s="18"/>
      <c r="QFU135" s="18"/>
      <c r="QFV135" s="18"/>
      <c r="QFW135" s="18"/>
      <c r="QFX135" s="18"/>
      <c r="QFY135" s="18"/>
      <c r="QFZ135" s="18"/>
      <c r="QGA135" s="18"/>
      <c r="QGB135" s="18"/>
      <c r="QGC135" s="18"/>
      <c r="QGD135" s="18"/>
      <c r="QGE135" s="18"/>
      <c r="QGF135" s="18"/>
      <c r="QGG135" s="18"/>
      <c r="QGH135" s="18"/>
      <c r="QGI135" s="18"/>
      <c r="QGJ135" s="18"/>
      <c r="QGK135" s="18"/>
      <c r="QGL135" s="18"/>
      <c r="QGM135" s="18"/>
      <c r="QGN135" s="18"/>
      <c r="QGO135" s="18"/>
      <c r="QGP135" s="18"/>
      <c r="QGQ135" s="18"/>
      <c r="QGR135" s="18"/>
      <c r="QGS135" s="18"/>
      <c r="QGT135" s="18"/>
      <c r="QGU135" s="18"/>
      <c r="QGV135" s="18"/>
      <c r="QGW135" s="18"/>
      <c r="QGX135" s="18"/>
      <c r="QGY135" s="18"/>
      <c r="QGZ135" s="18"/>
      <c r="QHA135" s="18"/>
      <c r="QHB135" s="18"/>
      <c r="QHC135" s="18"/>
      <c r="QHD135" s="18"/>
      <c r="QHE135" s="18"/>
      <c r="QHF135" s="18"/>
      <c r="QHG135" s="18"/>
      <c r="QHH135" s="18"/>
      <c r="QHI135" s="18"/>
      <c r="QHJ135" s="18"/>
      <c r="QHK135" s="18"/>
      <c r="QHL135" s="18"/>
      <c r="QHM135" s="18"/>
      <c r="QHN135" s="18"/>
      <c r="QHO135" s="18"/>
      <c r="QHP135" s="18"/>
      <c r="QHQ135" s="18"/>
      <c r="QHR135" s="18"/>
      <c r="QHS135" s="18"/>
      <c r="QHT135" s="18"/>
      <c r="QHU135" s="18"/>
      <c r="QHV135" s="18"/>
      <c r="QHW135" s="18"/>
      <c r="QHX135" s="18"/>
      <c r="QHY135" s="18"/>
      <c r="QHZ135" s="18"/>
      <c r="QIA135" s="18"/>
      <c r="QIB135" s="18"/>
      <c r="QIC135" s="18"/>
      <c r="QID135" s="18"/>
      <c r="QIE135" s="18"/>
      <c r="QIF135" s="18"/>
      <c r="QIG135" s="18"/>
      <c r="QIH135" s="18"/>
      <c r="QII135" s="18"/>
      <c r="QIJ135" s="18"/>
      <c r="QIK135" s="18"/>
      <c r="QIL135" s="18"/>
      <c r="QIM135" s="18"/>
      <c r="QIN135" s="18"/>
      <c r="QIO135" s="18"/>
      <c r="QIP135" s="18"/>
      <c r="QIQ135" s="18"/>
      <c r="QIR135" s="18"/>
      <c r="QIS135" s="18"/>
      <c r="QIT135" s="18"/>
      <c r="QIU135" s="18"/>
      <c r="QIV135" s="18"/>
      <c r="QIW135" s="18"/>
      <c r="QIX135" s="18"/>
      <c r="QIY135" s="18"/>
      <c r="QIZ135" s="18"/>
      <c r="QJA135" s="18"/>
      <c r="QJB135" s="18"/>
      <c r="QJC135" s="18"/>
      <c r="QJD135" s="18"/>
      <c r="QJE135" s="18"/>
      <c r="QJF135" s="18"/>
      <c r="QJG135" s="18"/>
      <c r="QJH135" s="18"/>
      <c r="QJI135" s="18"/>
      <c r="QJJ135" s="18"/>
      <c r="QJK135" s="18"/>
      <c r="QJL135" s="18"/>
      <c r="QJM135" s="18"/>
      <c r="QJN135" s="18"/>
      <c r="QJO135" s="18"/>
      <c r="QJP135" s="18"/>
      <c r="QJQ135" s="18"/>
      <c r="QJR135" s="18"/>
      <c r="QJS135" s="18"/>
      <c r="QJT135" s="18"/>
      <c r="QJU135" s="18"/>
      <c r="QJV135" s="18"/>
      <c r="QJW135" s="18"/>
      <c r="QJX135" s="18"/>
      <c r="QJY135" s="18"/>
      <c r="QJZ135" s="18"/>
      <c r="QKA135" s="18"/>
      <c r="QKB135" s="18"/>
      <c r="QKC135" s="18"/>
      <c r="QKD135" s="18"/>
      <c r="QKE135" s="18"/>
      <c r="QKF135" s="18"/>
      <c r="QKG135" s="18"/>
      <c r="QKH135" s="18"/>
      <c r="QKI135" s="18"/>
      <c r="QKJ135" s="18"/>
      <c r="QKK135" s="18"/>
      <c r="QKL135" s="18"/>
      <c r="QKM135" s="18"/>
      <c r="QKN135" s="18"/>
      <c r="QKO135" s="18"/>
      <c r="QKP135" s="18"/>
      <c r="QKQ135" s="18"/>
      <c r="QKR135" s="18"/>
      <c r="QKS135" s="18"/>
      <c r="QKT135" s="18"/>
      <c r="QKU135" s="18"/>
      <c r="QKV135" s="18"/>
      <c r="QKW135" s="18"/>
      <c r="QKX135" s="18"/>
      <c r="QKY135" s="18"/>
      <c r="QKZ135" s="18"/>
      <c r="QLA135" s="18"/>
      <c r="QLB135" s="18"/>
      <c r="QLC135" s="18"/>
      <c r="QLD135" s="18"/>
      <c r="QLE135" s="18"/>
      <c r="QLF135" s="18"/>
      <c r="QLG135" s="18"/>
      <c r="QLH135" s="18"/>
      <c r="QLI135" s="18"/>
      <c r="QLJ135" s="18"/>
      <c r="QLK135" s="18"/>
      <c r="QLL135" s="18"/>
      <c r="QLM135" s="18"/>
      <c r="QLN135" s="18"/>
      <c r="QLO135" s="18"/>
      <c r="QLP135" s="18"/>
      <c r="QLQ135" s="18"/>
      <c r="QLR135" s="18"/>
      <c r="QLS135" s="18"/>
      <c r="QLT135" s="18"/>
      <c r="QLU135" s="18"/>
      <c r="QLV135" s="18"/>
      <c r="QLW135" s="18"/>
      <c r="QLX135" s="18"/>
      <c r="QLY135" s="18"/>
      <c r="QLZ135" s="18"/>
      <c r="QMA135" s="18"/>
      <c r="QMB135" s="18"/>
      <c r="QMC135" s="18"/>
      <c r="QMD135" s="18"/>
      <c r="QME135" s="18"/>
      <c r="QMF135" s="18"/>
      <c r="QMG135" s="18"/>
      <c r="QMH135" s="18"/>
      <c r="QMI135" s="18"/>
      <c r="QMJ135" s="18"/>
      <c r="QMK135" s="18"/>
      <c r="QML135" s="18"/>
      <c r="QMM135" s="18"/>
      <c r="QMN135" s="18"/>
      <c r="QMO135" s="18"/>
      <c r="QMP135" s="18"/>
      <c r="QMQ135" s="18"/>
      <c r="QMR135" s="18"/>
      <c r="QMS135" s="18"/>
      <c r="QMT135" s="18"/>
      <c r="QMU135" s="18"/>
      <c r="QMV135" s="18"/>
      <c r="QMW135" s="18"/>
      <c r="QMX135" s="18"/>
      <c r="QMY135" s="18"/>
      <c r="QMZ135" s="18"/>
      <c r="QNA135" s="18"/>
      <c r="QNB135" s="18"/>
      <c r="QNC135" s="18"/>
      <c r="QND135" s="18"/>
      <c r="QNE135" s="18"/>
      <c r="QNF135" s="18"/>
      <c r="QNG135" s="18"/>
      <c r="QNH135" s="18"/>
      <c r="QNI135" s="18"/>
      <c r="QNJ135" s="18"/>
      <c r="QNK135" s="18"/>
      <c r="QNL135" s="18"/>
      <c r="QNM135" s="18"/>
      <c r="QNN135" s="18"/>
      <c r="QNO135" s="18"/>
      <c r="QNP135" s="18"/>
      <c r="QNQ135" s="18"/>
      <c r="QNR135" s="18"/>
      <c r="QNS135" s="18"/>
      <c r="QNT135" s="18"/>
      <c r="QNU135" s="18"/>
      <c r="QNV135" s="18"/>
      <c r="QNW135" s="18"/>
      <c r="QNX135" s="18"/>
      <c r="QNY135" s="18"/>
      <c r="QNZ135" s="18"/>
      <c r="QOA135" s="18"/>
      <c r="QOB135" s="18"/>
      <c r="QOC135" s="18"/>
      <c r="QOD135" s="18"/>
      <c r="QOE135" s="18"/>
      <c r="QOF135" s="18"/>
      <c r="QOG135" s="18"/>
      <c r="QOH135" s="18"/>
      <c r="QOI135" s="18"/>
      <c r="QOJ135" s="18"/>
      <c r="QOK135" s="18"/>
      <c r="QOL135" s="18"/>
      <c r="QOM135" s="18"/>
      <c r="QON135" s="18"/>
      <c r="QOO135" s="18"/>
      <c r="QOP135" s="18"/>
      <c r="QOQ135" s="18"/>
      <c r="QOR135" s="18"/>
      <c r="QOS135" s="18"/>
      <c r="QOT135" s="18"/>
      <c r="QOU135" s="18"/>
      <c r="QOV135" s="18"/>
      <c r="QOW135" s="18"/>
      <c r="QOX135" s="18"/>
      <c r="QOY135" s="18"/>
      <c r="QOZ135" s="18"/>
      <c r="QPA135" s="18"/>
      <c r="QPB135" s="18"/>
      <c r="QPC135" s="18"/>
      <c r="QPD135" s="18"/>
      <c r="QPE135" s="18"/>
      <c r="QPF135" s="18"/>
      <c r="QPG135" s="18"/>
      <c r="QPH135" s="18"/>
      <c r="QPI135" s="18"/>
      <c r="QPJ135" s="18"/>
      <c r="QPK135" s="18"/>
      <c r="QPL135" s="18"/>
      <c r="QPM135" s="18"/>
      <c r="QPN135" s="18"/>
      <c r="QPO135" s="18"/>
      <c r="QPP135" s="18"/>
      <c r="QPQ135" s="18"/>
      <c r="QPR135" s="18"/>
      <c r="QPS135" s="18"/>
      <c r="QPT135" s="18"/>
      <c r="QPU135" s="18"/>
      <c r="QPV135" s="18"/>
      <c r="QPW135" s="18"/>
      <c r="QPX135" s="18"/>
      <c r="QPY135" s="18"/>
      <c r="QPZ135" s="18"/>
      <c r="QQA135" s="18"/>
      <c r="QQB135" s="18"/>
      <c r="QQC135" s="18"/>
      <c r="QQD135" s="18"/>
      <c r="QQE135" s="18"/>
      <c r="QQF135" s="18"/>
      <c r="QQG135" s="18"/>
      <c r="QQH135" s="18"/>
      <c r="QQI135" s="18"/>
      <c r="QQJ135" s="18"/>
      <c r="QQK135" s="18"/>
      <c r="QQL135" s="18"/>
      <c r="QQM135" s="18"/>
      <c r="QQN135" s="18"/>
      <c r="QQO135" s="18"/>
      <c r="QQP135" s="18"/>
      <c r="QQQ135" s="18"/>
      <c r="QQR135" s="18"/>
      <c r="QQS135" s="18"/>
      <c r="QQT135" s="18"/>
      <c r="QQU135" s="18"/>
      <c r="QQV135" s="18"/>
      <c r="QQW135" s="18"/>
      <c r="QQX135" s="18"/>
      <c r="QQY135" s="18"/>
      <c r="QQZ135" s="18"/>
      <c r="QRA135" s="18"/>
      <c r="QRB135" s="18"/>
      <c r="QRC135" s="18"/>
      <c r="QRD135" s="18"/>
      <c r="QRE135" s="18"/>
      <c r="QRF135" s="18"/>
      <c r="QRG135" s="18"/>
      <c r="QRH135" s="18"/>
      <c r="QRI135" s="18"/>
      <c r="QRJ135" s="18"/>
      <c r="QRK135" s="18"/>
      <c r="QRL135" s="18"/>
      <c r="QRM135" s="18"/>
      <c r="QRN135" s="18"/>
      <c r="QRO135" s="18"/>
      <c r="QRP135" s="18"/>
      <c r="QRQ135" s="18"/>
      <c r="QRR135" s="18"/>
      <c r="QRS135" s="18"/>
      <c r="QRT135" s="18"/>
      <c r="QRU135" s="18"/>
      <c r="QRV135" s="18"/>
      <c r="QRW135" s="18"/>
      <c r="QRX135" s="18"/>
      <c r="QRY135" s="18"/>
      <c r="QRZ135" s="18"/>
      <c r="QSA135" s="18"/>
      <c r="QSB135" s="18"/>
      <c r="QSC135" s="18"/>
      <c r="QSD135" s="18"/>
      <c r="QSE135" s="18"/>
      <c r="QSF135" s="18"/>
      <c r="QSG135" s="18"/>
      <c r="QSH135" s="18"/>
      <c r="QSI135" s="18"/>
      <c r="QSJ135" s="18"/>
      <c r="QSK135" s="18"/>
      <c r="QSL135" s="18"/>
      <c r="QSM135" s="18"/>
      <c r="QSN135" s="18"/>
      <c r="QSO135" s="18"/>
      <c r="QSP135" s="18"/>
      <c r="QSQ135" s="18"/>
      <c r="QSR135" s="18"/>
      <c r="QSS135" s="18"/>
      <c r="QST135" s="18"/>
      <c r="QSU135" s="18"/>
      <c r="QSV135" s="18"/>
      <c r="QSW135" s="18"/>
      <c r="QSX135" s="18"/>
      <c r="QSY135" s="18"/>
      <c r="QSZ135" s="18"/>
      <c r="QTA135" s="18"/>
      <c r="QTB135" s="18"/>
      <c r="QTC135" s="18"/>
      <c r="QTD135" s="18"/>
      <c r="QTE135" s="18"/>
      <c r="QTF135" s="18"/>
      <c r="QTG135" s="18"/>
      <c r="QTH135" s="18"/>
      <c r="QTI135" s="18"/>
      <c r="QTJ135" s="18"/>
      <c r="QTK135" s="18"/>
      <c r="QTL135" s="18"/>
      <c r="QTM135" s="18"/>
      <c r="QTN135" s="18"/>
      <c r="QTO135" s="18"/>
      <c r="QTP135" s="18"/>
      <c r="QTQ135" s="18"/>
      <c r="QTR135" s="18"/>
      <c r="QTS135" s="18"/>
      <c r="QTT135" s="18"/>
      <c r="QTU135" s="18"/>
      <c r="QTV135" s="18"/>
      <c r="QTW135" s="18"/>
      <c r="QTX135" s="18"/>
      <c r="QTY135" s="18"/>
      <c r="QTZ135" s="18"/>
      <c r="QUA135" s="18"/>
      <c r="QUB135" s="18"/>
      <c r="QUC135" s="18"/>
      <c r="QUD135" s="18"/>
      <c r="QUE135" s="18"/>
      <c r="QUF135" s="18"/>
      <c r="QUG135" s="18"/>
      <c r="QUH135" s="18"/>
      <c r="QUI135" s="18"/>
      <c r="QUJ135" s="18"/>
      <c r="QUK135" s="18"/>
      <c r="QUL135" s="18"/>
      <c r="QUM135" s="18"/>
      <c r="QUN135" s="18"/>
      <c r="QUO135" s="18"/>
      <c r="QUP135" s="18"/>
      <c r="QUQ135" s="18"/>
      <c r="QUR135" s="18"/>
      <c r="QUS135" s="18"/>
      <c r="QUT135" s="18"/>
      <c r="QUU135" s="18"/>
      <c r="QUV135" s="18"/>
      <c r="QUW135" s="18"/>
      <c r="QUX135" s="18"/>
      <c r="QUY135" s="18"/>
      <c r="QUZ135" s="18"/>
      <c r="QVA135" s="18"/>
      <c r="QVB135" s="18"/>
      <c r="QVC135" s="18"/>
      <c r="QVD135" s="18"/>
      <c r="QVE135" s="18"/>
      <c r="QVF135" s="18"/>
      <c r="QVG135" s="18"/>
      <c r="QVH135" s="18"/>
      <c r="QVI135" s="18"/>
      <c r="QVJ135" s="18"/>
      <c r="QVK135" s="18"/>
      <c r="QVL135" s="18"/>
      <c r="QVM135" s="18"/>
      <c r="QVN135" s="18"/>
      <c r="QVO135" s="18"/>
      <c r="QVP135" s="18"/>
      <c r="QVQ135" s="18"/>
      <c r="QVR135" s="18"/>
      <c r="QVS135" s="18"/>
      <c r="QVT135" s="18"/>
      <c r="QVU135" s="18"/>
      <c r="QVV135" s="18"/>
      <c r="QVW135" s="18"/>
      <c r="QVX135" s="18"/>
      <c r="QVY135" s="18"/>
      <c r="QVZ135" s="18"/>
      <c r="QWA135" s="18"/>
      <c r="QWB135" s="18"/>
      <c r="QWC135" s="18"/>
      <c r="QWD135" s="18"/>
      <c r="QWE135" s="18"/>
      <c r="QWF135" s="18"/>
      <c r="QWG135" s="18"/>
      <c r="QWH135" s="18"/>
      <c r="QWI135" s="18"/>
      <c r="QWJ135" s="18"/>
      <c r="QWK135" s="18"/>
      <c r="QWL135" s="18"/>
      <c r="QWM135" s="18"/>
      <c r="QWN135" s="18"/>
      <c r="QWO135" s="18"/>
      <c r="QWP135" s="18"/>
      <c r="QWQ135" s="18"/>
      <c r="QWR135" s="18"/>
      <c r="QWS135" s="18"/>
      <c r="QWT135" s="18"/>
      <c r="QWU135" s="18"/>
      <c r="QWV135" s="18"/>
      <c r="QWW135" s="18"/>
      <c r="QWX135" s="18"/>
      <c r="QWY135" s="18"/>
      <c r="QWZ135" s="18"/>
      <c r="QXA135" s="18"/>
      <c r="QXB135" s="18"/>
      <c r="QXC135" s="18"/>
      <c r="QXD135" s="18"/>
      <c r="QXE135" s="18"/>
      <c r="QXF135" s="18"/>
      <c r="QXG135" s="18"/>
      <c r="QXH135" s="18"/>
      <c r="QXI135" s="18"/>
      <c r="QXJ135" s="18"/>
      <c r="QXK135" s="18"/>
      <c r="QXL135" s="18"/>
      <c r="QXM135" s="18"/>
      <c r="QXN135" s="18"/>
      <c r="QXO135" s="18"/>
      <c r="QXP135" s="18"/>
      <c r="QXQ135" s="18"/>
      <c r="QXR135" s="18"/>
      <c r="QXS135" s="18"/>
      <c r="QXT135" s="18"/>
      <c r="QXU135" s="18"/>
      <c r="QXV135" s="18"/>
      <c r="QXW135" s="18"/>
      <c r="QXX135" s="18"/>
      <c r="QXY135" s="18"/>
      <c r="QXZ135" s="18"/>
      <c r="QYA135" s="18"/>
      <c r="QYB135" s="18"/>
      <c r="QYC135" s="18"/>
      <c r="QYD135" s="18"/>
      <c r="QYE135" s="18"/>
      <c r="QYF135" s="18"/>
      <c r="QYG135" s="18"/>
      <c r="QYH135" s="18"/>
      <c r="QYI135" s="18"/>
      <c r="QYJ135" s="18"/>
      <c r="QYK135" s="18"/>
      <c r="QYL135" s="18"/>
      <c r="QYM135" s="18"/>
      <c r="QYN135" s="18"/>
      <c r="QYO135" s="18"/>
      <c r="QYP135" s="18"/>
      <c r="QYQ135" s="18"/>
      <c r="QYR135" s="18"/>
      <c r="QYS135" s="18"/>
      <c r="QYT135" s="18"/>
      <c r="QYU135" s="18"/>
      <c r="QYV135" s="18"/>
      <c r="QYW135" s="18"/>
      <c r="QYX135" s="18"/>
      <c r="QYY135" s="18"/>
      <c r="QYZ135" s="18"/>
      <c r="QZA135" s="18"/>
      <c r="QZB135" s="18"/>
      <c r="QZC135" s="18"/>
      <c r="QZD135" s="18"/>
      <c r="QZE135" s="18"/>
      <c r="QZF135" s="18"/>
      <c r="QZG135" s="18"/>
      <c r="QZH135" s="18"/>
      <c r="QZI135" s="18"/>
      <c r="QZJ135" s="18"/>
      <c r="QZK135" s="18"/>
      <c r="QZL135" s="18"/>
      <c r="QZM135" s="18"/>
      <c r="QZN135" s="18"/>
      <c r="QZO135" s="18"/>
      <c r="QZP135" s="18"/>
      <c r="QZQ135" s="18"/>
      <c r="QZR135" s="18"/>
      <c r="QZS135" s="18"/>
      <c r="QZT135" s="18"/>
      <c r="QZU135" s="18"/>
      <c r="QZV135" s="18"/>
      <c r="QZW135" s="18"/>
      <c r="QZX135" s="18"/>
      <c r="QZY135" s="18"/>
      <c r="QZZ135" s="18"/>
      <c r="RAA135" s="18"/>
      <c r="RAB135" s="18"/>
      <c r="RAC135" s="18"/>
      <c r="RAD135" s="18"/>
      <c r="RAE135" s="18"/>
      <c r="RAF135" s="18"/>
      <c r="RAG135" s="18"/>
      <c r="RAH135" s="18"/>
      <c r="RAI135" s="18"/>
      <c r="RAJ135" s="18"/>
      <c r="RAK135" s="18"/>
      <c r="RAL135" s="18"/>
      <c r="RAM135" s="18"/>
      <c r="RAN135" s="18"/>
      <c r="RAO135" s="18"/>
      <c r="RAP135" s="18"/>
      <c r="RAQ135" s="18"/>
      <c r="RAR135" s="18"/>
      <c r="RAS135" s="18"/>
      <c r="RAT135" s="18"/>
      <c r="RAU135" s="18"/>
      <c r="RAV135" s="18"/>
      <c r="RAW135" s="18"/>
      <c r="RAX135" s="18"/>
      <c r="RAY135" s="18"/>
      <c r="RAZ135" s="18"/>
      <c r="RBA135" s="18"/>
      <c r="RBB135" s="18"/>
      <c r="RBC135" s="18"/>
      <c r="RBD135" s="18"/>
      <c r="RBE135" s="18"/>
      <c r="RBF135" s="18"/>
      <c r="RBG135" s="18"/>
      <c r="RBH135" s="18"/>
      <c r="RBI135" s="18"/>
      <c r="RBJ135" s="18"/>
      <c r="RBK135" s="18"/>
      <c r="RBL135" s="18"/>
      <c r="RBM135" s="18"/>
      <c r="RBN135" s="18"/>
      <c r="RBO135" s="18"/>
      <c r="RBP135" s="18"/>
      <c r="RBQ135" s="18"/>
      <c r="RBR135" s="18"/>
      <c r="RBS135" s="18"/>
      <c r="RBT135" s="18"/>
      <c r="RBU135" s="18"/>
      <c r="RBV135" s="18"/>
      <c r="RBW135" s="18"/>
      <c r="RBX135" s="18"/>
      <c r="RBY135" s="18"/>
      <c r="RBZ135" s="18"/>
      <c r="RCA135" s="18"/>
      <c r="RCB135" s="18"/>
      <c r="RCC135" s="18"/>
      <c r="RCD135" s="18"/>
      <c r="RCE135" s="18"/>
      <c r="RCF135" s="18"/>
      <c r="RCG135" s="18"/>
      <c r="RCH135" s="18"/>
      <c r="RCI135" s="18"/>
      <c r="RCJ135" s="18"/>
      <c r="RCK135" s="18"/>
      <c r="RCL135" s="18"/>
      <c r="RCM135" s="18"/>
      <c r="RCN135" s="18"/>
      <c r="RCO135" s="18"/>
      <c r="RCP135" s="18"/>
      <c r="RCQ135" s="18"/>
      <c r="RCR135" s="18"/>
      <c r="RCS135" s="18"/>
      <c r="RCT135" s="18"/>
      <c r="RCU135" s="18"/>
      <c r="RCV135" s="18"/>
      <c r="RCW135" s="18"/>
      <c r="RCX135" s="18"/>
      <c r="RCY135" s="18"/>
      <c r="RCZ135" s="18"/>
      <c r="RDA135" s="18"/>
      <c r="RDB135" s="18"/>
      <c r="RDC135" s="18"/>
      <c r="RDD135" s="18"/>
      <c r="RDE135" s="18"/>
      <c r="RDF135" s="18"/>
      <c r="RDG135" s="18"/>
      <c r="RDH135" s="18"/>
      <c r="RDI135" s="18"/>
      <c r="RDJ135" s="18"/>
      <c r="RDK135" s="18"/>
      <c r="RDL135" s="18"/>
      <c r="RDM135" s="18"/>
      <c r="RDN135" s="18"/>
      <c r="RDO135" s="18"/>
      <c r="RDP135" s="18"/>
      <c r="RDQ135" s="18"/>
      <c r="RDR135" s="18"/>
      <c r="RDS135" s="18"/>
      <c r="RDT135" s="18"/>
      <c r="RDU135" s="18"/>
      <c r="RDV135" s="18"/>
      <c r="RDW135" s="18"/>
      <c r="RDX135" s="18"/>
      <c r="RDY135" s="18"/>
      <c r="RDZ135" s="18"/>
      <c r="REA135" s="18"/>
      <c r="REB135" s="18"/>
      <c r="REC135" s="18"/>
      <c r="RED135" s="18"/>
      <c r="REE135" s="18"/>
      <c r="REF135" s="18"/>
      <c r="REG135" s="18"/>
      <c r="REH135" s="18"/>
      <c r="REI135" s="18"/>
      <c r="REJ135" s="18"/>
      <c r="REK135" s="18"/>
      <c r="REL135" s="18"/>
      <c r="REM135" s="18"/>
      <c r="REN135" s="18"/>
      <c r="REO135" s="18"/>
      <c r="REP135" s="18"/>
      <c r="REQ135" s="18"/>
      <c r="RER135" s="18"/>
      <c r="RES135" s="18"/>
      <c r="RET135" s="18"/>
      <c r="REU135" s="18"/>
      <c r="REV135" s="18"/>
      <c r="REW135" s="18"/>
      <c r="REX135" s="18"/>
      <c r="REY135" s="18"/>
      <c r="REZ135" s="18"/>
      <c r="RFA135" s="18"/>
      <c r="RFB135" s="18"/>
      <c r="RFC135" s="18"/>
      <c r="RFD135" s="18"/>
      <c r="RFE135" s="18"/>
      <c r="RFF135" s="18"/>
      <c r="RFG135" s="18"/>
      <c r="RFH135" s="18"/>
      <c r="RFI135" s="18"/>
      <c r="RFJ135" s="18"/>
      <c r="RFK135" s="18"/>
      <c r="RFL135" s="18"/>
      <c r="RFM135" s="18"/>
      <c r="RFN135" s="18"/>
      <c r="RFO135" s="18"/>
      <c r="RFP135" s="18"/>
      <c r="RFQ135" s="18"/>
      <c r="RFR135" s="18"/>
      <c r="RFS135" s="18"/>
      <c r="RFT135" s="18"/>
      <c r="RFU135" s="18"/>
      <c r="RFV135" s="18"/>
      <c r="RFW135" s="18"/>
      <c r="RFX135" s="18"/>
      <c r="RFY135" s="18"/>
      <c r="RFZ135" s="18"/>
      <c r="RGA135" s="18"/>
      <c r="RGB135" s="18"/>
      <c r="RGC135" s="18"/>
      <c r="RGD135" s="18"/>
      <c r="RGE135" s="18"/>
      <c r="RGF135" s="18"/>
      <c r="RGG135" s="18"/>
      <c r="RGH135" s="18"/>
      <c r="RGI135" s="18"/>
      <c r="RGJ135" s="18"/>
      <c r="RGK135" s="18"/>
      <c r="RGL135" s="18"/>
      <c r="RGM135" s="18"/>
      <c r="RGN135" s="18"/>
      <c r="RGO135" s="18"/>
      <c r="RGP135" s="18"/>
      <c r="RGQ135" s="18"/>
      <c r="RGR135" s="18"/>
      <c r="RGS135" s="18"/>
      <c r="RGT135" s="18"/>
      <c r="RGU135" s="18"/>
      <c r="RGV135" s="18"/>
      <c r="RGW135" s="18"/>
      <c r="RGX135" s="18"/>
      <c r="RGY135" s="18"/>
      <c r="RGZ135" s="18"/>
      <c r="RHA135" s="18"/>
      <c r="RHB135" s="18"/>
      <c r="RHC135" s="18"/>
      <c r="RHD135" s="18"/>
      <c r="RHE135" s="18"/>
      <c r="RHF135" s="18"/>
      <c r="RHG135" s="18"/>
      <c r="RHH135" s="18"/>
      <c r="RHI135" s="18"/>
      <c r="RHJ135" s="18"/>
      <c r="RHK135" s="18"/>
      <c r="RHL135" s="18"/>
      <c r="RHM135" s="18"/>
      <c r="RHN135" s="18"/>
      <c r="RHO135" s="18"/>
      <c r="RHP135" s="18"/>
      <c r="RHQ135" s="18"/>
      <c r="RHR135" s="18"/>
      <c r="RHS135" s="18"/>
      <c r="RHT135" s="18"/>
      <c r="RHU135" s="18"/>
      <c r="RHV135" s="18"/>
      <c r="RHW135" s="18"/>
      <c r="RHX135" s="18"/>
      <c r="RHY135" s="18"/>
      <c r="RHZ135" s="18"/>
      <c r="RIA135" s="18"/>
      <c r="RIB135" s="18"/>
      <c r="RIC135" s="18"/>
      <c r="RID135" s="18"/>
      <c r="RIE135" s="18"/>
      <c r="RIF135" s="18"/>
      <c r="RIG135" s="18"/>
      <c r="RIH135" s="18"/>
      <c r="RII135" s="18"/>
      <c r="RIJ135" s="18"/>
      <c r="RIK135" s="18"/>
      <c r="RIL135" s="18"/>
      <c r="RIM135" s="18"/>
      <c r="RIN135" s="18"/>
      <c r="RIO135" s="18"/>
      <c r="RIP135" s="18"/>
      <c r="RIQ135" s="18"/>
      <c r="RIR135" s="18"/>
      <c r="RIS135" s="18"/>
      <c r="RIT135" s="18"/>
      <c r="RIU135" s="18"/>
      <c r="RIV135" s="18"/>
      <c r="RIW135" s="18"/>
      <c r="RIX135" s="18"/>
      <c r="RIY135" s="18"/>
      <c r="RIZ135" s="18"/>
      <c r="RJA135" s="18"/>
      <c r="RJB135" s="18"/>
      <c r="RJC135" s="18"/>
      <c r="RJD135" s="18"/>
      <c r="RJE135" s="18"/>
      <c r="RJF135" s="18"/>
      <c r="RJG135" s="18"/>
      <c r="RJH135" s="18"/>
      <c r="RJI135" s="18"/>
      <c r="RJJ135" s="18"/>
      <c r="RJK135" s="18"/>
      <c r="RJL135" s="18"/>
      <c r="RJM135" s="18"/>
      <c r="RJN135" s="18"/>
      <c r="RJO135" s="18"/>
      <c r="RJP135" s="18"/>
      <c r="RJQ135" s="18"/>
      <c r="RJR135" s="18"/>
      <c r="RJS135" s="18"/>
      <c r="RJT135" s="18"/>
      <c r="RJU135" s="18"/>
      <c r="RJV135" s="18"/>
      <c r="RJW135" s="18"/>
      <c r="RJX135" s="18"/>
      <c r="RJY135" s="18"/>
      <c r="RJZ135" s="18"/>
      <c r="RKA135" s="18"/>
      <c r="RKB135" s="18"/>
      <c r="RKC135" s="18"/>
      <c r="RKD135" s="18"/>
      <c r="RKE135" s="18"/>
      <c r="RKF135" s="18"/>
      <c r="RKG135" s="18"/>
      <c r="RKH135" s="18"/>
      <c r="RKI135" s="18"/>
      <c r="RKJ135" s="18"/>
      <c r="RKK135" s="18"/>
      <c r="RKL135" s="18"/>
      <c r="RKM135" s="18"/>
      <c r="RKN135" s="18"/>
      <c r="RKO135" s="18"/>
      <c r="RKP135" s="18"/>
      <c r="RKQ135" s="18"/>
      <c r="RKR135" s="18"/>
      <c r="RKS135" s="18"/>
      <c r="RKT135" s="18"/>
      <c r="RKU135" s="18"/>
      <c r="RKV135" s="18"/>
      <c r="RKW135" s="18"/>
      <c r="RKX135" s="18"/>
      <c r="RKY135" s="18"/>
      <c r="RKZ135" s="18"/>
      <c r="RLA135" s="18"/>
      <c r="RLB135" s="18"/>
      <c r="RLC135" s="18"/>
      <c r="RLD135" s="18"/>
      <c r="RLE135" s="18"/>
      <c r="RLF135" s="18"/>
      <c r="RLG135" s="18"/>
      <c r="RLH135" s="18"/>
      <c r="RLI135" s="18"/>
      <c r="RLJ135" s="18"/>
      <c r="RLK135" s="18"/>
      <c r="RLL135" s="18"/>
      <c r="RLM135" s="18"/>
      <c r="RLN135" s="18"/>
      <c r="RLO135" s="18"/>
      <c r="RLP135" s="18"/>
      <c r="RLQ135" s="18"/>
      <c r="RLR135" s="18"/>
      <c r="RLS135" s="18"/>
      <c r="RLT135" s="18"/>
      <c r="RLU135" s="18"/>
      <c r="RLV135" s="18"/>
      <c r="RLW135" s="18"/>
      <c r="RLX135" s="18"/>
      <c r="RLY135" s="18"/>
      <c r="RLZ135" s="18"/>
      <c r="RMA135" s="18"/>
      <c r="RMB135" s="18"/>
      <c r="RMC135" s="18"/>
      <c r="RMD135" s="18"/>
      <c r="RME135" s="18"/>
      <c r="RMF135" s="18"/>
      <c r="RMG135" s="18"/>
      <c r="RMH135" s="18"/>
      <c r="RMI135" s="18"/>
      <c r="RMJ135" s="18"/>
      <c r="RMK135" s="18"/>
      <c r="RML135" s="18"/>
      <c r="RMM135" s="18"/>
      <c r="RMN135" s="18"/>
      <c r="RMO135" s="18"/>
      <c r="RMP135" s="18"/>
      <c r="RMQ135" s="18"/>
      <c r="RMR135" s="18"/>
      <c r="RMS135" s="18"/>
      <c r="RMT135" s="18"/>
      <c r="RMU135" s="18"/>
      <c r="RMV135" s="18"/>
      <c r="RMW135" s="18"/>
      <c r="RMX135" s="18"/>
      <c r="RMY135" s="18"/>
      <c r="RMZ135" s="18"/>
      <c r="RNA135" s="18"/>
      <c r="RNB135" s="18"/>
      <c r="RNC135" s="18"/>
      <c r="RND135" s="18"/>
      <c r="RNE135" s="18"/>
      <c r="RNF135" s="18"/>
      <c r="RNG135" s="18"/>
      <c r="RNH135" s="18"/>
      <c r="RNI135" s="18"/>
      <c r="RNJ135" s="18"/>
      <c r="RNK135" s="18"/>
      <c r="RNL135" s="18"/>
      <c r="RNM135" s="18"/>
      <c r="RNN135" s="18"/>
      <c r="RNO135" s="18"/>
      <c r="RNP135" s="18"/>
      <c r="RNQ135" s="18"/>
      <c r="RNR135" s="18"/>
      <c r="RNS135" s="18"/>
      <c r="RNT135" s="18"/>
      <c r="RNU135" s="18"/>
      <c r="RNV135" s="18"/>
      <c r="RNW135" s="18"/>
      <c r="RNX135" s="18"/>
      <c r="RNY135" s="18"/>
      <c r="RNZ135" s="18"/>
      <c r="ROA135" s="18"/>
      <c r="ROB135" s="18"/>
      <c r="ROC135" s="18"/>
      <c r="ROD135" s="18"/>
      <c r="ROE135" s="18"/>
      <c r="ROF135" s="18"/>
      <c r="ROG135" s="18"/>
      <c r="ROH135" s="18"/>
      <c r="ROI135" s="18"/>
      <c r="ROJ135" s="18"/>
      <c r="ROK135" s="18"/>
      <c r="ROL135" s="18"/>
      <c r="ROM135" s="18"/>
      <c r="RON135" s="18"/>
      <c r="ROO135" s="18"/>
      <c r="ROP135" s="18"/>
      <c r="ROQ135" s="18"/>
      <c r="ROR135" s="18"/>
      <c r="ROS135" s="18"/>
      <c r="ROT135" s="18"/>
      <c r="ROU135" s="18"/>
      <c r="ROV135" s="18"/>
      <c r="ROW135" s="18"/>
      <c r="ROX135" s="18"/>
      <c r="ROY135" s="18"/>
      <c r="ROZ135" s="18"/>
      <c r="RPA135" s="18"/>
      <c r="RPB135" s="18"/>
      <c r="RPC135" s="18"/>
      <c r="RPD135" s="18"/>
      <c r="RPE135" s="18"/>
      <c r="RPF135" s="18"/>
      <c r="RPG135" s="18"/>
      <c r="RPH135" s="18"/>
      <c r="RPI135" s="18"/>
      <c r="RPJ135" s="18"/>
      <c r="RPK135" s="18"/>
      <c r="RPL135" s="18"/>
      <c r="RPM135" s="18"/>
      <c r="RPN135" s="18"/>
      <c r="RPO135" s="18"/>
      <c r="RPP135" s="18"/>
      <c r="RPQ135" s="18"/>
      <c r="RPR135" s="18"/>
      <c r="RPS135" s="18"/>
      <c r="RPT135" s="18"/>
      <c r="RPU135" s="18"/>
      <c r="RPV135" s="18"/>
      <c r="RPW135" s="18"/>
      <c r="RPX135" s="18"/>
      <c r="RPY135" s="18"/>
      <c r="RPZ135" s="18"/>
      <c r="RQA135" s="18"/>
      <c r="RQB135" s="18"/>
      <c r="RQC135" s="18"/>
      <c r="RQD135" s="18"/>
      <c r="RQE135" s="18"/>
      <c r="RQF135" s="18"/>
      <c r="RQG135" s="18"/>
      <c r="RQH135" s="18"/>
      <c r="RQI135" s="18"/>
      <c r="RQJ135" s="18"/>
      <c r="RQK135" s="18"/>
      <c r="RQL135" s="18"/>
      <c r="RQM135" s="18"/>
      <c r="RQN135" s="18"/>
      <c r="RQO135" s="18"/>
      <c r="RQP135" s="18"/>
      <c r="RQQ135" s="18"/>
      <c r="RQR135" s="18"/>
      <c r="RQS135" s="18"/>
      <c r="RQT135" s="18"/>
      <c r="RQU135" s="18"/>
      <c r="RQV135" s="18"/>
      <c r="RQW135" s="18"/>
      <c r="RQX135" s="18"/>
      <c r="RQY135" s="18"/>
      <c r="RQZ135" s="18"/>
      <c r="RRA135" s="18"/>
      <c r="RRB135" s="18"/>
      <c r="RRC135" s="18"/>
      <c r="RRD135" s="18"/>
      <c r="RRE135" s="18"/>
      <c r="RRF135" s="18"/>
      <c r="RRG135" s="18"/>
      <c r="RRH135" s="18"/>
      <c r="RRI135" s="18"/>
      <c r="RRJ135" s="18"/>
      <c r="RRK135" s="18"/>
      <c r="RRL135" s="18"/>
      <c r="RRM135" s="18"/>
      <c r="RRN135" s="18"/>
      <c r="RRO135" s="18"/>
      <c r="RRP135" s="18"/>
      <c r="RRQ135" s="18"/>
      <c r="RRR135" s="18"/>
      <c r="RRS135" s="18"/>
      <c r="RRT135" s="18"/>
      <c r="RRU135" s="18"/>
      <c r="RRV135" s="18"/>
      <c r="RRW135" s="18"/>
      <c r="RRX135" s="18"/>
      <c r="RRY135" s="18"/>
      <c r="RRZ135" s="18"/>
      <c r="RSA135" s="18"/>
      <c r="RSB135" s="18"/>
      <c r="RSC135" s="18"/>
      <c r="RSD135" s="18"/>
      <c r="RSE135" s="18"/>
      <c r="RSF135" s="18"/>
      <c r="RSG135" s="18"/>
      <c r="RSH135" s="18"/>
      <c r="RSI135" s="18"/>
      <c r="RSJ135" s="18"/>
      <c r="RSK135" s="18"/>
      <c r="RSL135" s="18"/>
      <c r="RSM135" s="18"/>
      <c r="RSN135" s="18"/>
      <c r="RSO135" s="18"/>
      <c r="RSP135" s="18"/>
      <c r="RSQ135" s="18"/>
      <c r="RSR135" s="18"/>
      <c r="RSS135" s="18"/>
      <c r="RST135" s="18"/>
      <c r="RSU135" s="18"/>
      <c r="RSV135" s="18"/>
      <c r="RSW135" s="18"/>
      <c r="RSX135" s="18"/>
      <c r="RSY135" s="18"/>
      <c r="RSZ135" s="18"/>
      <c r="RTA135" s="18"/>
      <c r="RTB135" s="18"/>
      <c r="RTC135" s="18"/>
      <c r="RTD135" s="18"/>
      <c r="RTE135" s="18"/>
      <c r="RTF135" s="18"/>
      <c r="RTG135" s="18"/>
      <c r="RTH135" s="18"/>
      <c r="RTI135" s="18"/>
      <c r="RTJ135" s="18"/>
      <c r="RTK135" s="18"/>
      <c r="RTL135" s="18"/>
      <c r="RTM135" s="18"/>
      <c r="RTN135" s="18"/>
      <c r="RTO135" s="18"/>
      <c r="RTP135" s="18"/>
      <c r="RTQ135" s="18"/>
      <c r="RTR135" s="18"/>
      <c r="RTS135" s="18"/>
      <c r="RTT135" s="18"/>
      <c r="RTU135" s="18"/>
      <c r="RTV135" s="18"/>
      <c r="RTW135" s="18"/>
      <c r="RTX135" s="18"/>
      <c r="RTY135" s="18"/>
      <c r="RTZ135" s="18"/>
      <c r="RUA135" s="18"/>
      <c r="RUB135" s="18"/>
      <c r="RUC135" s="18"/>
      <c r="RUD135" s="18"/>
      <c r="RUE135" s="18"/>
      <c r="RUF135" s="18"/>
      <c r="RUG135" s="18"/>
      <c r="RUH135" s="18"/>
      <c r="RUI135" s="18"/>
      <c r="RUJ135" s="18"/>
      <c r="RUK135" s="18"/>
      <c r="RUL135" s="18"/>
      <c r="RUM135" s="18"/>
      <c r="RUN135" s="18"/>
      <c r="RUO135" s="18"/>
      <c r="RUP135" s="18"/>
      <c r="RUQ135" s="18"/>
      <c r="RUR135" s="18"/>
      <c r="RUS135" s="18"/>
      <c r="RUT135" s="18"/>
      <c r="RUU135" s="18"/>
      <c r="RUV135" s="18"/>
      <c r="RUW135" s="18"/>
      <c r="RUX135" s="18"/>
      <c r="RUY135" s="18"/>
      <c r="RUZ135" s="18"/>
      <c r="RVA135" s="18"/>
      <c r="RVB135" s="18"/>
      <c r="RVC135" s="18"/>
      <c r="RVD135" s="18"/>
      <c r="RVE135" s="18"/>
      <c r="RVF135" s="18"/>
      <c r="RVG135" s="18"/>
      <c r="RVH135" s="18"/>
      <c r="RVI135" s="18"/>
      <c r="RVJ135" s="18"/>
      <c r="RVK135" s="18"/>
      <c r="RVL135" s="18"/>
      <c r="RVM135" s="18"/>
      <c r="RVN135" s="18"/>
      <c r="RVO135" s="18"/>
      <c r="RVP135" s="18"/>
      <c r="RVQ135" s="18"/>
      <c r="RVR135" s="18"/>
      <c r="RVS135" s="18"/>
      <c r="RVT135" s="18"/>
      <c r="RVU135" s="18"/>
      <c r="RVV135" s="18"/>
      <c r="RVW135" s="18"/>
      <c r="RVX135" s="18"/>
      <c r="RVY135" s="18"/>
      <c r="RVZ135" s="18"/>
      <c r="RWA135" s="18"/>
      <c r="RWB135" s="18"/>
      <c r="RWC135" s="18"/>
      <c r="RWD135" s="18"/>
      <c r="RWE135" s="18"/>
      <c r="RWF135" s="18"/>
      <c r="RWG135" s="18"/>
      <c r="RWH135" s="18"/>
      <c r="RWI135" s="18"/>
      <c r="RWJ135" s="18"/>
      <c r="RWK135" s="18"/>
      <c r="RWL135" s="18"/>
      <c r="RWM135" s="18"/>
      <c r="RWN135" s="18"/>
      <c r="RWO135" s="18"/>
      <c r="RWP135" s="18"/>
      <c r="RWQ135" s="18"/>
      <c r="RWR135" s="18"/>
      <c r="RWS135" s="18"/>
      <c r="RWT135" s="18"/>
      <c r="RWU135" s="18"/>
      <c r="RWV135" s="18"/>
      <c r="RWW135" s="18"/>
      <c r="RWX135" s="18"/>
      <c r="RWY135" s="18"/>
      <c r="RWZ135" s="18"/>
      <c r="RXA135" s="18"/>
      <c r="RXB135" s="18"/>
      <c r="RXC135" s="18"/>
      <c r="RXD135" s="18"/>
      <c r="RXE135" s="18"/>
      <c r="RXF135" s="18"/>
      <c r="RXG135" s="18"/>
      <c r="RXH135" s="18"/>
      <c r="RXI135" s="18"/>
      <c r="RXJ135" s="18"/>
      <c r="RXK135" s="18"/>
      <c r="RXL135" s="18"/>
      <c r="RXM135" s="18"/>
      <c r="RXN135" s="18"/>
      <c r="RXO135" s="18"/>
      <c r="RXP135" s="18"/>
      <c r="RXQ135" s="18"/>
      <c r="RXR135" s="18"/>
      <c r="RXS135" s="18"/>
      <c r="RXT135" s="18"/>
      <c r="RXU135" s="18"/>
      <c r="RXV135" s="18"/>
      <c r="RXW135" s="18"/>
      <c r="RXX135" s="18"/>
      <c r="RXY135" s="18"/>
      <c r="RXZ135" s="18"/>
      <c r="RYA135" s="18"/>
      <c r="RYB135" s="18"/>
      <c r="RYC135" s="18"/>
      <c r="RYD135" s="18"/>
      <c r="RYE135" s="18"/>
      <c r="RYF135" s="18"/>
      <c r="RYG135" s="18"/>
      <c r="RYH135" s="18"/>
      <c r="RYI135" s="18"/>
      <c r="RYJ135" s="18"/>
      <c r="RYK135" s="18"/>
      <c r="RYL135" s="18"/>
      <c r="RYM135" s="18"/>
      <c r="RYN135" s="18"/>
      <c r="RYO135" s="18"/>
      <c r="RYP135" s="18"/>
      <c r="RYQ135" s="18"/>
      <c r="RYR135" s="18"/>
      <c r="RYS135" s="18"/>
      <c r="RYT135" s="18"/>
      <c r="RYU135" s="18"/>
      <c r="RYV135" s="18"/>
      <c r="RYW135" s="18"/>
      <c r="RYX135" s="18"/>
      <c r="RYY135" s="18"/>
      <c r="RYZ135" s="18"/>
      <c r="RZA135" s="18"/>
      <c r="RZB135" s="18"/>
      <c r="RZC135" s="18"/>
      <c r="RZD135" s="18"/>
      <c r="RZE135" s="18"/>
      <c r="RZF135" s="18"/>
      <c r="RZG135" s="18"/>
      <c r="RZH135" s="18"/>
      <c r="RZI135" s="18"/>
      <c r="RZJ135" s="18"/>
      <c r="RZK135" s="18"/>
      <c r="RZL135" s="18"/>
      <c r="RZM135" s="18"/>
      <c r="RZN135" s="18"/>
      <c r="RZO135" s="18"/>
      <c r="RZP135" s="18"/>
      <c r="RZQ135" s="18"/>
      <c r="RZR135" s="18"/>
      <c r="RZS135" s="18"/>
      <c r="RZT135" s="18"/>
      <c r="RZU135" s="18"/>
      <c r="RZV135" s="18"/>
      <c r="RZW135" s="18"/>
      <c r="RZX135" s="18"/>
      <c r="RZY135" s="18"/>
      <c r="RZZ135" s="18"/>
      <c r="SAA135" s="18"/>
      <c r="SAB135" s="18"/>
      <c r="SAC135" s="18"/>
      <c r="SAD135" s="18"/>
      <c r="SAE135" s="18"/>
      <c r="SAF135" s="18"/>
      <c r="SAG135" s="18"/>
      <c r="SAH135" s="18"/>
      <c r="SAI135" s="18"/>
      <c r="SAJ135" s="18"/>
      <c r="SAK135" s="18"/>
      <c r="SAL135" s="18"/>
      <c r="SAM135" s="18"/>
      <c r="SAN135" s="18"/>
      <c r="SAO135" s="18"/>
      <c r="SAP135" s="18"/>
      <c r="SAQ135" s="18"/>
      <c r="SAR135" s="18"/>
      <c r="SAS135" s="18"/>
      <c r="SAT135" s="18"/>
      <c r="SAU135" s="18"/>
      <c r="SAV135" s="18"/>
      <c r="SAW135" s="18"/>
      <c r="SAX135" s="18"/>
      <c r="SAY135" s="18"/>
      <c r="SAZ135" s="18"/>
      <c r="SBA135" s="18"/>
      <c r="SBB135" s="18"/>
      <c r="SBC135" s="18"/>
      <c r="SBD135" s="18"/>
      <c r="SBE135" s="18"/>
      <c r="SBF135" s="18"/>
      <c r="SBG135" s="18"/>
      <c r="SBH135" s="18"/>
      <c r="SBI135" s="18"/>
      <c r="SBJ135" s="18"/>
      <c r="SBK135" s="18"/>
      <c r="SBL135" s="18"/>
      <c r="SBM135" s="18"/>
      <c r="SBN135" s="18"/>
      <c r="SBO135" s="18"/>
      <c r="SBP135" s="18"/>
      <c r="SBQ135" s="18"/>
      <c r="SBR135" s="18"/>
      <c r="SBS135" s="18"/>
      <c r="SBT135" s="18"/>
      <c r="SBU135" s="18"/>
      <c r="SBV135" s="18"/>
      <c r="SBW135" s="18"/>
      <c r="SBX135" s="18"/>
      <c r="SBY135" s="18"/>
      <c r="SBZ135" s="18"/>
      <c r="SCA135" s="18"/>
      <c r="SCB135" s="18"/>
      <c r="SCC135" s="18"/>
      <c r="SCD135" s="18"/>
      <c r="SCE135" s="18"/>
      <c r="SCF135" s="18"/>
      <c r="SCG135" s="18"/>
      <c r="SCH135" s="18"/>
      <c r="SCI135" s="18"/>
      <c r="SCJ135" s="18"/>
      <c r="SCK135" s="18"/>
      <c r="SCL135" s="18"/>
      <c r="SCM135" s="18"/>
      <c r="SCN135" s="18"/>
      <c r="SCO135" s="18"/>
      <c r="SCP135" s="18"/>
      <c r="SCQ135" s="18"/>
      <c r="SCR135" s="18"/>
      <c r="SCS135" s="18"/>
      <c r="SCT135" s="18"/>
      <c r="SCU135" s="18"/>
      <c r="SCV135" s="18"/>
      <c r="SCW135" s="18"/>
      <c r="SCX135" s="18"/>
      <c r="SCY135" s="18"/>
      <c r="SCZ135" s="18"/>
      <c r="SDA135" s="18"/>
      <c r="SDB135" s="18"/>
      <c r="SDC135" s="18"/>
      <c r="SDD135" s="18"/>
      <c r="SDE135" s="18"/>
      <c r="SDF135" s="18"/>
      <c r="SDG135" s="18"/>
      <c r="SDH135" s="18"/>
      <c r="SDI135" s="18"/>
      <c r="SDJ135" s="18"/>
      <c r="SDK135" s="18"/>
      <c r="SDL135" s="18"/>
      <c r="SDM135" s="18"/>
      <c r="SDN135" s="18"/>
      <c r="SDO135" s="18"/>
      <c r="SDP135" s="18"/>
      <c r="SDQ135" s="18"/>
      <c r="SDR135" s="18"/>
      <c r="SDS135" s="18"/>
      <c r="SDT135" s="18"/>
      <c r="SDU135" s="18"/>
      <c r="SDV135" s="18"/>
      <c r="SDW135" s="18"/>
      <c r="SDX135" s="18"/>
      <c r="SDY135" s="18"/>
      <c r="SDZ135" s="18"/>
      <c r="SEA135" s="18"/>
      <c r="SEB135" s="18"/>
      <c r="SEC135" s="18"/>
      <c r="SED135" s="18"/>
      <c r="SEE135" s="18"/>
      <c r="SEF135" s="18"/>
      <c r="SEG135" s="18"/>
      <c r="SEH135" s="18"/>
      <c r="SEI135" s="18"/>
      <c r="SEJ135" s="18"/>
      <c r="SEK135" s="18"/>
      <c r="SEL135" s="18"/>
      <c r="SEM135" s="18"/>
      <c r="SEN135" s="18"/>
      <c r="SEO135" s="18"/>
      <c r="SEP135" s="18"/>
      <c r="SEQ135" s="18"/>
      <c r="SER135" s="18"/>
      <c r="SES135" s="18"/>
      <c r="SET135" s="18"/>
      <c r="SEU135" s="18"/>
      <c r="SEV135" s="18"/>
      <c r="SEW135" s="18"/>
      <c r="SEX135" s="18"/>
      <c r="SEY135" s="18"/>
      <c r="SEZ135" s="18"/>
      <c r="SFA135" s="18"/>
      <c r="SFB135" s="18"/>
      <c r="SFC135" s="18"/>
      <c r="SFD135" s="18"/>
      <c r="SFE135" s="18"/>
      <c r="SFF135" s="18"/>
      <c r="SFG135" s="18"/>
      <c r="SFH135" s="18"/>
      <c r="SFI135" s="18"/>
      <c r="SFJ135" s="18"/>
      <c r="SFK135" s="18"/>
      <c r="SFL135" s="18"/>
      <c r="SFM135" s="18"/>
      <c r="SFN135" s="18"/>
      <c r="SFO135" s="18"/>
      <c r="SFP135" s="18"/>
      <c r="SFQ135" s="18"/>
      <c r="SFR135" s="18"/>
      <c r="SFS135" s="18"/>
      <c r="SFT135" s="18"/>
      <c r="SFU135" s="18"/>
      <c r="SFV135" s="18"/>
      <c r="SFW135" s="18"/>
      <c r="SFX135" s="18"/>
      <c r="SFY135" s="18"/>
      <c r="SFZ135" s="18"/>
      <c r="SGA135" s="18"/>
      <c r="SGB135" s="18"/>
      <c r="SGC135" s="18"/>
      <c r="SGD135" s="18"/>
      <c r="SGE135" s="18"/>
      <c r="SGF135" s="18"/>
      <c r="SGG135" s="18"/>
      <c r="SGH135" s="18"/>
      <c r="SGI135" s="18"/>
      <c r="SGJ135" s="18"/>
      <c r="SGK135" s="18"/>
      <c r="SGL135" s="18"/>
      <c r="SGM135" s="18"/>
      <c r="SGN135" s="18"/>
      <c r="SGO135" s="18"/>
      <c r="SGP135" s="18"/>
      <c r="SGQ135" s="18"/>
      <c r="SGR135" s="18"/>
      <c r="SGS135" s="18"/>
      <c r="SGT135" s="18"/>
      <c r="SGU135" s="18"/>
      <c r="SGV135" s="18"/>
      <c r="SGW135" s="18"/>
      <c r="SGX135" s="18"/>
      <c r="SGY135" s="18"/>
      <c r="SGZ135" s="18"/>
      <c r="SHA135" s="18"/>
      <c r="SHB135" s="18"/>
      <c r="SHC135" s="18"/>
      <c r="SHD135" s="18"/>
      <c r="SHE135" s="18"/>
      <c r="SHF135" s="18"/>
      <c r="SHG135" s="18"/>
      <c r="SHH135" s="18"/>
      <c r="SHI135" s="18"/>
      <c r="SHJ135" s="18"/>
      <c r="SHK135" s="18"/>
      <c r="SHL135" s="18"/>
      <c r="SHM135" s="18"/>
      <c r="SHN135" s="18"/>
      <c r="SHO135" s="18"/>
      <c r="SHP135" s="18"/>
      <c r="SHQ135" s="18"/>
      <c r="SHR135" s="18"/>
      <c r="SHS135" s="18"/>
      <c r="SHT135" s="18"/>
      <c r="SHU135" s="18"/>
      <c r="SHV135" s="18"/>
      <c r="SHW135" s="18"/>
      <c r="SHX135" s="18"/>
      <c r="SHY135" s="18"/>
      <c r="SHZ135" s="18"/>
      <c r="SIA135" s="18"/>
      <c r="SIB135" s="18"/>
      <c r="SIC135" s="18"/>
      <c r="SID135" s="18"/>
      <c r="SIE135" s="18"/>
      <c r="SIF135" s="18"/>
      <c r="SIG135" s="18"/>
      <c r="SIH135" s="18"/>
      <c r="SII135" s="18"/>
      <c r="SIJ135" s="18"/>
      <c r="SIK135" s="18"/>
      <c r="SIL135" s="18"/>
      <c r="SIM135" s="18"/>
      <c r="SIN135" s="18"/>
      <c r="SIO135" s="18"/>
      <c r="SIP135" s="18"/>
      <c r="SIQ135" s="18"/>
      <c r="SIR135" s="18"/>
      <c r="SIS135" s="18"/>
      <c r="SIT135" s="18"/>
      <c r="SIU135" s="18"/>
      <c r="SIV135" s="18"/>
      <c r="SIW135" s="18"/>
      <c r="SIX135" s="18"/>
      <c r="SIY135" s="18"/>
      <c r="SIZ135" s="18"/>
      <c r="SJA135" s="18"/>
      <c r="SJB135" s="18"/>
      <c r="SJC135" s="18"/>
      <c r="SJD135" s="18"/>
      <c r="SJE135" s="18"/>
      <c r="SJF135" s="18"/>
      <c r="SJG135" s="18"/>
      <c r="SJH135" s="18"/>
      <c r="SJI135" s="18"/>
      <c r="SJJ135" s="18"/>
      <c r="SJK135" s="18"/>
      <c r="SJL135" s="18"/>
      <c r="SJM135" s="18"/>
      <c r="SJN135" s="18"/>
      <c r="SJO135" s="18"/>
      <c r="SJP135" s="18"/>
      <c r="SJQ135" s="18"/>
      <c r="SJR135" s="18"/>
      <c r="SJS135" s="18"/>
      <c r="SJT135" s="18"/>
      <c r="SJU135" s="18"/>
      <c r="SJV135" s="18"/>
      <c r="SJW135" s="18"/>
      <c r="SJX135" s="18"/>
      <c r="SJY135" s="18"/>
      <c r="SJZ135" s="18"/>
      <c r="SKA135" s="18"/>
      <c r="SKB135" s="18"/>
      <c r="SKC135" s="18"/>
      <c r="SKD135" s="18"/>
      <c r="SKE135" s="18"/>
      <c r="SKF135" s="18"/>
      <c r="SKG135" s="18"/>
      <c r="SKH135" s="18"/>
      <c r="SKI135" s="18"/>
      <c r="SKJ135" s="18"/>
      <c r="SKK135" s="18"/>
      <c r="SKL135" s="18"/>
      <c r="SKM135" s="18"/>
      <c r="SKN135" s="18"/>
      <c r="SKO135" s="18"/>
      <c r="SKP135" s="18"/>
      <c r="SKQ135" s="18"/>
      <c r="SKR135" s="18"/>
      <c r="SKS135" s="18"/>
      <c r="SKT135" s="18"/>
      <c r="SKU135" s="18"/>
      <c r="SKV135" s="18"/>
      <c r="SKW135" s="18"/>
      <c r="SKX135" s="18"/>
      <c r="SKY135" s="18"/>
      <c r="SKZ135" s="18"/>
      <c r="SLA135" s="18"/>
      <c r="SLB135" s="18"/>
      <c r="SLC135" s="18"/>
      <c r="SLD135" s="18"/>
      <c r="SLE135" s="18"/>
      <c r="SLF135" s="18"/>
      <c r="SLG135" s="18"/>
      <c r="SLH135" s="18"/>
      <c r="SLI135" s="18"/>
      <c r="SLJ135" s="18"/>
      <c r="SLK135" s="18"/>
      <c r="SLL135" s="18"/>
      <c r="SLM135" s="18"/>
      <c r="SLN135" s="18"/>
      <c r="SLO135" s="18"/>
      <c r="SLP135" s="18"/>
      <c r="SLQ135" s="18"/>
      <c r="SLR135" s="18"/>
      <c r="SLS135" s="18"/>
      <c r="SLT135" s="18"/>
      <c r="SLU135" s="18"/>
      <c r="SLV135" s="18"/>
      <c r="SLW135" s="18"/>
      <c r="SLX135" s="18"/>
      <c r="SLY135" s="18"/>
      <c r="SLZ135" s="18"/>
      <c r="SMA135" s="18"/>
      <c r="SMB135" s="18"/>
      <c r="SMC135" s="18"/>
      <c r="SMD135" s="18"/>
      <c r="SME135" s="18"/>
      <c r="SMF135" s="18"/>
      <c r="SMG135" s="18"/>
      <c r="SMH135" s="18"/>
      <c r="SMI135" s="18"/>
      <c r="SMJ135" s="18"/>
      <c r="SMK135" s="18"/>
      <c r="SML135" s="18"/>
      <c r="SMM135" s="18"/>
      <c r="SMN135" s="18"/>
      <c r="SMO135" s="18"/>
      <c r="SMP135" s="18"/>
      <c r="SMQ135" s="18"/>
      <c r="SMR135" s="18"/>
      <c r="SMS135" s="18"/>
      <c r="SMT135" s="18"/>
      <c r="SMU135" s="18"/>
      <c r="SMV135" s="18"/>
      <c r="SMW135" s="18"/>
      <c r="SMX135" s="18"/>
      <c r="SMY135" s="18"/>
      <c r="SMZ135" s="18"/>
      <c r="SNA135" s="18"/>
      <c r="SNB135" s="18"/>
      <c r="SNC135" s="18"/>
      <c r="SND135" s="18"/>
      <c r="SNE135" s="18"/>
      <c r="SNF135" s="18"/>
      <c r="SNG135" s="18"/>
      <c r="SNH135" s="18"/>
      <c r="SNI135" s="18"/>
      <c r="SNJ135" s="18"/>
      <c r="SNK135" s="18"/>
      <c r="SNL135" s="18"/>
      <c r="SNM135" s="18"/>
      <c r="SNN135" s="18"/>
      <c r="SNO135" s="18"/>
      <c r="SNP135" s="18"/>
      <c r="SNQ135" s="18"/>
      <c r="SNR135" s="18"/>
      <c r="SNS135" s="18"/>
      <c r="SNT135" s="18"/>
      <c r="SNU135" s="18"/>
      <c r="SNV135" s="18"/>
      <c r="SNW135" s="18"/>
      <c r="SNX135" s="18"/>
      <c r="SNY135" s="18"/>
      <c r="SNZ135" s="18"/>
      <c r="SOA135" s="18"/>
      <c r="SOB135" s="18"/>
      <c r="SOC135" s="18"/>
      <c r="SOD135" s="18"/>
      <c r="SOE135" s="18"/>
      <c r="SOF135" s="18"/>
      <c r="SOG135" s="18"/>
      <c r="SOH135" s="18"/>
      <c r="SOI135" s="18"/>
      <c r="SOJ135" s="18"/>
      <c r="SOK135" s="18"/>
      <c r="SOL135" s="18"/>
      <c r="SOM135" s="18"/>
      <c r="SON135" s="18"/>
      <c r="SOO135" s="18"/>
      <c r="SOP135" s="18"/>
      <c r="SOQ135" s="18"/>
      <c r="SOR135" s="18"/>
      <c r="SOS135" s="18"/>
      <c r="SOT135" s="18"/>
      <c r="SOU135" s="18"/>
      <c r="SOV135" s="18"/>
      <c r="SOW135" s="18"/>
      <c r="SOX135" s="18"/>
      <c r="SOY135" s="18"/>
      <c r="SOZ135" s="18"/>
      <c r="SPA135" s="18"/>
      <c r="SPB135" s="18"/>
      <c r="SPC135" s="18"/>
      <c r="SPD135" s="18"/>
      <c r="SPE135" s="18"/>
      <c r="SPF135" s="18"/>
      <c r="SPG135" s="18"/>
      <c r="SPH135" s="18"/>
      <c r="SPI135" s="18"/>
      <c r="SPJ135" s="18"/>
      <c r="SPK135" s="18"/>
      <c r="SPL135" s="18"/>
      <c r="SPM135" s="18"/>
      <c r="SPN135" s="18"/>
      <c r="SPO135" s="18"/>
      <c r="SPP135" s="18"/>
      <c r="SPQ135" s="18"/>
      <c r="SPR135" s="18"/>
      <c r="SPS135" s="18"/>
      <c r="SPT135" s="18"/>
      <c r="SPU135" s="18"/>
      <c r="SPV135" s="18"/>
      <c r="SPW135" s="18"/>
      <c r="SPX135" s="18"/>
      <c r="SPY135" s="18"/>
      <c r="SPZ135" s="18"/>
      <c r="SQA135" s="18"/>
      <c r="SQB135" s="18"/>
      <c r="SQC135" s="18"/>
      <c r="SQD135" s="18"/>
      <c r="SQE135" s="18"/>
      <c r="SQF135" s="18"/>
      <c r="SQG135" s="18"/>
      <c r="SQH135" s="18"/>
      <c r="SQI135" s="18"/>
      <c r="SQJ135" s="18"/>
      <c r="SQK135" s="18"/>
      <c r="SQL135" s="18"/>
      <c r="SQM135" s="18"/>
      <c r="SQN135" s="18"/>
      <c r="SQO135" s="18"/>
      <c r="SQP135" s="18"/>
      <c r="SQQ135" s="18"/>
      <c r="SQR135" s="18"/>
      <c r="SQS135" s="18"/>
      <c r="SQT135" s="18"/>
      <c r="SQU135" s="18"/>
      <c r="SQV135" s="18"/>
      <c r="SQW135" s="18"/>
      <c r="SQX135" s="18"/>
      <c r="SQY135" s="18"/>
      <c r="SQZ135" s="18"/>
      <c r="SRA135" s="18"/>
      <c r="SRB135" s="18"/>
      <c r="SRC135" s="18"/>
      <c r="SRD135" s="18"/>
      <c r="SRE135" s="18"/>
      <c r="SRF135" s="18"/>
      <c r="SRG135" s="18"/>
      <c r="SRH135" s="18"/>
      <c r="SRI135" s="18"/>
      <c r="SRJ135" s="18"/>
      <c r="SRK135" s="18"/>
      <c r="SRL135" s="18"/>
      <c r="SRM135" s="18"/>
      <c r="SRN135" s="18"/>
      <c r="SRO135" s="18"/>
      <c r="SRP135" s="18"/>
      <c r="SRQ135" s="18"/>
      <c r="SRR135" s="18"/>
      <c r="SRS135" s="18"/>
      <c r="SRT135" s="18"/>
      <c r="SRU135" s="18"/>
      <c r="SRV135" s="18"/>
      <c r="SRW135" s="18"/>
      <c r="SRX135" s="18"/>
      <c r="SRY135" s="18"/>
      <c r="SRZ135" s="18"/>
      <c r="SSA135" s="18"/>
      <c r="SSB135" s="18"/>
      <c r="SSC135" s="18"/>
      <c r="SSD135" s="18"/>
      <c r="SSE135" s="18"/>
      <c r="SSF135" s="18"/>
      <c r="SSG135" s="18"/>
      <c r="SSH135" s="18"/>
      <c r="SSI135" s="18"/>
      <c r="SSJ135" s="18"/>
      <c r="SSK135" s="18"/>
      <c r="SSL135" s="18"/>
      <c r="SSM135" s="18"/>
      <c r="SSN135" s="18"/>
      <c r="SSO135" s="18"/>
      <c r="SSP135" s="18"/>
      <c r="SSQ135" s="18"/>
      <c r="SSR135" s="18"/>
      <c r="SSS135" s="18"/>
      <c r="SST135" s="18"/>
      <c r="SSU135" s="18"/>
      <c r="SSV135" s="18"/>
      <c r="SSW135" s="18"/>
      <c r="SSX135" s="18"/>
      <c r="SSY135" s="18"/>
      <c r="SSZ135" s="18"/>
      <c r="STA135" s="18"/>
      <c r="STB135" s="18"/>
      <c r="STC135" s="18"/>
      <c r="STD135" s="18"/>
      <c r="STE135" s="18"/>
      <c r="STF135" s="18"/>
      <c r="STG135" s="18"/>
      <c r="STH135" s="18"/>
      <c r="STI135" s="18"/>
      <c r="STJ135" s="18"/>
      <c r="STK135" s="18"/>
      <c r="STL135" s="18"/>
      <c r="STM135" s="18"/>
      <c r="STN135" s="18"/>
      <c r="STO135" s="18"/>
      <c r="STP135" s="18"/>
      <c r="STQ135" s="18"/>
      <c r="STR135" s="18"/>
      <c r="STS135" s="18"/>
      <c r="STT135" s="18"/>
      <c r="STU135" s="18"/>
      <c r="STV135" s="18"/>
      <c r="STW135" s="18"/>
      <c r="STX135" s="18"/>
      <c r="STY135" s="18"/>
      <c r="STZ135" s="18"/>
      <c r="SUA135" s="18"/>
      <c r="SUB135" s="18"/>
      <c r="SUC135" s="18"/>
      <c r="SUD135" s="18"/>
      <c r="SUE135" s="18"/>
      <c r="SUF135" s="18"/>
      <c r="SUG135" s="18"/>
      <c r="SUH135" s="18"/>
      <c r="SUI135" s="18"/>
      <c r="SUJ135" s="18"/>
      <c r="SUK135" s="18"/>
      <c r="SUL135" s="18"/>
      <c r="SUM135" s="18"/>
      <c r="SUN135" s="18"/>
      <c r="SUO135" s="18"/>
      <c r="SUP135" s="18"/>
      <c r="SUQ135" s="18"/>
      <c r="SUR135" s="18"/>
      <c r="SUS135" s="18"/>
      <c r="SUT135" s="18"/>
      <c r="SUU135" s="18"/>
      <c r="SUV135" s="18"/>
      <c r="SUW135" s="18"/>
      <c r="SUX135" s="18"/>
      <c r="SUY135" s="18"/>
      <c r="SUZ135" s="18"/>
      <c r="SVA135" s="18"/>
      <c r="SVB135" s="18"/>
      <c r="SVC135" s="18"/>
      <c r="SVD135" s="18"/>
      <c r="SVE135" s="18"/>
      <c r="SVF135" s="18"/>
      <c r="SVG135" s="18"/>
      <c r="SVH135" s="18"/>
      <c r="SVI135" s="18"/>
      <c r="SVJ135" s="18"/>
      <c r="SVK135" s="18"/>
      <c r="SVL135" s="18"/>
      <c r="SVM135" s="18"/>
      <c r="SVN135" s="18"/>
      <c r="SVO135" s="18"/>
      <c r="SVP135" s="18"/>
      <c r="SVQ135" s="18"/>
      <c r="SVR135" s="18"/>
      <c r="SVS135" s="18"/>
      <c r="SVT135" s="18"/>
      <c r="SVU135" s="18"/>
      <c r="SVV135" s="18"/>
      <c r="SVW135" s="18"/>
      <c r="SVX135" s="18"/>
      <c r="SVY135" s="18"/>
      <c r="SVZ135" s="18"/>
      <c r="SWA135" s="18"/>
      <c r="SWB135" s="18"/>
      <c r="SWC135" s="18"/>
      <c r="SWD135" s="18"/>
      <c r="SWE135" s="18"/>
      <c r="SWF135" s="18"/>
      <c r="SWG135" s="18"/>
      <c r="SWH135" s="18"/>
      <c r="SWI135" s="18"/>
      <c r="SWJ135" s="18"/>
      <c r="SWK135" s="18"/>
      <c r="SWL135" s="18"/>
      <c r="SWM135" s="18"/>
      <c r="SWN135" s="18"/>
      <c r="SWO135" s="18"/>
      <c r="SWP135" s="18"/>
      <c r="SWQ135" s="18"/>
      <c r="SWR135" s="18"/>
      <c r="SWS135" s="18"/>
      <c r="SWT135" s="18"/>
      <c r="SWU135" s="18"/>
      <c r="SWV135" s="18"/>
      <c r="SWW135" s="18"/>
      <c r="SWX135" s="18"/>
      <c r="SWY135" s="18"/>
      <c r="SWZ135" s="18"/>
      <c r="SXA135" s="18"/>
      <c r="SXB135" s="18"/>
      <c r="SXC135" s="18"/>
      <c r="SXD135" s="18"/>
      <c r="SXE135" s="18"/>
      <c r="SXF135" s="18"/>
      <c r="SXG135" s="18"/>
      <c r="SXH135" s="18"/>
      <c r="SXI135" s="18"/>
      <c r="SXJ135" s="18"/>
      <c r="SXK135" s="18"/>
      <c r="SXL135" s="18"/>
      <c r="SXM135" s="18"/>
      <c r="SXN135" s="18"/>
      <c r="SXO135" s="18"/>
      <c r="SXP135" s="18"/>
      <c r="SXQ135" s="18"/>
      <c r="SXR135" s="18"/>
      <c r="SXS135" s="18"/>
      <c r="SXT135" s="18"/>
      <c r="SXU135" s="18"/>
      <c r="SXV135" s="18"/>
      <c r="SXW135" s="18"/>
      <c r="SXX135" s="18"/>
      <c r="SXY135" s="18"/>
      <c r="SXZ135" s="18"/>
      <c r="SYA135" s="18"/>
      <c r="SYB135" s="18"/>
      <c r="SYC135" s="18"/>
      <c r="SYD135" s="18"/>
      <c r="SYE135" s="18"/>
      <c r="SYF135" s="18"/>
      <c r="SYG135" s="18"/>
      <c r="SYH135" s="18"/>
      <c r="SYI135" s="18"/>
      <c r="SYJ135" s="18"/>
      <c r="SYK135" s="18"/>
      <c r="SYL135" s="18"/>
      <c r="SYM135" s="18"/>
      <c r="SYN135" s="18"/>
      <c r="SYO135" s="18"/>
      <c r="SYP135" s="18"/>
      <c r="SYQ135" s="18"/>
      <c r="SYR135" s="18"/>
      <c r="SYS135" s="18"/>
      <c r="SYT135" s="18"/>
      <c r="SYU135" s="18"/>
      <c r="SYV135" s="18"/>
      <c r="SYW135" s="18"/>
      <c r="SYX135" s="18"/>
      <c r="SYY135" s="18"/>
      <c r="SYZ135" s="18"/>
      <c r="SZA135" s="18"/>
      <c r="SZB135" s="18"/>
      <c r="SZC135" s="18"/>
      <c r="SZD135" s="18"/>
      <c r="SZE135" s="18"/>
      <c r="SZF135" s="18"/>
      <c r="SZG135" s="18"/>
      <c r="SZH135" s="18"/>
      <c r="SZI135" s="18"/>
      <c r="SZJ135" s="18"/>
      <c r="SZK135" s="18"/>
      <c r="SZL135" s="18"/>
      <c r="SZM135" s="18"/>
      <c r="SZN135" s="18"/>
      <c r="SZO135" s="18"/>
      <c r="SZP135" s="18"/>
      <c r="SZQ135" s="18"/>
      <c r="SZR135" s="18"/>
      <c r="SZS135" s="18"/>
      <c r="SZT135" s="18"/>
      <c r="SZU135" s="18"/>
      <c r="SZV135" s="18"/>
      <c r="SZW135" s="18"/>
      <c r="SZX135" s="18"/>
      <c r="SZY135" s="18"/>
      <c r="SZZ135" s="18"/>
      <c r="TAA135" s="18"/>
      <c r="TAB135" s="18"/>
      <c r="TAC135" s="18"/>
      <c r="TAD135" s="18"/>
      <c r="TAE135" s="18"/>
      <c r="TAF135" s="18"/>
      <c r="TAG135" s="18"/>
      <c r="TAH135" s="18"/>
      <c r="TAI135" s="18"/>
      <c r="TAJ135" s="18"/>
      <c r="TAK135" s="18"/>
      <c r="TAL135" s="18"/>
      <c r="TAM135" s="18"/>
      <c r="TAN135" s="18"/>
      <c r="TAO135" s="18"/>
      <c r="TAP135" s="18"/>
      <c r="TAQ135" s="18"/>
      <c r="TAR135" s="18"/>
      <c r="TAS135" s="18"/>
      <c r="TAT135" s="18"/>
      <c r="TAU135" s="18"/>
      <c r="TAV135" s="18"/>
      <c r="TAW135" s="18"/>
      <c r="TAX135" s="18"/>
      <c r="TAY135" s="18"/>
      <c r="TAZ135" s="18"/>
      <c r="TBA135" s="18"/>
      <c r="TBB135" s="18"/>
      <c r="TBC135" s="18"/>
      <c r="TBD135" s="18"/>
      <c r="TBE135" s="18"/>
      <c r="TBF135" s="18"/>
      <c r="TBG135" s="18"/>
      <c r="TBH135" s="18"/>
      <c r="TBI135" s="18"/>
      <c r="TBJ135" s="18"/>
      <c r="TBK135" s="18"/>
      <c r="TBL135" s="18"/>
      <c r="TBM135" s="18"/>
      <c r="TBN135" s="18"/>
      <c r="TBO135" s="18"/>
      <c r="TBP135" s="18"/>
      <c r="TBQ135" s="18"/>
      <c r="TBR135" s="18"/>
      <c r="TBS135" s="18"/>
      <c r="TBT135" s="18"/>
      <c r="TBU135" s="18"/>
      <c r="TBV135" s="18"/>
      <c r="TBW135" s="18"/>
      <c r="TBX135" s="18"/>
      <c r="TBY135" s="18"/>
      <c r="TBZ135" s="18"/>
      <c r="TCA135" s="18"/>
      <c r="TCB135" s="18"/>
      <c r="TCC135" s="18"/>
      <c r="TCD135" s="18"/>
      <c r="TCE135" s="18"/>
      <c r="TCF135" s="18"/>
      <c r="TCG135" s="18"/>
      <c r="TCH135" s="18"/>
      <c r="TCI135" s="18"/>
      <c r="TCJ135" s="18"/>
      <c r="TCK135" s="18"/>
      <c r="TCL135" s="18"/>
      <c r="TCM135" s="18"/>
      <c r="TCN135" s="18"/>
      <c r="TCO135" s="18"/>
      <c r="TCP135" s="18"/>
      <c r="TCQ135" s="18"/>
      <c r="TCR135" s="18"/>
      <c r="TCS135" s="18"/>
      <c r="TCT135" s="18"/>
      <c r="TCU135" s="18"/>
      <c r="TCV135" s="18"/>
      <c r="TCW135" s="18"/>
      <c r="TCX135" s="18"/>
      <c r="TCY135" s="18"/>
      <c r="TCZ135" s="18"/>
      <c r="TDA135" s="18"/>
      <c r="TDB135" s="18"/>
      <c r="TDC135" s="18"/>
      <c r="TDD135" s="18"/>
      <c r="TDE135" s="18"/>
      <c r="TDF135" s="18"/>
      <c r="TDG135" s="18"/>
      <c r="TDH135" s="18"/>
      <c r="TDI135" s="18"/>
      <c r="TDJ135" s="18"/>
      <c r="TDK135" s="18"/>
      <c r="TDL135" s="18"/>
      <c r="TDM135" s="18"/>
      <c r="TDN135" s="18"/>
      <c r="TDO135" s="18"/>
      <c r="TDP135" s="18"/>
      <c r="TDQ135" s="18"/>
      <c r="TDR135" s="18"/>
      <c r="TDS135" s="18"/>
      <c r="TDT135" s="18"/>
      <c r="TDU135" s="18"/>
      <c r="TDV135" s="18"/>
      <c r="TDW135" s="18"/>
      <c r="TDX135" s="18"/>
      <c r="TDY135" s="18"/>
      <c r="TDZ135" s="18"/>
      <c r="TEA135" s="18"/>
      <c r="TEB135" s="18"/>
      <c r="TEC135" s="18"/>
      <c r="TED135" s="18"/>
      <c r="TEE135" s="18"/>
      <c r="TEF135" s="18"/>
      <c r="TEG135" s="18"/>
      <c r="TEH135" s="18"/>
      <c r="TEI135" s="18"/>
      <c r="TEJ135" s="18"/>
      <c r="TEK135" s="18"/>
      <c r="TEL135" s="18"/>
      <c r="TEM135" s="18"/>
      <c r="TEN135" s="18"/>
      <c r="TEO135" s="18"/>
      <c r="TEP135" s="18"/>
      <c r="TEQ135" s="18"/>
      <c r="TER135" s="18"/>
      <c r="TES135" s="18"/>
      <c r="TET135" s="18"/>
      <c r="TEU135" s="18"/>
      <c r="TEV135" s="18"/>
      <c r="TEW135" s="18"/>
      <c r="TEX135" s="18"/>
      <c r="TEY135" s="18"/>
      <c r="TEZ135" s="18"/>
      <c r="TFA135" s="18"/>
      <c r="TFB135" s="18"/>
      <c r="TFC135" s="18"/>
      <c r="TFD135" s="18"/>
      <c r="TFE135" s="18"/>
      <c r="TFF135" s="18"/>
      <c r="TFG135" s="18"/>
      <c r="TFH135" s="18"/>
      <c r="TFI135" s="18"/>
      <c r="TFJ135" s="18"/>
      <c r="TFK135" s="18"/>
      <c r="TFL135" s="18"/>
      <c r="TFM135" s="18"/>
      <c r="TFN135" s="18"/>
      <c r="TFO135" s="18"/>
      <c r="TFP135" s="18"/>
      <c r="TFQ135" s="18"/>
      <c r="TFR135" s="18"/>
      <c r="TFS135" s="18"/>
      <c r="TFT135" s="18"/>
      <c r="TFU135" s="18"/>
      <c r="TFV135" s="18"/>
      <c r="TFW135" s="18"/>
      <c r="TFX135" s="18"/>
      <c r="TFY135" s="18"/>
      <c r="TFZ135" s="18"/>
      <c r="TGA135" s="18"/>
      <c r="TGB135" s="18"/>
      <c r="TGC135" s="18"/>
      <c r="TGD135" s="18"/>
      <c r="TGE135" s="18"/>
      <c r="TGF135" s="18"/>
      <c r="TGG135" s="18"/>
      <c r="TGH135" s="18"/>
      <c r="TGI135" s="18"/>
      <c r="TGJ135" s="18"/>
      <c r="TGK135" s="18"/>
      <c r="TGL135" s="18"/>
      <c r="TGM135" s="18"/>
      <c r="TGN135" s="18"/>
      <c r="TGO135" s="18"/>
      <c r="TGP135" s="18"/>
      <c r="TGQ135" s="18"/>
      <c r="TGR135" s="18"/>
      <c r="TGS135" s="18"/>
      <c r="TGT135" s="18"/>
      <c r="TGU135" s="18"/>
      <c r="TGV135" s="18"/>
      <c r="TGW135" s="18"/>
      <c r="TGX135" s="18"/>
      <c r="TGY135" s="18"/>
      <c r="TGZ135" s="18"/>
      <c r="THA135" s="18"/>
      <c r="THB135" s="18"/>
      <c r="THC135" s="18"/>
      <c r="THD135" s="18"/>
      <c r="THE135" s="18"/>
      <c r="THF135" s="18"/>
      <c r="THG135" s="18"/>
      <c r="THH135" s="18"/>
      <c r="THI135" s="18"/>
      <c r="THJ135" s="18"/>
      <c r="THK135" s="18"/>
      <c r="THL135" s="18"/>
      <c r="THM135" s="18"/>
      <c r="THN135" s="18"/>
      <c r="THO135" s="18"/>
      <c r="THP135" s="18"/>
      <c r="THQ135" s="18"/>
      <c r="THR135" s="18"/>
      <c r="THS135" s="18"/>
      <c r="THT135" s="18"/>
      <c r="THU135" s="18"/>
      <c r="THV135" s="18"/>
      <c r="THW135" s="18"/>
      <c r="THX135" s="18"/>
      <c r="THY135" s="18"/>
      <c r="THZ135" s="18"/>
      <c r="TIA135" s="18"/>
      <c r="TIB135" s="18"/>
      <c r="TIC135" s="18"/>
      <c r="TID135" s="18"/>
      <c r="TIE135" s="18"/>
      <c r="TIF135" s="18"/>
      <c r="TIG135" s="18"/>
      <c r="TIH135" s="18"/>
      <c r="TII135" s="18"/>
      <c r="TIJ135" s="18"/>
      <c r="TIK135" s="18"/>
      <c r="TIL135" s="18"/>
      <c r="TIM135" s="18"/>
      <c r="TIN135" s="18"/>
      <c r="TIO135" s="18"/>
      <c r="TIP135" s="18"/>
      <c r="TIQ135" s="18"/>
      <c r="TIR135" s="18"/>
      <c r="TIS135" s="18"/>
      <c r="TIT135" s="18"/>
      <c r="TIU135" s="18"/>
      <c r="TIV135" s="18"/>
      <c r="TIW135" s="18"/>
      <c r="TIX135" s="18"/>
      <c r="TIY135" s="18"/>
      <c r="TIZ135" s="18"/>
      <c r="TJA135" s="18"/>
      <c r="TJB135" s="18"/>
      <c r="TJC135" s="18"/>
      <c r="TJD135" s="18"/>
      <c r="TJE135" s="18"/>
      <c r="TJF135" s="18"/>
      <c r="TJG135" s="18"/>
      <c r="TJH135" s="18"/>
      <c r="TJI135" s="18"/>
      <c r="TJJ135" s="18"/>
      <c r="TJK135" s="18"/>
      <c r="TJL135" s="18"/>
      <c r="TJM135" s="18"/>
      <c r="TJN135" s="18"/>
      <c r="TJO135" s="18"/>
      <c r="TJP135" s="18"/>
      <c r="TJQ135" s="18"/>
      <c r="TJR135" s="18"/>
      <c r="TJS135" s="18"/>
      <c r="TJT135" s="18"/>
      <c r="TJU135" s="18"/>
      <c r="TJV135" s="18"/>
      <c r="TJW135" s="18"/>
      <c r="TJX135" s="18"/>
      <c r="TJY135" s="18"/>
      <c r="TJZ135" s="18"/>
      <c r="TKA135" s="18"/>
      <c r="TKB135" s="18"/>
      <c r="TKC135" s="18"/>
      <c r="TKD135" s="18"/>
      <c r="TKE135" s="18"/>
      <c r="TKF135" s="18"/>
      <c r="TKG135" s="18"/>
      <c r="TKH135" s="18"/>
      <c r="TKI135" s="18"/>
      <c r="TKJ135" s="18"/>
      <c r="TKK135" s="18"/>
      <c r="TKL135" s="18"/>
      <c r="TKM135" s="18"/>
      <c r="TKN135" s="18"/>
      <c r="TKO135" s="18"/>
      <c r="TKP135" s="18"/>
      <c r="TKQ135" s="18"/>
      <c r="TKR135" s="18"/>
      <c r="TKS135" s="18"/>
      <c r="TKT135" s="18"/>
      <c r="TKU135" s="18"/>
      <c r="TKV135" s="18"/>
      <c r="TKW135" s="18"/>
      <c r="TKX135" s="18"/>
      <c r="TKY135" s="18"/>
      <c r="TKZ135" s="18"/>
      <c r="TLA135" s="18"/>
      <c r="TLB135" s="18"/>
      <c r="TLC135" s="18"/>
      <c r="TLD135" s="18"/>
      <c r="TLE135" s="18"/>
      <c r="TLF135" s="18"/>
      <c r="TLG135" s="18"/>
      <c r="TLH135" s="18"/>
      <c r="TLI135" s="18"/>
      <c r="TLJ135" s="18"/>
      <c r="TLK135" s="18"/>
      <c r="TLL135" s="18"/>
      <c r="TLM135" s="18"/>
      <c r="TLN135" s="18"/>
      <c r="TLO135" s="18"/>
      <c r="TLP135" s="18"/>
      <c r="TLQ135" s="18"/>
      <c r="TLR135" s="18"/>
      <c r="TLS135" s="18"/>
      <c r="TLT135" s="18"/>
      <c r="TLU135" s="18"/>
      <c r="TLV135" s="18"/>
      <c r="TLW135" s="18"/>
      <c r="TLX135" s="18"/>
      <c r="TLY135" s="18"/>
      <c r="TLZ135" s="18"/>
      <c r="TMA135" s="18"/>
      <c r="TMB135" s="18"/>
      <c r="TMC135" s="18"/>
      <c r="TMD135" s="18"/>
      <c r="TME135" s="18"/>
      <c r="TMF135" s="18"/>
      <c r="TMG135" s="18"/>
      <c r="TMH135" s="18"/>
      <c r="TMI135" s="18"/>
      <c r="TMJ135" s="18"/>
      <c r="TMK135" s="18"/>
      <c r="TML135" s="18"/>
      <c r="TMM135" s="18"/>
      <c r="TMN135" s="18"/>
      <c r="TMO135" s="18"/>
      <c r="TMP135" s="18"/>
      <c r="TMQ135" s="18"/>
      <c r="TMR135" s="18"/>
      <c r="TMS135" s="18"/>
      <c r="TMT135" s="18"/>
      <c r="TMU135" s="18"/>
      <c r="TMV135" s="18"/>
      <c r="TMW135" s="18"/>
      <c r="TMX135" s="18"/>
      <c r="TMY135" s="18"/>
      <c r="TMZ135" s="18"/>
      <c r="TNA135" s="18"/>
      <c r="TNB135" s="18"/>
      <c r="TNC135" s="18"/>
      <c r="TND135" s="18"/>
      <c r="TNE135" s="18"/>
      <c r="TNF135" s="18"/>
      <c r="TNG135" s="18"/>
      <c r="TNH135" s="18"/>
      <c r="TNI135" s="18"/>
      <c r="TNJ135" s="18"/>
      <c r="TNK135" s="18"/>
      <c r="TNL135" s="18"/>
      <c r="TNM135" s="18"/>
      <c r="TNN135" s="18"/>
      <c r="TNO135" s="18"/>
      <c r="TNP135" s="18"/>
      <c r="TNQ135" s="18"/>
      <c r="TNR135" s="18"/>
      <c r="TNS135" s="18"/>
      <c r="TNT135" s="18"/>
      <c r="TNU135" s="18"/>
      <c r="TNV135" s="18"/>
      <c r="TNW135" s="18"/>
      <c r="TNX135" s="18"/>
      <c r="TNY135" s="18"/>
      <c r="TNZ135" s="18"/>
      <c r="TOA135" s="18"/>
      <c r="TOB135" s="18"/>
      <c r="TOC135" s="18"/>
      <c r="TOD135" s="18"/>
      <c r="TOE135" s="18"/>
      <c r="TOF135" s="18"/>
      <c r="TOG135" s="18"/>
      <c r="TOH135" s="18"/>
      <c r="TOI135" s="18"/>
      <c r="TOJ135" s="18"/>
      <c r="TOK135" s="18"/>
      <c r="TOL135" s="18"/>
      <c r="TOM135" s="18"/>
      <c r="TON135" s="18"/>
      <c r="TOO135" s="18"/>
      <c r="TOP135" s="18"/>
      <c r="TOQ135" s="18"/>
      <c r="TOR135" s="18"/>
      <c r="TOS135" s="18"/>
      <c r="TOT135" s="18"/>
      <c r="TOU135" s="18"/>
      <c r="TOV135" s="18"/>
      <c r="TOW135" s="18"/>
      <c r="TOX135" s="18"/>
      <c r="TOY135" s="18"/>
      <c r="TOZ135" s="18"/>
      <c r="TPA135" s="18"/>
      <c r="TPB135" s="18"/>
      <c r="TPC135" s="18"/>
      <c r="TPD135" s="18"/>
      <c r="TPE135" s="18"/>
      <c r="TPF135" s="18"/>
      <c r="TPG135" s="18"/>
      <c r="TPH135" s="18"/>
      <c r="TPI135" s="18"/>
      <c r="TPJ135" s="18"/>
      <c r="TPK135" s="18"/>
      <c r="TPL135" s="18"/>
      <c r="TPM135" s="18"/>
      <c r="TPN135" s="18"/>
      <c r="TPO135" s="18"/>
      <c r="TPP135" s="18"/>
      <c r="TPQ135" s="18"/>
      <c r="TPR135" s="18"/>
      <c r="TPS135" s="18"/>
      <c r="TPT135" s="18"/>
      <c r="TPU135" s="18"/>
      <c r="TPV135" s="18"/>
      <c r="TPW135" s="18"/>
      <c r="TPX135" s="18"/>
      <c r="TPY135" s="18"/>
      <c r="TPZ135" s="18"/>
      <c r="TQA135" s="18"/>
      <c r="TQB135" s="18"/>
      <c r="TQC135" s="18"/>
      <c r="TQD135" s="18"/>
      <c r="TQE135" s="18"/>
      <c r="TQF135" s="18"/>
      <c r="TQG135" s="18"/>
      <c r="TQH135" s="18"/>
      <c r="TQI135" s="18"/>
      <c r="TQJ135" s="18"/>
      <c r="TQK135" s="18"/>
      <c r="TQL135" s="18"/>
      <c r="TQM135" s="18"/>
      <c r="TQN135" s="18"/>
      <c r="TQO135" s="18"/>
      <c r="TQP135" s="18"/>
      <c r="TQQ135" s="18"/>
      <c r="TQR135" s="18"/>
      <c r="TQS135" s="18"/>
      <c r="TQT135" s="18"/>
      <c r="TQU135" s="18"/>
      <c r="TQV135" s="18"/>
      <c r="TQW135" s="18"/>
      <c r="TQX135" s="18"/>
      <c r="TQY135" s="18"/>
      <c r="TQZ135" s="18"/>
      <c r="TRA135" s="18"/>
      <c r="TRB135" s="18"/>
      <c r="TRC135" s="18"/>
      <c r="TRD135" s="18"/>
      <c r="TRE135" s="18"/>
      <c r="TRF135" s="18"/>
      <c r="TRG135" s="18"/>
      <c r="TRH135" s="18"/>
      <c r="TRI135" s="18"/>
      <c r="TRJ135" s="18"/>
      <c r="TRK135" s="18"/>
      <c r="TRL135" s="18"/>
      <c r="TRM135" s="18"/>
      <c r="TRN135" s="18"/>
      <c r="TRO135" s="18"/>
      <c r="TRP135" s="18"/>
      <c r="TRQ135" s="18"/>
      <c r="TRR135" s="18"/>
      <c r="TRS135" s="18"/>
      <c r="TRT135" s="18"/>
      <c r="TRU135" s="18"/>
      <c r="TRV135" s="18"/>
      <c r="TRW135" s="18"/>
      <c r="TRX135" s="18"/>
      <c r="TRY135" s="18"/>
      <c r="TRZ135" s="18"/>
      <c r="TSA135" s="18"/>
      <c r="TSB135" s="18"/>
      <c r="TSC135" s="18"/>
      <c r="TSD135" s="18"/>
      <c r="TSE135" s="18"/>
      <c r="TSF135" s="18"/>
      <c r="TSG135" s="18"/>
      <c r="TSH135" s="18"/>
      <c r="TSI135" s="18"/>
      <c r="TSJ135" s="18"/>
      <c r="TSK135" s="18"/>
      <c r="TSL135" s="18"/>
      <c r="TSM135" s="18"/>
      <c r="TSN135" s="18"/>
      <c r="TSO135" s="18"/>
      <c r="TSP135" s="18"/>
      <c r="TSQ135" s="18"/>
      <c r="TSR135" s="18"/>
      <c r="TSS135" s="18"/>
      <c r="TST135" s="18"/>
      <c r="TSU135" s="18"/>
      <c r="TSV135" s="18"/>
      <c r="TSW135" s="18"/>
      <c r="TSX135" s="18"/>
      <c r="TSY135" s="18"/>
      <c r="TSZ135" s="18"/>
      <c r="TTA135" s="18"/>
      <c r="TTB135" s="18"/>
      <c r="TTC135" s="18"/>
      <c r="TTD135" s="18"/>
      <c r="TTE135" s="18"/>
      <c r="TTF135" s="18"/>
      <c r="TTG135" s="18"/>
      <c r="TTH135" s="18"/>
      <c r="TTI135" s="18"/>
      <c r="TTJ135" s="18"/>
      <c r="TTK135" s="18"/>
      <c r="TTL135" s="18"/>
      <c r="TTM135" s="18"/>
      <c r="TTN135" s="18"/>
      <c r="TTO135" s="18"/>
      <c r="TTP135" s="18"/>
      <c r="TTQ135" s="18"/>
      <c r="TTR135" s="18"/>
      <c r="TTS135" s="18"/>
      <c r="TTT135" s="18"/>
      <c r="TTU135" s="18"/>
      <c r="TTV135" s="18"/>
      <c r="TTW135" s="18"/>
      <c r="TTX135" s="18"/>
      <c r="TTY135" s="18"/>
      <c r="TTZ135" s="18"/>
      <c r="TUA135" s="18"/>
      <c r="TUB135" s="18"/>
      <c r="TUC135" s="18"/>
      <c r="TUD135" s="18"/>
      <c r="TUE135" s="18"/>
      <c r="TUF135" s="18"/>
      <c r="TUG135" s="18"/>
      <c r="TUH135" s="18"/>
      <c r="TUI135" s="18"/>
      <c r="TUJ135" s="18"/>
      <c r="TUK135" s="18"/>
      <c r="TUL135" s="18"/>
      <c r="TUM135" s="18"/>
      <c r="TUN135" s="18"/>
      <c r="TUO135" s="18"/>
      <c r="TUP135" s="18"/>
      <c r="TUQ135" s="18"/>
      <c r="TUR135" s="18"/>
      <c r="TUS135" s="18"/>
      <c r="TUT135" s="18"/>
      <c r="TUU135" s="18"/>
      <c r="TUV135" s="18"/>
      <c r="TUW135" s="18"/>
      <c r="TUX135" s="18"/>
      <c r="TUY135" s="18"/>
      <c r="TUZ135" s="18"/>
      <c r="TVA135" s="18"/>
      <c r="TVB135" s="18"/>
      <c r="TVC135" s="18"/>
      <c r="TVD135" s="18"/>
      <c r="TVE135" s="18"/>
      <c r="TVF135" s="18"/>
      <c r="TVG135" s="18"/>
      <c r="TVH135" s="18"/>
      <c r="TVI135" s="18"/>
      <c r="TVJ135" s="18"/>
      <c r="TVK135" s="18"/>
      <c r="TVL135" s="18"/>
      <c r="TVM135" s="18"/>
      <c r="TVN135" s="18"/>
      <c r="TVO135" s="18"/>
      <c r="TVP135" s="18"/>
      <c r="TVQ135" s="18"/>
      <c r="TVR135" s="18"/>
      <c r="TVS135" s="18"/>
      <c r="TVT135" s="18"/>
      <c r="TVU135" s="18"/>
      <c r="TVV135" s="18"/>
      <c r="TVW135" s="18"/>
      <c r="TVX135" s="18"/>
      <c r="TVY135" s="18"/>
      <c r="TVZ135" s="18"/>
      <c r="TWA135" s="18"/>
      <c r="TWB135" s="18"/>
      <c r="TWC135" s="18"/>
      <c r="TWD135" s="18"/>
      <c r="TWE135" s="18"/>
      <c r="TWF135" s="18"/>
      <c r="TWG135" s="18"/>
      <c r="TWH135" s="18"/>
      <c r="TWI135" s="18"/>
      <c r="TWJ135" s="18"/>
      <c r="TWK135" s="18"/>
      <c r="TWL135" s="18"/>
      <c r="TWM135" s="18"/>
      <c r="TWN135" s="18"/>
      <c r="TWO135" s="18"/>
      <c r="TWP135" s="18"/>
      <c r="TWQ135" s="18"/>
      <c r="TWR135" s="18"/>
      <c r="TWS135" s="18"/>
      <c r="TWT135" s="18"/>
      <c r="TWU135" s="18"/>
      <c r="TWV135" s="18"/>
      <c r="TWW135" s="18"/>
      <c r="TWX135" s="18"/>
      <c r="TWY135" s="18"/>
      <c r="TWZ135" s="18"/>
      <c r="TXA135" s="18"/>
      <c r="TXB135" s="18"/>
      <c r="TXC135" s="18"/>
      <c r="TXD135" s="18"/>
      <c r="TXE135" s="18"/>
      <c r="TXF135" s="18"/>
      <c r="TXG135" s="18"/>
      <c r="TXH135" s="18"/>
      <c r="TXI135" s="18"/>
      <c r="TXJ135" s="18"/>
      <c r="TXK135" s="18"/>
      <c r="TXL135" s="18"/>
      <c r="TXM135" s="18"/>
      <c r="TXN135" s="18"/>
      <c r="TXO135" s="18"/>
      <c r="TXP135" s="18"/>
      <c r="TXQ135" s="18"/>
      <c r="TXR135" s="18"/>
      <c r="TXS135" s="18"/>
      <c r="TXT135" s="18"/>
      <c r="TXU135" s="18"/>
      <c r="TXV135" s="18"/>
      <c r="TXW135" s="18"/>
      <c r="TXX135" s="18"/>
      <c r="TXY135" s="18"/>
      <c r="TXZ135" s="18"/>
      <c r="TYA135" s="18"/>
      <c r="TYB135" s="18"/>
      <c r="TYC135" s="18"/>
      <c r="TYD135" s="18"/>
      <c r="TYE135" s="18"/>
      <c r="TYF135" s="18"/>
      <c r="TYG135" s="18"/>
      <c r="TYH135" s="18"/>
      <c r="TYI135" s="18"/>
      <c r="TYJ135" s="18"/>
      <c r="TYK135" s="18"/>
      <c r="TYL135" s="18"/>
      <c r="TYM135" s="18"/>
      <c r="TYN135" s="18"/>
      <c r="TYO135" s="18"/>
      <c r="TYP135" s="18"/>
      <c r="TYQ135" s="18"/>
      <c r="TYR135" s="18"/>
      <c r="TYS135" s="18"/>
      <c r="TYT135" s="18"/>
      <c r="TYU135" s="18"/>
      <c r="TYV135" s="18"/>
      <c r="TYW135" s="18"/>
      <c r="TYX135" s="18"/>
      <c r="TYY135" s="18"/>
      <c r="TYZ135" s="18"/>
      <c r="TZA135" s="18"/>
      <c r="TZB135" s="18"/>
      <c r="TZC135" s="18"/>
      <c r="TZD135" s="18"/>
      <c r="TZE135" s="18"/>
      <c r="TZF135" s="18"/>
      <c r="TZG135" s="18"/>
      <c r="TZH135" s="18"/>
      <c r="TZI135" s="18"/>
      <c r="TZJ135" s="18"/>
      <c r="TZK135" s="18"/>
      <c r="TZL135" s="18"/>
      <c r="TZM135" s="18"/>
      <c r="TZN135" s="18"/>
      <c r="TZO135" s="18"/>
      <c r="TZP135" s="18"/>
      <c r="TZQ135" s="18"/>
      <c r="TZR135" s="18"/>
      <c r="TZS135" s="18"/>
      <c r="TZT135" s="18"/>
      <c r="TZU135" s="18"/>
      <c r="TZV135" s="18"/>
      <c r="TZW135" s="18"/>
      <c r="TZX135" s="18"/>
      <c r="TZY135" s="18"/>
      <c r="TZZ135" s="18"/>
      <c r="UAA135" s="18"/>
      <c r="UAB135" s="18"/>
      <c r="UAC135" s="18"/>
      <c r="UAD135" s="18"/>
      <c r="UAE135" s="18"/>
      <c r="UAF135" s="18"/>
      <c r="UAG135" s="18"/>
      <c r="UAH135" s="18"/>
      <c r="UAI135" s="18"/>
      <c r="UAJ135" s="18"/>
      <c r="UAK135" s="18"/>
      <c r="UAL135" s="18"/>
      <c r="UAM135" s="18"/>
      <c r="UAN135" s="18"/>
      <c r="UAO135" s="18"/>
      <c r="UAP135" s="18"/>
      <c r="UAQ135" s="18"/>
      <c r="UAR135" s="18"/>
      <c r="UAS135" s="18"/>
      <c r="UAT135" s="18"/>
      <c r="UAU135" s="18"/>
      <c r="UAV135" s="18"/>
      <c r="UAW135" s="18"/>
      <c r="UAX135" s="18"/>
      <c r="UAY135" s="18"/>
      <c r="UAZ135" s="18"/>
      <c r="UBA135" s="18"/>
      <c r="UBB135" s="18"/>
      <c r="UBC135" s="18"/>
      <c r="UBD135" s="18"/>
      <c r="UBE135" s="18"/>
      <c r="UBF135" s="18"/>
      <c r="UBG135" s="18"/>
      <c r="UBH135" s="18"/>
      <c r="UBI135" s="18"/>
      <c r="UBJ135" s="18"/>
      <c r="UBK135" s="18"/>
      <c r="UBL135" s="18"/>
      <c r="UBM135" s="18"/>
      <c r="UBN135" s="18"/>
      <c r="UBO135" s="18"/>
      <c r="UBP135" s="18"/>
      <c r="UBQ135" s="18"/>
      <c r="UBR135" s="18"/>
      <c r="UBS135" s="18"/>
      <c r="UBT135" s="18"/>
      <c r="UBU135" s="18"/>
      <c r="UBV135" s="18"/>
      <c r="UBW135" s="18"/>
      <c r="UBX135" s="18"/>
      <c r="UBY135" s="18"/>
      <c r="UBZ135" s="18"/>
      <c r="UCA135" s="18"/>
      <c r="UCB135" s="18"/>
      <c r="UCC135" s="18"/>
      <c r="UCD135" s="18"/>
      <c r="UCE135" s="18"/>
      <c r="UCF135" s="18"/>
      <c r="UCG135" s="18"/>
      <c r="UCH135" s="18"/>
      <c r="UCI135" s="18"/>
      <c r="UCJ135" s="18"/>
      <c r="UCK135" s="18"/>
      <c r="UCL135" s="18"/>
      <c r="UCM135" s="18"/>
      <c r="UCN135" s="18"/>
      <c r="UCO135" s="18"/>
      <c r="UCP135" s="18"/>
      <c r="UCQ135" s="18"/>
      <c r="UCR135" s="18"/>
      <c r="UCS135" s="18"/>
      <c r="UCT135" s="18"/>
      <c r="UCU135" s="18"/>
      <c r="UCV135" s="18"/>
      <c r="UCW135" s="18"/>
      <c r="UCX135" s="18"/>
      <c r="UCY135" s="18"/>
      <c r="UCZ135" s="18"/>
      <c r="UDA135" s="18"/>
      <c r="UDB135" s="18"/>
      <c r="UDC135" s="18"/>
      <c r="UDD135" s="18"/>
      <c r="UDE135" s="18"/>
      <c r="UDF135" s="18"/>
      <c r="UDG135" s="18"/>
      <c r="UDH135" s="18"/>
      <c r="UDI135" s="18"/>
      <c r="UDJ135" s="18"/>
      <c r="UDK135" s="18"/>
      <c r="UDL135" s="18"/>
      <c r="UDM135" s="18"/>
      <c r="UDN135" s="18"/>
      <c r="UDO135" s="18"/>
      <c r="UDP135" s="18"/>
      <c r="UDQ135" s="18"/>
      <c r="UDR135" s="18"/>
      <c r="UDS135" s="18"/>
      <c r="UDT135" s="18"/>
      <c r="UDU135" s="18"/>
      <c r="UDV135" s="18"/>
      <c r="UDW135" s="18"/>
      <c r="UDX135" s="18"/>
      <c r="UDY135" s="18"/>
      <c r="UDZ135" s="18"/>
      <c r="UEA135" s="18"/>
      <c r="UEB135" s="18"/>
      <c r="UEC135" s="18"/>
      <c r="UED135" s="18"/>
      <c r="UEE135" s="18"/>
      <c r="UEF135" s="18"/>
      <c r="UEG135" s="18"/>
      <c r="UEH135" s="18"/>
      <c r="UEI135" s="18"/>
      <c r="UEJ135" s="18"/>
      <c r="UEK135" s="18"/>
      <c r="UEL135" s="18"/>
      <c r="UEM135" s="18"/>
      <c r="UEN135" s="18"/>
      <c r="UEO135" s="18"/>
      <c r="UEP135" s="18"/>
      <c r="UEQ135" s="18"/>
      <c r="UER135" s="18"/>
      <c r="UES135" s="18"/>
      <c r="UET135" s="18"/>
      <c r="UEU135" s="18"/>
      <c r="UEV135" s="18"/>
      <c r="UEW135" s="18"/>
      <c r="UEX135" s="18"/>
      <c r="UEY135" s="18"/>
      <c r="UEZ135" s="18"/>
      <c r="UFA135" s="18"/>
      <c r="UFB135" s="18"/>
      <c r="UFC135" s="18"/>
      <c r="UFD135" s="18"/>
      <c r="UFE135" s="18"/>
      <c r="UFF135" s="18"/>
      <c r="UFG135" s="18"/>
      <c r="UFH135" s="18"/>
      <c r="UFI135" s="18"/>
      <c r="UFJ135" s="18"/>
      <c r="UFK135" s="18"/>
      <c r="UFL135" s="18"/>
      <c r="UFM135" s="18"/>
      <c r="UFN135" s="18"/>
      <c r="UFO135" s="18"/>
      <c r="UFP135" s="18"/>
      <c r="UFQ135" s="18"/>
      <c r="UFR135" s="18"/>
      <c r="UFS135" s="18"/>
      <c r="UFT135" s="18"/>
      <c r="UFU135" s="18"/>
      <c r="UFV135" s="18"/>
      <c r="UFW135" s="18"/>
      <c r="UFX135" s="18"/>
      <c r="UFY135" s="18"/>
      <c r="UFZ135" s="18"/>
      <c r="UGA135" s="18"/>
      <c r="UGB135" s="18"/>
      <c r="UGC135" s="18"/>
      <c r="UGD135" s="18"/>
      <c r="UGE135" s="18"/>
      <c r="UGF135" s="18"/>
      <c r="UGG135" s="18"/>
      <c r="UGH135" s="18"/>
      <c r="UGI135" s="18"/>
      <c r="UGJ135" s="18"/>
      <c r="UGK135" s="18"/>
      <c r="UGL135" s="18"/>
      <c r="UGM135" s="18"/>
      <c r="UGN135" s="18"/>
      <c r="UGO135" s="18"/>
      <c r="UGP135" s="18"/>
      <c r="UGQ135" s="18"/>
      <c r="UGR135" s="18"/>
      <c r="UGS135" s="18"/>
      <c r="UGT135" s="18"/>
      <c r="UGU135" s="18"/>
      <c r="UGV135" s="18"/>
      <c r="UGW135" s="18"/>
      <c r="UGX135" s="18"/>
      <c r="UGY135" s="18"/>
      <c r="UGZ135" s="18"/>
      <c r="UHA135" s="18"/>
      <c r="UHB135" s="18"/>
      <c r="UHC135" s="18"/>
      <c r="UHD135" s="18"/>
      <c r="UHE135" s="18"/>
      <c r="UHF135" s="18"/>
      <c r="UHG135" s="18"/>
      <c r="UHH135" s="18"/>
      <c r="UHI135" s="18"/>
      <c r="UHJ135" s="18"/>
      <c r="UHK135" s="18"/>
      <c r="UHL135" s="18"/>
      <c r="UHM135" s="18"/>
      <c r="UHN135" s="18"/>
      <c r="UHO135" s="18"/>
      <c r="UHP135" s="18"/>
      <c r="UHQ135" s="18"/>
      <c r="UHR135" s="18"/>
      <c r="UHS135" s="18"/>
      <c r="UHT135" s="18"/>
      <c r="UHU135" s="18"/>
      <c r="UHV135" s="18"/>
      <c r="UHW135" s="18"/>
      <c r="UHX135" s="18"/>
      <c r="UHY135" s="18"/>
      <c r="UHZ135" s="18"/>
      <c r="UIA135" s="18"/>
      <c r="UIB135" s="18"/>
      <c r="UIC135" s="18"/>
      <c r="UID135" s="18"/>
      <c r="UIE135" s="18"/>
      <c r="UIF135" s="18"/>
      <c r="UIG135" s="18"/>
      <c r="UIH135" s="18"/>
      <c r="UII135" s="18"/>
      <c r="UIJ135" s="18"/>
      <c r="UIK135" s="18"/>
      <c r="UIL135" s="18"/>
      <c r="UIM135" s="18"/>
      <c r="UIN135" s="18"/>
      <c r="UIO135" s="18"/>
      <c r="UIP135" s="18"/>
      <c r="UIQ135" s="18"/>
      <c r="UIR135" s="18"/>
      <c r="UIS135" s="18"/>
      <c r="UIT135" s="18"/>
      <c r="UIU135" s="18"/>
      <c r="UIV135" s="18"/>
      <c r="UIW135" s="18"/>
      <c r="UIX135" s="18"/>
      <c r="UIY135" s="18"/>
      <c r="UIZ135" s="18"/>
      <c r="UJA135" s="18"/>
      <c r="UJB135" s="18"/>
      <c r="UJC135" s="18"/>
      <c r="UJD135" s="18"/>
      <c r="UJE135" s="18"/>
      <c r="UJF135" s="18"/>
      <c r="UJG135" s="18"/>
      <c r="UJH135" s="18"/>
      <c r="UJI135" s="18"/>
      <c r="UJJ135" s="18"/>
      <c r="UJK135" s="18"/>
      <c r="UJL135" s="18"/>
      <c r="UJM135" s="18"/>
      <c r="UJN135" s="18"/>
      <c r="UJO135" s="18"/>
      <c r="UJP135" s="18"/>
      <c r="UJQ135" s="18"/>
      <c r="UJR135" s="18"/>
      <c r="UJS135" s="18"/>
      <c r="UJT135" s="18"/>
      <c r="UJU135" s="18"/>
      <c r="UJV135" s="18"/>
      <c r="UJW135" s="18"/>
      <c r="UJX135" s="18"/>
      <c r="UJY135" s="18"/>
      <c r="UJZ135" s="18"/>
      <c r="UKA135" s="18"/>
      <c r="UKB135" s="18"/>
      <c r="UKC135" s="18"/>
      <c r="UKD135" s="18"/>
      <c r="UKE135" s="18"/>
      <c r="UKF135" s="18"/>
      <c r="UKG135" s="18"/>
      <c r="UKH135" s="18"/>
      <c r="UKI135" s="18"/>
      <c r="UKJ135" s="18"/>
      <c r="UKK135" s="18"/>
      <c r="UKL135" s="18"/>
      <c r="UKM135" s="18"/>
      <c r="UKN135" s="18"/>
      <c r="UKO135" s="18"/>
      <c r="UKP135" s="18"/>
      <c r="UKQ135" s="18"/>
      <c r="UKR135" s="18"/>
      <c r="UKS135" s="18"/>
      <c r="UKT135" s="18"/>
      <c r="UKU135" s="18"/>
      <c r="UKV135" s="18"/>
      <c r="UKW135" s="18"/>
      <c r="UKX135" s="18"/>
      <c r="UKY135" s="18"/>
      <c r="UKZ135" s="18"/>
      <c r="ULA135" s="18"/>
      <c r="ULB135" s="18"/>
      <c r="ULC135" s="18"/>
      <c r="ULD135" s="18"/>
      <c r="ULE135" s="18"/>
      <c r="ULF135" s="18"/>
      <c r="ULG135" s="18"/>
      <c r="ULH135" s="18"/>
      <c r="ULI135" s="18"/>
      <c r="ULJ135" s="18"/>
      <c r="ULK135" s="18"/>
      <c r="ULL135" s="18"/>
      <c r="ULM135" s="18"/>
      <c r="ULN135" s="18"/>
      <c r="ULO135" s="18"/>
      <c r="ULP135" s="18"/>
      <c r="ULQ135" s="18"/>
      <c r="ULR135" s="18"/>
      <c r="ULS135" s="18"/>
      <c r="ULT135" s="18"/>
      <c r="ULU135" s="18"/>
      <c r="ULV135" s="18"/>
      <c r="ULW135" s="18"/>
      <c r="ULX135" s="18"/>
      <c r="ULY135" s="18"/>
      <c r="ULZ135" s="18"/>
      <c r="UMA135" s="18"/>
      <c r="UMB135" s="18"/>
      <c r="UMC135" s="18"/>
      <c r="UMD135" s="18"/>
      <c r="UME135" s="18"/>
      <c r="UMF135" s="18"/>
      <c r="UMG135" s="18"/>
      <c r="UMH135" s="18"/>
      <c r="UMI135" s="18"/>
      <c r="UMJ135" s="18"/>
      <c r="UMK135" s="18"/>
      <c r="UML135" s="18"/>
      <c r="UMM135" s="18"/>
      <c r="UMN135" s="18"/>
      <c r="UMO135" s="18"/>
      <c r="UMP135" s="18"/>
      <c r="UMQ135" s="18"/>
      <c r="UMR135" s="18"/>
      <c r="UMS135" s="18"/>
      <c r="UMT135" s="18"/>
      <c r="UMU135" s="18"/>
      <c r="UMV135" s="18"/>
      <c r="UMW135" s="18"/>
      <c r="UMX135" s="18"/>
      <c r="UMY135" s="18"/>
      <c r="UMZ135" s="18"/>
      <c r="UNA135" s="18"/>
      <c r="UNB135" s="18"/>
      <c r="UNC135" s="18"/>
      <c r="UND135" s="18"/>
      <c r="UNE135" s="18"/>
      <c r="UNF135" s="18"/>
      <c r="UNG135" s="18"/>
      <c r="UNH135" s="18"/>
      <c r="UNI135" s="18"/>
      <c r="UNJ135" s="18"/>
      <c r="UNK135" s="18"/>
      <c r="UNL135" s="18"/>
      <c r="UNM135" s="18"/>
      <c r="UNN135" s="18"/>
      <c r="UNO135" s="18"/>
      <c r="UNP135" s="18"/>
      <c r="UNQ135" s="18"/>
      <c r="UNR135" s="18"/>
      <c r="UNS135" s="18"/>
      <c r="UNT135" s="18"/>
      <c r="UNU135" s="18"/>
      <c r="UNV135" s="18"/>
      <c r="UNW135" s="18"/>
      <c r="UNX135" s="18"/>
      <c r="UNY135" s="18"/>
      <c r="UNZ135" s="18"/>
      <c r="UOA135" s="18"/>
      <c r="UOB135" s="18"/>
      <c r="UOC135" s="18"/>
      <c r="UOD135" s="18"/>
      <c r="UOE135" s="18"/>
      <c r="UOF135" s="18"/>
      <c r="UOG135" s="18"/>
      <c r="UOH135" s="18"/>
      <c r="UOI135" s="18"/>
      <c r="UOJ135" s="18"/>
      <c r="UOK135" s="18"/>
      <c r="UOL135" s="18"/>
      <c r="UOM135" s="18"/>
      <c r="UON135" s="18"/>
      <c r="UOO135" s="18"/>
      <c r="UOP135" s="18"/>
      <c r="UOQ135" s="18"/>
      <c r="UOR135" s="18"/>
      <c r="UOS135" s="18"/>
      <c r="UOT135" s="18"/>
      <c r="UOU135" s="18"/>
      <c r="UOV135" s="18"/>
      <c r="UOW135" s="18"/>
      <c r="UOX135" s="18"/>
      <c r="UOY135" s="18"/>
      <c r="UOZ135" s="18"/>
      <c r="UPA135" s="18"/>
      <c r="UPB135" s="18"/>
      <c r="UPC135" s="18"/>
      <c r="UPD135" s="18"/>
      <c r="UPE135" s="18"/>
      <c r="UPF135" s="18"/>
      <c r="UPG135" s="18"/>
      <c r="UPH135" s="18"/>
      <c r="UPI135" s="18"/>
      <c r="UPJ135" s="18"/>
      <c r="UPK135" s="18"/>
      <c r="UPL135" s="18"/>
      <c r="UPM135" s="18"/>
      <c r="UPN135" s="18"/>
      <c r="UPO135" s="18"/>
      <c r="UPP135" s="18"/>
      <c r="UPQ135" s="18"/>
      <c r="UPR135" s="18"/>
      <c r="UPS135" s="18"/>
      <c r="UPT135" s="18"/>
      <c r="UPU135" s="18"/>
      <c r="UPV135" s="18"/>
      <c r="UPW135" s="18"/>
      <c r="UPX135" s="18"/>
      <c r="UPY135" s="18"/>
      <c r="UPZ135" s="18"/>
      <c r="UQA135" s="18"/>
      <c r="UQB135" s="18"/>
      <c r="UQC135" s="18"/>
      <c r="UQD135" s="18"/>
      <c r="UQE135" s="18"/>
      <c r="UQF135" s="18"/>
      <c r="UQG135" s="18"/>
      <c r="UQH135" s="18"/>
      <c r="UQI135" s="18"/>
      <c r="UQJ135" s="18"/>
      <c r="UQK135" s="18"/>
      <c r="UQL135" s="18"/>
      <c r="UQM135" s="18"/>
      <c r="UQN135" s="18"/>
      <c r="UQO135" s="18"/>
      <c r="UQP135" s="18"/>
      <c r="UQQ135" s="18"/>
      <c r="UQR135" s="18"/>
      <c r="UQS135" s="18"/>
      <c r="UQT135" s="18"/>
      <c r="UQU135" s="18"/>
      <c r="UQV135" s="18"/>
      <c r="UQW135" s="18"/>
      <c r="UQX135" s="18"/>
      <c r="UQY135" s="18"/>
      <c r="UQZ135" s="18"/>
      <c r="URA135" s="18"/>
      <c r="URB135" s="18"/>
      <c r="URC135" s="18"/>
      <c r="URD135" s="18"/>
      <c r="URE135" s="18"/>
      <c r="URF135" s="18"/>
      <c r="URG135" s="18"/>
      <c r="URH135" s="18"/>
      <c r="URI135" s="18"/>
      <c r="URJ135" s="18"/>
      <c r="URK135" s="18"/>
      <c r="URL135" s="18"/>
      <c r="URM135" s="18"/>
      <c r="URN135" s="18"/>
      <c r="URO135" s="18"/>
      <c r="URP135" s="18"/>
      <c r="URQ135" s="18"/>
      <c r="URR135" s="18"/>
      <c r="URS135" s="18"/>
      <c r="URT135" s="18"/>
      <c r="URU135" s="18"/>
      <c r="URV135" s="18"/>
      <c r="URW135" s="18"/>
      <c r="URX135" s="18"/>
      <c r="URY135" s="18"/>
      <c r="URZ135" s="18"/>
      <c r="USA135" s="18"/>
      <c r="USB135" s="18"/>
      <c r="USC135" s="18"/>
      <c r="USD135" s="18"/>
      <c r="USE135" s="18"/>
      <c r="USF135" s="18"/>
      <c r="USG135" s="18"/>
      <c r="USH135" s="18"/>
      <c r="USI135" s="18"/>
      <c r="USJ135" s="18"/>
      <c r="USK135" s="18"/>
      <c r="USL135" s="18"/>
      <c r="USM135" s="18"/>
      <c r="USN135" s="18"/>
      <c r="USO135" s="18"/>
      <c r="USP135" s="18"/>
      <c r="USQ135" s="18"/>
      <c r="USR135" s="18"/>
      <c r="USS135" s="18"/>
      <c r="UST135" s="18"/>
      <c r="USU135" s="18"/>
      <c r="USV135" s="18"/>
      <c r="USW135" s="18"/>
      <c r="USX135" s="18"/>
      <c r="USY135" s="18"/>
      <c r="USZ135" s="18"/>
      <c r="UTA135" s="18"/>
      <c r="UTB135" s="18"/>
      <c r="UTC135" s="18"/>
      <c r="UTD135" s="18"/>
      <c r="UTE135" s="18"/>
      <c r="UTF135" s="18"/>
      <c r="UTG135" s="18"/>
      <c r="UTH135" s="18"/>
      <c r="UTI135" s="18"/>
      <c r="UTJ135" s="18"/>
      <c r="UTK135" s="18"/>
      <c r="UTL135" s="18"/>
      <c r="UTM135" s="18"/>
      <c r="UTN135" s="18"/>
      <c r="UTO135" s="18"/>
      <c r="UTP135" s="18"/>
      <c r="UTQ135" s="18"/>
      <c r="UTR135" s="18"/>
      <c r="UTS135" s="18"/>
      <c r="UTT135" s="18"/>
      <c r="UTU135" s="18"/>
      <c r="UTV135" s="18"/>
      <c r="UTW135" s="18"/>
      <c r="UTX135" s="18"/>
      <c r="UTY135" s="18"/>
      <c r="UTZ135" s="18"/>
      <c r="UUA135" s="18"/>
      <c r="UUB135" s="18"/>
      <c r="UUC135" s="18"/>
      <c r="UUD135" s="18"/>
      <c r="UUE135" s="18"/>
      <c r="UUF135" s="18"/>
      <c r="UUG135" s="18"/>
      <c r="UUH135" s="18"/>
      <c r="UUI135" s="18"/>
      <c r="UUJ135" s="18"/>
      <c r="UUK135" s="18"/>
      <c r="UUL135" s="18"/>
      <c r="UUM135" s="18"/>
      <c r="UUN135" s="18"/>
      <c r="UUO135" s="18"/>
      <c r="UUP135" s="18"/>
      <c r="UUQ135" s="18"/>
      <c r="UUR135" s="18"/>
      <c r="UUS135" s="18"/>
      <c r="UUT135" s="18"/>
      <c r="UUU135" s="18"/>
      <c r="UUV135" s="18"/>
      <c r="UUW135" s="18"/>
      <c r="UUX135" s="18"/>
      <c r="UUY135" s="18"/>
      <c r="UUZ135" s="18"/>
      <c r="UVA135" s="18"/>
      <c r="UVB135" s="18"/>
      <c r="UVC135" s="18"/>
      <c r="UVD135" s="18"/>
      <c r="UVE135" s="18"/>
      <c r="UVF135" s="18"/>
      <c r="UVG135" s="18"/>
      <c r="UVH135" s="18"/>
      <c r="UVI135" s="18"/>
      <c r="UVJ135" s="18"/>
      <c r="UVK135" s="18"/>
      <c r="UVL135" s="18"/>
      <c r="UVM135" s="18"/>
      <c r="UVN135" s="18"/>
      <c r="UVO135" s="18"/>
      <c r="UVP135" s="18"/>
      <c r="UVQ135" s="18"/>
      <c r="UVR135" s="18"/>
      <c r="UVS135" s="18"/>
      <c r="UVT135" s="18"/>
      <c r="UVU135" s="18"/>
      <c r="UVV135" s="18"/>
      <c r="UVW135" s="18"/>
      <c r="UVX135" s="18"/>
      <c r="UVY135" s="18"/>
      <c r="UVZ135" s="18"/>
      <c r="UWA135" s="18"/>
      <c r="UWB135" s="18"/>
      <c r="UWC135" s="18"/>
      <c r="UWD135" s="18"/>
      <c r="UWE135" s="18"/>
      <c r="UWF135" s="18"/>
      <c r="UWG135" s="18"/>
      <c r="UWH135" s="18"/>
      <c r="UWI135" s="18"/>
      <c r="UWJ135" s="18"/>
      <c r="UWK135" s="18"/>
      <c r="UWL135" s="18"/>
      <c r="UWM135" s="18"/>
      <c r="UWN135" s="18"/>
      <c r="UWO135" s="18"/>
      <c r="UWP135" s="18"/>
      <c r="UWQ135" s="18"/>
      <c r="UWR135" s="18"/>
      <c r="UWS135" s="18"/>
      <c r="UWT135" s="18"/>
      <c r="UWU135" s="18"/>
      <c r="UWV135" s="18"/>
      <c r="UWW135" s="18"/>
      <c r="UWX135" s="18"/>
      <c r="UWY135" s="18"/>
      <c r="UWZ135" s="18"/>
      <c r="UXA135" s="18"/>
      <c r="UXB135" s="18"/>
      <c r="UXC135" s="18"/>
      <c r="UXD135" s="18"/>
      <c r="UXE135" s="18"/>
      <c r="UXF135" s="18"/>
      <c r="UXG135" s="18"/>
      <c r="UXH135" s="18"/>
      <c r="UXI135" s="18"/>
      <c r="UXJ135" s="18"/>
      <c r="UXK135" s="18"/>
      <c r="UXL135" s="18"/>
      <c r="UXM135" s="18"/>
      <c r="UXN135" s="18"/>
      <c r="UXO135" s="18"/>
      <c r="UXP135" s="18"/>
      <c r="UXQ135" s="18"/>
      <c r="UXR135" s="18"/>
      <c r="UXS135" s="18"/>
      <c r="UXT135" s="18"/>
      <c r="UXU135" s="18"/>
      <c r="UXV135" s="18"/>
      <c r="UXW135" s="18"/>
      <c r="UXX135" s="18"/>
      <c r="UXY135" s="18"/>
      <c r="UXZ135" s="18"/>
      <c r="UYA135" s="18"/>
      <c r="UYB135" s="18"/>
      <c r="UYC135" s="18"/>
      <c r="UYD135" s="18"/>
      <c r="UYE135" s="18"/>
      <c r="UYF135" s="18"/>
      <c r="UYG135" s="18"/>
      <c r="UYH135" s="18"/>
      <c r="UYI135" s="18"/>
      <c r="UYJ135" s="18"/>
      <c r="UYK135" s="18"/>
      <c r="UYL135" s="18"/>
      <c r="UYM135" s="18"/>
      <c r="UYN135" s="18"/>
      <c r="UYO135" s="18"/>
      <c r="UYP135" s="18"/>
      <c r="UYQ135" s="18"/>
      <c r="UYR135" s="18"/>
      <c r="UYS135" s="18"/>
      <c r="UYT135" s="18"/>
      <c r="UYU135" s="18"/>
      <c r="UYV135" s="18"/>
      <c r="UYW135" s="18"/>
      <c r="UYX135" s="18"/>
      <c r="UYY135" s="18"/>
      <c r="UYZ135" s="18"/>
      <c r="UZA135" s="18"/>
      <c r="UZB135" s="18"/>
      <c r="UZC135" s="18"/>
      <c r="UZD135" s="18"/>
      <c r="UZE135" s="18"/>
      <c r="UZF135" s="18"/>
      <c r="UZG135" s="18"/>
      <c r="UZH135" s="18"/>
      <c r="UZI135" s="18"/>
      <c r="UZJ135" s="18"/>
      <c r="UZK135" s="18"/>
      <c r="UZL135" s="18"/>
      <c r="UZM135" s="18"/>
      <c r="UZN135" s="18"/>
      <c r="UZO135" s="18"/>
      <c r="UZP135" s="18"/>
      <c r="UZQ135" s="18"/>
      <c r="UZR135" s="18"/>
      <c r="UZS135" s="18"/>
      <c r="UZT135" s="18"/>
      <c r="UZU135" s="18"/>
      <c r="UZV135" s="18"/>
      <c r="UZW135" s="18"/>
      <c r="UZX135" s="18"/>
      <c r="UZY135" s="18"/>
      <c r="UZZ135" s="18"/>
      <c r="VAA135" s="18"/>
      <c r="VAB135" s="18"/>
      <c r="VAC135" s="18"/>
      <c r="VAD135" s="18"/>
      <c r="VAE135" s="18"/>
      <c r="VAF135" s="18"/>
      <c r="VAG135" s="18"/>
      <c r="VAH135" s="18"/>
      <c r="VAI135" s="18"/>
      <c r="VAJ135" s="18"/>
      <c r="VAK135" s="18"/>
      <c r="VAL135" s="18"/>
      <c r="VAM135" s="18"/>
      <c r="VAN135" s="18"/>
      <c r="VAO135" s="18"/>
      <c r="VAP135" s="18"/>
      <c r="VAQ135" s="18"/>
      <c r="VAR135" s="18"/>
      <c r="VAS135" s="18"/>
      <c r="VAT135" s="18"/>
      <c r="VAU135" s="18"/>
      <c r="VAV135" s="18"/>
      <c r="VAW135" s="18"/>
      <c r="VAX135" s="18"/>
      <c r="VAY135" s="18"/>
      <c r="VAZ135" s="18"/>
      <c r="VBA135" s="18"/>
      <c r="VBB135" s="18"/>
      <c r="VBC135" s="18"/>
      <c r="VBD135" s="18"/>
      <c r="VBE135" s="18"/>
      <c r="VBF135" s="18"/>
      <c r="VBG135" s="18"/>
      <c r="VBH135" s="18"/>
      <c r="VBI135" s="18"/>
      <c r="VBJ135" s="18"/>
      <c r="VBK135" s="18"/>
      <c r="VBL135" s="18"/>
      <c r="VBM135" s="18"/>
      <c r="VBN135" s="18"/>
      <c r="VBO135" s="18"/>
      <c r="VBP135" s="18"/>
      <c r="VBQ135" s="18"/>
      <c r="VBR135" s="18"/>
      <c r="VBS135" s="18"/>
      <c r="VBT135" s="18"/>
      <c r="VBU135" s="18"/>
      <c r="VBV135" s="18"/>
      <c r="VBW135" s="18"/>
      <c r="VBX135" s="18"/>
      <c r="VBY135" s="18"/>
      <c r="VBZ135" s="18"/>
      <c r="VCA135" s="18"/>
      <c r="VCB135" s="18"/>
      <c r="VCC135" s="18"/>
      <c r="VCD135" s="18"/>
      <c r="VCE135" s="18"/>
      <c r="VCF135" s="18"/>
      <c r="VCG135" s="18"/>
      <c r="VCH135" s="18"/>
      <c r="VCI135" s="18"/>
      <c r="VCJ135" s="18"/>
      <c r="VCK135" s="18"/>
      <c r="VCL135" s="18"/>
      <c r="VCM135" s="18"/>
      <c r="VCN135" s="18"/>
      <c r="VCO135" s="18"/>
      <c r="VCP135" s="18"/>
      <c r="VCQ135" s="18"/>
      <c r="VCR135" s="18"/>
      <c r="VCS135" s="18"/>
      <c r="VCT135" s="18"/>
      <c r="VCU135" s="18"/>
      <c r="VCV135" s="18"/>
      <c r="VCW135" s="18"/>
      <c r="VCX135" s="18"/>
      <c r="VCY135" s="18"/>
      <c r="VCZ135" s="18"/>
      <c r="VDA135" s="18"/>
      <c r="VDB135" s="18"/>
      <c r="VDC135" s="18"/>
      <c r="VDD135" s="18"/>
      <c r="VDE135" s="18"/>
      <c r="VDF135" s="18"/>
      <c r="VDG135" s="18"/>
      <c r="VDH135" s="18"/>
      <c r="VDI135" s="18"/>
      <c r="VDJ135" s="18"/>
      <c r="VDK135" s="18"/>
      <c r="VDL135" s="18"/>
      <c r="VDM135" s="18"/>
      <c r="VDN135" s="18"/>
      <c r="VDO135" s="18"/>
      <c r="VDP135" s="18"/>
      <c r="VDQ135" s="18"/>
      <c r="VDR135" s="18"/>
      <c r="VDS135" s="18"/>
      <c r="VDT135" s="18"/>
      <c r="VDU135" s="18"/>
      <c r="VDV135" s="18"/>
      <c r="VDW135" s="18"/>
      <c r="VDX135" s="18"/>
      <c r="VDY135" s="18"/>
      <c r="VDZ135" s="18"/>
      <c r="VEA135" s="18"/>
      <c r="VEB135" s="18"/>
      <c r="VEC135" s="18"/>
      <c r="VED135" s="18"/>
      <c r="VEE135" s="18"/>
      <c r="VEF135" s="18"/>
      <c r="VEG135" s="18"/>
      <c r="VEH135" s="18"/>
      <c r="VEI135" s="18"/>
      <c r="VEJ135" s="18"/>
      <c r="VEK135" s="18"/>
      <c r="VEL135" s="18"/>
      <c r="VEM135" s="18"/>
      <c r="VEN135" s="18"/>
      <c r="VEO135" s="18"/>
      <c r="VEP135" s="18"/>
      <c r="VEQ135" s="18"/>
      <c r="VER135" s="18"/>
      <c r="VES135" s="18"/>
      <c r="VET135" s="18"/>
      <c r="VEU135" s="18"/>
      <c r="VEV135" s="18"/>
      <c r="VEW135" s="18"/>
      <c r="VEX135" s="18"/>
      <c r="VEY135" s="18"/>
      <c r="VEZ135" s="18"/>
      <c r="VFA135" s="18"/>
      <c r="VFB135" s="18"/>
      <c r="VFC135" s="18"/>
      <c r="VFD135" s="18"/>
      <c r="VFE135" s="18"/>
      <c r="VFF135" s="18"/>
      <c r="VFG135" s="18"/>
      <c r="VFH135" s="18"/>
      <c r="VFI135" s="18"/>
      <c r="VFJ135" s="18"/>
      <c r="VFK135" s="18"/>
      <c r="VFL135" s="18"/>
      <c r="VFM135" s="18"/>
      <c r="VFN135" s="18"/>
      <c r="VFO135" s="18"/>
      <c r="VFP135" s="18"/>
      <c r="VFQ135" s="18"/>
      <c r="VFR135" s="18"/>
      <c r="VFS135" s="18"/>
      <c r="VFT135" s="18"/>
      <c r="VFU135" s="18"/>
      <c r="VFV135" s="18"/>
      <c r="VFW135" s="18"/>
      <c r="VFX135" s="18"/>
      <c r="VFY135" s="18"/>
      <c r="VFZ135" s="18"/>
      <c r="VGA135" s="18"/>
      <c r="VGB135" s="18"/>
      <c r="VGC135" s="18"/>
      <c r="VGD135" s="18"/>
      <c r="VGE135" s="18"/>
      <c r="VGF135" s="18"/>
      <c r="VGG135" s="18"/>
      <c r="VGH135" s="18"/>
      <c r="VGI135" s="18"/>
      <c r="VGJ135" s="18"/>
      <c r="VGK135" s="18"/>
      <c r="VGL135" s="18"/>
      <c r="VGM135" s="18"/>
      <c r="VGN135" s="18"/>
      <c r="VGO135" s="18"/>
      <c r="VGP135" s="18"/>
      <c r="VGQ135" s="18"/>
      <c r="VGR135" s="18"/>
      <c r="VGS135" s="18"/>
      <c r="VGT135" s="18"/>
      <c r="VGU135" s="18"/>
      <c r="VGV135" s="18"/>
      <c r="VGW135" s="18"/>
      <c r="VGX135" s="18"/>
      <c r="VGY135" s="18"/>
      <c r="VGZ135" s="18"/>
      <c r="VHA135" s="18"/>
      <c r="VHB135" s="18"/>
      <c r="VHC135" s="18"/>
      <c r="VHD135" s="18"/>
      <c r="VHE135" s="18"/>
      <c r="VHF135" s="18"/>
      <c r="VHG135" s="18"/>
      <c r="VHH135" s="18"/>
      <c r="VHI135" s="18"/>
      <c r="VHJ135" s="18"/>
      <c r="VHK135" s="18"/>
      <c r="VHL135" s="18"/>
      <c r="VHM135" s="18"/>
      <c r="VHN135" s="18"/>
      <c r="VHO135" s="18"/>
      <c r="VHP135" s="18"/>
      <c r="VHQ135" s="18"/>
      <c r="VHR135" s="18"/>
      <c r="VHS135" s="18"/>
      <c r="VHT135" s="18"/>
      <c r="VHU135" s="18"/>
      <c r="VHV135" s="18"/>
      <c r="VHW135" s="18"/>
      <c r="VHX135" s="18"/>
      <c r="VHY135" s="18"/>
      <c r="VHZ135" s="18"/>
      <c r="VIA135" s="18"/>
      <c r="VIB135" s="18"/>
      <c r="VIC135" s="18"/>
      <c r="VID135" s="18"/>
      <c r="VIE135" s="18"/>
      <c r="VIF135" s="18"/>
      <c r="VIG135" s="18"/>
      <c r="VIH135" s="18"/>
      <c r="VII135" s="18"/>
      <c r="VIJ135" s="18"/>
      <c r="VIK135" s="18"/>
      <c r="VIL135" s="18"/>
      <c r="VIM135" s="18"/>
      <c r="VIN135" s="18"/>
      <c r="VIO135" s="18"/>
      <c r="VIP135" s="18"/>
      <c r="VIQ135" s="18"/>
      <c r="VIR135" s="18"/>
      <c r="VIS135" s="18"/>
      <c r="VIT135" s="18"/>
      <c r="VIU135" s="18"/>
      <c r="VIV135" s="18"/>
      <c r="VIW135" s="18"/>
      <c r="VIX135" s="18"/>
      <c r="VIY135" s="18"/>
      <c r="VIZ135" s="18"/>
      <c r="VJA135" s="18"/>
      <c r="VJB135" s="18"/>
      <c r="VJC135" s="18"/>
      <c r="VJD135" s="18"/>
      <c r="VJE135" s="18"/>
      <c r="VJF135" s="18"/>
      <c r="VJG135" s="18"/>
      <c r="VJH135" s="18"/>
      <c r="VJI135" s="18"/>
      <c r="VJJ135" s="18"/>
      <c r="VJK135" s="18"/>
      <c r="VJL135" s="18"/>
      <c r="VJM135" s="18"/>
      <c r="VJN135" s="18"/>
      <c r="VJO135" s="18"/>
      <c r="VJP135" s="18"/>
      <c r="VJQ135" s="18"/>
      <c r="VJR135" s="18"/>
      <c r="VJS135" s="18"/>
      <c r="VJT135" s="18"/>
      <c r="VJU135" s="18"/>
      <c r="VJV135" s="18"/>
      <c r="VJW135" s="18"/>
      <c r="VJX135" s="18"/>
      <c r="VJY135" s="18"/>
      <c r="VJZ135" s="18"/>
      <c r="VKA135" s="18"/>
      <c r="VKB135" s="18"/>
      <c r="VKC135" s="18"/>
      <c r="VKD135" s="18"/>
      <c r="VKE135" s="18"/>
      <c r="VKF135" s="18"/>
      <c r="VKG135" s="18"/>
      <c r="VKH135" s="18"/>
      <c r="VKI135" s="18"/>
      <c r="VKJ135" s="18"/>
      <c r="VKK135" s="18"/>
      <c r="VKL135" s="18"/>
      <c r="VKM135" s="18"/>
      <c r="VKN135" s="18"/>
      <c r="VKO135" s="18"/>
      <c r="VKP135" s="18"/>
      <c r="VKQ135" s="18"/>
      <c r="VKR135" s="18"/>
      <c r="VKS135" s="18"/>
      <c r="VKT135" s="18"/>
      <c r="VKU135" s="18"/>
      <c r="VKV135" s="18"/>
      <c r="VKW135" s="18"/>
      <c r="VKX135" s="18"/>
      <c r="VKY135" s="18"/>
      <c r="VKZ135" s="18"/>
      <c r="VLA135" s="18"/>
      <c r="VLB135" s="18"/>
      <c r="VLC135" s="18"/>
      <c r="VLD135" s="18"/>
      <c r="VLE135" s="18"/>
      <c r="VLF135" s="18"/>
      <c r="VLG135" s="18"/>
      <c r="VLH135" s="18"/>
      <c r="VLI135" s="18"/>
      <c r="VLJ135" s="18"/>
      <c r="VLK135" s="18"/>
      <c r="VLL135" s="18"/>
      <c r="VLM135" s="18"/>
      <c r="VLN135" s="18"/>
      <c r="VLO135" s="18"/>
      <c r="VLP135" s="18"/>
      <c r="VLQ135" s="18"/>
      <c r="VLR135" s="18"/>
      <c r="VLS135" s="18"/>
      <c r="VLT135" s="18"/>
      <c r="VLU135" s="18"/>
      <c r="VLV135" s="18"/>
      <c r="VLW135" s="18"/>
      <c r="VLX135" s="18"/>
      <c r="VLY135" s="18"/>
      <c r="VLZ135" s="18"/>
      <c r="VMA135" s="18"/>
      <c r="VMB135" s="18"/>
      <c r="VMC135" s="18"/>
      <c r="VMD135" s="18"/>
      <c r="VME135" s="18"/>
      <c r="VMF135" s="18"/>
      <c r="VMG135" s="18"/>
      <c r="VMH135" s="18"/>
      <c r="VMI135" s="18"/>
      <c r="VMJ135" s="18"/>
      <c r="VMK135" s="18"/>
      <c r="VML135" s="18"/>
      <c r="VMM135" s="18"/>
      <c r="VMN135" s="18"/>
      <c r="VMO135" s="18"/>
      <c r="VMP135" s="18"/>
      <c r="VMQ135" s="18"/>
      <c r="VMR135" s="18"/>
      <c r="VMS135" s="18"/>
      <c r="VMT135" s="18"/>
      <c r="VMU135" s="18"/>
      <c r="VMV135" s="18"/>
      <c r="VMW135" s="18"/>
      <c r="VMX135" s="18"/>
      <c r="VMY135" s="18"/>
      <c r="VMZ135" s="18"/>
      <c r="VNA135" s="18"/>
      <c r="VNB135" s="18"/>
      <c r="VNC135" s="18"/>
      <c r="VND135" s="18"/>
      <c r="VNE135" s="18"/>
      <c r="VNF135" s="18"/>
      <c r="VNG135" s="18"/>
      <c r="VNH135" s="18"/>
      <c r="VNI135" s="18"/>
      <c r="VNJ135" s="18"/>
      <c r="VNK135" s="18"/>
      <c r="VNL135" s="18"/>
      <c r="VNM135" s="18"/>
      <c r="VNN135" s="18"/>
      <c r="VNO135" s="18"/>
      <c r="VNP135" s="18"/>
      <c r="VNQ135" s="18"/>
      <c r="VNR135" s="18"/>
      <c r="VNS135" s="18"/>
      <c r="VNT135" s="18"/>
      <c r="VNU135" s="18"/>
      <c r="VNV135" s="18"/>
      <c r="VNW135" s="18"/>
      <c r="VNX135" s="18"/>
      <c r="VNY135" s="18"/>
      <c r="VNZ135" s="18"/>
      <c r="VOA135" s="18"/>
      <c r="VOB135" s="18"/>
      <c r="VOC135" s="18"/>
      <c r="VOD135" s="18"/>
      <c r="VOE135" s="18"/>
      <c r="VOF135" s="18"/>
      <c r="VOG135" s="18"/>
      <c r="VOH135" s="18"/>
      <c r="VOI135" s="18"/>
      <c r="VOJ135" s="18"/>
      <c r="VOK135" s="18"/>
      <c r="VOL135" s="18"/>
      <c r="VOM135" s="18"/>
      <c r="VON135" s="18"/>
      <c r="VOO135" s="18"/>
      <c r="VOP135" s="18"/>
      <c r="VOQ135" s="18"/>
      <c r="VOR135" s="18"/>
      <c r="VOS135" s="18"/>
      <c r="VOT135" s="18"/>
      <c r="VOU135" s="18"/>
      <c r="VOV135" s="18"/>
      <c r="VOW135" s="18"/>
      <c r="VOX135" s="18"/>
      <c r="VOY135" s="18"/>
      <c r="VOZ135" s="18"/>
      <c r="VPA135" s="18"/>
      <c r="VPB135" s="18"/>
      <c r="VPC135" s="18"/>
      <c r="VPD135" s="18"/>
      <c r="VPE135" s="18"/>
      <c r="VPF135" s="18"/>
      <c r="VPG135" s="18"/>
      <c r="VPH135" s="18"/>
      <c r="VPI135" s="18"/>
      <c r="VPJ135" s="18"/>
      <c r="VPK135" s="18"/>
      <c r="VPL135" s="18"/>
      <c r="VPM135" s="18"/>
      <c r="VPN135" s="18"/>
      <c r="VPO135" s="18"/>
      <c r="VPP135" s="18"/>
      <c r="VPQ135" s="18"/>
      <c r="VPR135" s="18"/>
      <c r="VPS135" s="18"/>
      <c r="VPT135" s="18"/>
      <c r="VPU135" s="18"/>
      <c r="VPV135" s="18"/>
      <c r="VPW135" s="18"/>
      <c r="VPX135" s="18"/>
      <c r="VPY135" s="18"/>
      <c r="VPZ135" s="18"/>
      <c r="VQA135" s="18"/>
      <c r="VQB135" s="18"/>
      <c r="VQC135" s="18"/>
      <c r="VQD135" s="18"/>
      <c r="VQE135" s="18"/>
      <c r="VQF135" s="18"/>
      <c r="VQG135" s="18"/>
      <c r="VQH135" s="18"/>
      <c r="VQI135" s="18"/>
      <c r="VQJ135" s="18"/>
      <c r="VQK135" s="18"/>
      <c r="VQL135" s="18"/>
      <c r="VQM135" s="18"/>
      <c r="VQN135" s="18"/>
      <c r="VQO135" s="18"/>
      <c r="VQP135" s="18"/>
      <c r="VQQ135" s="18"/>
      <c r="VQR135" s="18"/>
      <c r="VQS135" s="18"/>
      <c r="VQT135" s="18"/>
      <c r="VQU135" s="18"/>
      <c r="VQV135" s="18"/>
      <c r="VQW135" s="18"/>
      <c r="VQX135" s="18"/>
      <c r="VQY135" s="18"/>
      <c r="VQZ135" s="18"/>
      <c r="VRA135" s="18"/>
      <c r="VRB135" s="18"/>
      <c r="VRC135" s="18"/>
      <c r="VRD135" s="18"/>
      <c r="VRE135" s="18"/>
      <c r="VRF135" s="18"/>
      <c r="VRG135" s="18"/>
      <c r="VRH135" s="18"/>
      <c r="VRI135" s="18"/>
      <c r="VRJ135" s="18"/>
      <c r="VRK135" s="18"/>
      <c r="VRL135" s="18"/>
      <c r="VRM135" s="18"/>
      <c r="VRN135" s="18"/>
      <c r="VRO135" s="18"/>
      <c r="VRP135" s="18"/>
      <c r="VRQ135" s="18"/>
      <c r="VRR135" s="18"/>
      <c r="VRS135" s="18"/>
      <c r="VRT135" s="18"/>
      <c r="VRU135" s="18"/>
      <c r="VRV135" s="18"/>
      <c r="VRW135" s="18"/>
      <c r="VRX135" s="18"/>
      <c r="VRY135" s="18"/>
      <c r="VRZ135" s="18"/>
      <c r="VSA135" s="18"/>
      <c r="VSB135" s="18"/>
      <c r="VSC135" s="18"/>
      <c r="VSD135" s="18"/>
      <c r="VSE135" s="18"/>
      <c r="VSF135" s="18"/>
      <c r="VSG135" s="18"/>
      <c r="VSH135" s="18"/>
      <c r="VSI135" s="18"/>
      <c r="VSJ135" s="18"/>
      <c r="VSK135" s="18"/>
      <c r="VSL135" s="18"/>
      <c r="VSM135" s="18"/>
      <c r="VSN135" s="18"/>
      <c r="VSO135" s="18"/>
      <c r="VSP135" s="18"/>
      <c r="VSQ135" s="18"/>
      <c r="VSR135" s="18"/>
      <c r="VSS135" s="18"/>
      <c r="VST135" s="18"/>
      <c r="VSU135" s="18"/>
      <c r="VSV135" s="18"/>
      <c r="VSW135" s="18"/>
      <c r="VSX135" s="18"/>
      <c r="VSY135" s="18"/>
      <c r="VSZ135" s="18"/>
      <c r="VTA135" s="18"/>
      <c r="VTB135" s="18"/>
      <c r="VTC135" s="18"/>
      <c r="VTD135" s="18"/>
      <c r="VTE135" s="18"/>
      <c r="VTF135" s="18"/>
      <c r="VTG135" s="18"/>
      <c r="VTH135" s="18"/>
      <c r="VTI135" s="18"/>
      <c r="VTJ135" s="18"/>
      <c r="VTK135" s="18"/>
      <c r="VTL135" s="18"/>
      <c r="VTM135" s="18"/>
      <c r="VTN135" s="18"/>
      <c r="VTO135" s="18"/>
      <c r="VTP135" s="18"/>
      <c r="VTQ135" s="18"/>
      <c r="VTR135" s="18"/>
      <c r="VTS135" s="18"/>
      <c r="VTT135" s="18"/>
      <c r="VTU135" s="18"/>
      <c r="VTV135" s="18"/>
      <c r="VTW135" s="18"/>
      <c r="VTX135" s="18"/>
      <c r="VTY135" s="18"/>
      <c r="VTZ135" s="18"/>
      <c r="VUA135" s="18"/>
      <c r="VUB135" s="18"/>
      <c r="VUC135" s="18"/>
      <c r="VUD135" s="18"/>
      <c r="VUE135" s="18"/>
      <c r="VUF135" s="18"/>
      <c r="VUG135" s="18"/>
      <c r="VUH135" s="18"/>
      <c r="VUI135" s="18"/>
      <c r="VUJ135" s="18"/>
      <c r="VUK135" s="18"/>
      <c r="VUL135" s="18"/>
      <c r="VUM135" s="18"/>
      <c r="VUN135" s="18"/>
      <c r="VUO135" s="18"/>
      <c r="VUP135" s="18"/>
      <c r="VUQ135" s="18"/>
      <c r="VUR135" s="18"/>
      <c r="VUS135" s="18"/>
      <c r="VUT135" s="18"/>
      <c r="VUU135" s="18"/>
      <c r="VUV135" s="18"/>
      <c r="VUW135" s="18"/>
      <c r="VUX135" s="18"/>
      <c r="VUY135" s="18"/>
      <c r="VUZ135" s="18"/>
      <c r="VVA135" s="18"/>
      <c r="VVB135" s="18"/>
      <c r="VVC135" s="18"/>
      <c r="VVD135" s="18"/>
      <c r="VVE135" s="18"/>
      <c r="VVF135" s="18"/>
      <c r="VVG135" s="18"/>
      <c r="VVH135" s="18"/>
      <c r="VVI135" s="18"/>
      <c r="VVJ135" s="18"/>
      <c r="VVK135" s="18"/>
      <c r="VVL135" s="18"/>
      <c r="VVM135" s="18"/>
      <c r="VVN135" s="18"/>
      <c r="VVO135" s="18"/>
      <c r="VVP135" s="18"/>
      <c r="VVQ135" s="18"/>
      <c r="VVR135" s="18"/>
      <c r="VVS135" s="18"/>
      <c r="VVT135" s="18"/>
      <c r="VVU135" s="18"/>
      <c r="VVV135" s="18"/>
      <c r="VVW135" s="18"/>
      <c r="VVX135" s="18"/>
      <c r="VVY135" s="18"/>
      <c r="VVZ135" s="18"/>
      <c r="VWA135" s="18"/>
      <c r="VWB135" s="18"/>
      <c r="VWC135" s="18"/>
      <c r="VWD135" s="18"/>
      <c r="VWE135" s="18"/>
      <c r="VWF135" s="18"/>
      <c r="VWG135" s="18"/>
      <c r="VWH135" s="18"/>
      <c r="VWI135" s="18"/>
      <c r="VWJ135" s="18"/>
      <c r="VWK135" s="18"/>
      <c r="VWL135" s="18"/>
      <c r="VWM135" s="18"/>
      <c r="VWN135" s="18"/>
      <c r="VWO135" s="18"/>
      <c r="VWP135" s="18"/>
      <c r="VWQ135" s="18"/>
      <c r="VWR135" s="18"/>
      <c r="VWS135" s="18"/>
      <c r="VWT135" s="18"/>
      <c r="VWU135" s="18"/>
      <c r="VWV135" s="18"/>
      <c r="VWW135" s="18"/>
      <c r="VWX135" s="18"/>
      <c r="VWY135" s="18"/>
      <c r="VWZ135" s="18"/>
      <c r="VXA135" s="18"/>
      <c r="VXB135" s="18"/>
      <c r="VXC135" s="18"/>
      <c r="VXD135" s="18"/>
      <c r="VXE135" s="18"/>
      <c r="VXF135" s="18"/>
      <c r="VXG135" s="18"/>
      <c r="VXH135" s="18"/>
      <c r="VXI135" s="18"/>
      <c r="VXJ135" s="18"/>
      <c r="VXK135" s="18"/>
      <c r="VXL135" s="18"/>
      <c r="VXM135" s="18"/>
      <c r="VXN135" s="18"/>
      <c r="VXO135" s="18"/>
      <c r="VXP135" s="18"/>
      <c r="VXQ135" s="18"/>
      <c r="VXR135" s="18"/>
      <c r="VXS135" s="18"/>
      <c r="VXT135" s="18"/>
      <c r="VXU135" s="18"/>
      <c r="VXV135" s="18"/>
      <c r="VXW135" s="18"/>
      <c r="VXX135" s="18"/>
      <c r="VXY135" s="18"/>
      <c r="VXZ135" s="18"/>
      <c r="VYA135" s="18"/>
      <c r="VYB135" s="18"/>
      <c r="VYC135" s="18"/>
      <c r="VYD135" s="18"/>
      <c r="VYE135" s="18"/>
      <c r="VYF135" s="18"/>
      <c r="VYG135" s="18"/>
      <c r="VYH135" s="18"/>
      <c r="VYI135" s="18"/>
      <c r="VYJ135" s="18"/>
      <c r="VYK135" s="18"/>
      <c r="VYL135" s="18"/>
      <c r="VYM135" s="18"/>
      <c r="VYN135" s="18"/>
      <c r="VYO135" s="18"/>
      <c r="VYP135" s="18"/>
      <c r="VYQ135" s="18"/>
      <c r="VYR135" s="18"/>
      <c r="VYS135" s="18"/>
      <c r="VYT135" s="18"/>
      <c r="VYU135" s="18"/>
      <c r="VYV135" s="18"/>
      <c r="VYW135" s="18"/>
      <c r="VYX135" s="18"/>
      <c r="VYY135" s="18"/>
      <c r="VYZ135" s="18"/>
      <c r="VZA135" s="18"/>
      <c r="VZB135" s="18"/>
      <c r="VZC135" s="18"/>
      <c r="VZD135" s="18"/>
      <c r="VZE135" s="18"/>
      <c r="VZF135" s="18"/>
      <c r="VZG135" s="18"/>
      <c r="VZH135" s="18"/>
      <c r="VZI135" s="18"/>
      <c r="VZJ135" s="18"/>
      <c r="VZK135" s="18"/>
      <c r="VZL135" s="18"/>
      <c r="VZM135" s="18"/>
      <c r="VZN135" s="18"/>
      <c r="VZO135" s="18"/>
      <c r="VZP135" s="18"/>
      <c r="VZQ135" s="18"/>
      <c r="VZR135" s="18"/>
      <c r="VZS135" s="18"/>
      <c r="VZT135" s="18"/>
      <c r="VZU135" s="18"/>
      <c r="VZV135" s="18"/>
      <c r="VZW135" s="18"/>
      <c r="VZX135" s="18"/>
      <c r="VZY135" s="18"/>
      <c r="VZZ135" s="18"/>
      <c r="WAA135" s="18"/>
      <c r="WAB135" s="18"/>
      <c r="WAC135" s="18"/>
      <c r="WAD135" s="18"/>
      <c r="WAE135" s="18"/>
      <c r="WAF135" s="18"/>
      <c r="WAG135" s="18"/>
      <c r="WAH135" s="18"/>
      <c r="WAI135" s="18"/>
      <c r="WAJ135" s="18"/>
      <c r="WAK135" s="18"/>
      <c r="WAL135" s="18"/>
      <c r="WAM135" s="18"/>
      <c r="WAN135" s="18"/>
      <c r="WAO135" s="18"/>
      <c r="WAP135" s="18"/>
      <c r="WAQ135" s="18"/>
      <c r="WAR135" s="18"/>
      <c r="WAS135" s="18"/>
      <c r="WAT135" s="18"/>
      <c r="WAU135" s="18"/>
      <c r="WAV135" s="18"/>
      <c r="WAW135" s="18"/>
      <c r="WAX135" s="18"/>
      <c r="WAY135" s="18"/>
      <c r="WAZ135" s="18"/>
      <c r="WBA135" s="18"/>
      <c r="WBB135" s="18"/>
      <c r="WBC135" s="18"/>
      <c r="WBD135" s="18"/>
      <c r="WBE135" s="18"/>
      <c r="WBF135" s="18"/>
      <c r="WBG135" s="18"/>
      <c r="WBH135" s="18"/>
      <c r="WBI135" s="18"/>
      <c r="WBJ135" s="18"/>
      <c r="WBK135" s="18"/>
      <c r="WBL135" s="18"/>
      <c r="WBM135" s="18"/>
      <c r="WBN135" s="18"/>
      <c r="WBO135" s="18"/>
      <c r="WBP135" s="18"/>
      <c r="WBQ135" s="18"/>
      <c r="WBR135" s="18"/>
      <c r="WBS135" s="18"/>
      <c r="WBT135" s="18"/>
      <c r="WBU135" s="18"/>
      <c r="WBV135" s="18"/>
      <c r="WBW135" s="18"/>
      <c r="WBX135" s="18"/>
      <c r="WBY135" s="18"/>
      <c r="WBZ135" s="18"/>
      <c r="WCA135" s="18"/>
      <c r="WCB135" s="18"/>
      <c r="WCC135" s="18"/>
      <c r="WCD135" s="18"/>
      <c r="WCE135" s="18"/>
      <c r="WCF135" s="18"/>
      <c r="WCG135" s="18"/>
      <c r="WCH135" s="18"/>
      <c r="WCI135" s="18"/>
      <c r="WCJ135" s="18"/>
      <c r="WCK135" s="18"/>
      <c r="WCL135" s="18"/>
      <c r="WCM135" s="18"/>
      <c r="WCN135" s="18"/>
      <c r="WCO135" s="18"/>
      <c r="WCP135" s="18"/>
      <c r="WCQ135" s="18"/>
      <c r="WCR135" s="18"/>
      <c r="WCS135" s="18"/>
      <c r="WCT135" s="18"/>
      <c r="WCU135" s="18"/>
      <c r="WCV135" s="18"/>
      <c r="WCW135" s="18"/>
      <c r="WCX135" s="18"/>
      <c r="WCY135" s="18"/>
      <c r="WCZ135" s="18"/>
      <c r="WDA135" s="18"/>
      <c r="WDB135" s="18"/>
      <c r="WDC135" s="18"/>
      <c r="WDD135" s="18"/>
      <c r="WDE135" s="18"/>
      <c r="WDF135" s="18"/>
      <c r="WDG135" s="18"/>
      <c r="WDH135" s="18"/>
      <c r="WDI135" s="18"/>
      <c r="WDJ135" s="18"/>
      <c r="WDK135" s="18"/>
      <c r="WDL135" s="18"/>
      <c r="WDM135" s="18"/>
      <c r="WDN135" s="18"/>
      <c r="WDO135" s="18"/>
      <c r="WDP135" s="18"/>
      <c r="WDQ135" s="18"/>
      <c r="WDR135" s="18"/>
      <c r="WDS135" s="18"/>
      <c r="WDT135" s="18"/>
      <c r="WDU135" s="18"/>
      <c r="WDV135" s="18"/>
      <c r="WDW135" s="18"/>
      <c r="WDX135" s="18"/>
      <c r="WDY135" s="18"/>
      <c r="WDZ135" s="18"/>
      <c r="WEA135" s="18"/>
      <c r="WEB135" s="18"/>
      <c r="WEC135" s="18"/>
      <c r="WED135" s="18"/>
      <c r="WEE135" s="18"/>
      <c r="WEF135" s="18"/>
      <c r="WEG135" s="18"/>
      <c r="WEH135" s="18"/>
      <c r="WEI135" s="18"/>
      <c r="WEJ135" s="18"/>
      <c r="WEK135" s="18"/>
      <c r="WEL135" s="18"/>
      <c r="WEM135" s="18"/>
      <c r="WEN135" s="18"/>
      <c r="WEO135" s="18"/>
      <c r="WEP135" s="18"/>
      <c r="WEQ135" s="18"/>
      <c r="WER135" s="18"/>
      <c r="WES135" s="18"/>
      <c r="WET135" s="18"/>
      <c r="WEU135" s="18"/>
      <c r="WEV135" s="18"/>
      <c r="WEW135" s="18"/>
      <c r="WEX135" s="18"/>
      <c r="WEY135" s="18"/>
      <c r="WEZ135" s="18"/>
      <c r="WFA135" s="18"/>
      <c r="WFB135" s="18"/>
      <c r="WFC135" s="18"/>
      <c r="WFD135" s="18"/>
      <c r="WFE135" s="18"/>
      <c r="WFF135" s="18"/>
      <c r="WFG135" s="18"/>
      <c r="WFH135" s="18"/>
      <c r="WFI135" s="18"/>
      <c r="WFJ135" s="18"/>
      <c r="WFK135" s="18"/>
      <c r="WFL135" s="18"/>
      <c r="WFM135" s="18"/>
      <c r="WFN135" s="18"/>
      <c r="WFO135" s="18"/>
      <c r="WFP135" s="18"/>
      <c r="WFQ135" s="18"/>
      <c r="WFR135" s="18"/>
      <c r="WFS135" s="18"/>
      <c r="WFT135" s="18"/>
      <c r="WFU135" s="18"/>
      <c r="WFV135" s="18"/>
      <c r="WFW135" s="18"/>
      <c r="WFX135" s="18"/>
      <c r="WFY135" s="18"/>
      <c r="WFZ135" s="18"/>
      <c r="WGA135" s="18"/>
      <c r="WGB135" s="18"/>
      <c r="WGC135" s="18"/>
      <c r="WGD135" s="18"/>
      <c r="WGE135" s="18"/>
      <c r="WGF135" s="18"/>
      <c r="WGG135" s="18"/>
      <c r="WGH135" s="18"/>
      <c r="WGI135" s="18"/>
      <c r="WGJ135" s="18"/>
      <c r="WGK135" s="18"/>
      <c r="WGL135" s="18"/>
      <c r="WGM135" s="18"/>
      <c r="WGN135" s="18"/>
      <c r="WGO135" s="18"/>
      <c r="WGP135" s="18"/>
      <c r="WGQ135" s="18"/>
      <c r="WGR135" s="18"/>
      <c r="WGS135" s="18"/>
      <c r="WGT135" s="18"/>
      <c r="WGU135" s="18"/>
      <c r="WGV135" s="18"/>
      <c r="WGW135" s="18"/>
      <c r="WGX135" s="18"/>
      <c r="WGY135" s="18"/>
      <c r="WGZ135" s="18"/>
      <c r="WHA135" s="18"/>
      <c r="WHB135" s="18"/>
      <c r="WHC135" s="18"/>
      <c r="WHD135" s="18"/>
      <c r="WHE135" s="18"/>
      <c r="WHF135" s="18"/>
      <c r="WHG135" s="18"/>
      <c r="WHH135" s="18"/>
      <c r="WHI135" s="18"/>
      <c r="WHJ135" s="18"/>
      <c r="WHK135" s="18"/>
      <c r="WHL135" s="18"/>
      <c r="WHM135" s="18"/>
      <c r="WHN135" s="18"/>
      <c r="WHO135" s="18"/>
      <c r="WHP135" s="18"/>
      <c r="WHQ135" s="18"/>
      <c r="WHR135" s="18"/>
      <c r="WHS135" s="18"/>
      <c r="WHT135" s="18"/>
      <c r="WHU135" s="18"/>
      <c r="WHV135" s="18"/>
      <c r="WHW135" s="18"/>
      <c r="WHX135" s="18"/>
      <c r="WHY135" s="18"/>
      <c r="WHZ135" s="18"/>
      <c r="WIA135" s="18"/>
      <c r="WIB135" s="18"/>
      <c r="WIC135" s="18"/>
      <c r="WID135" s="18"/>
      <c r="WIE135" s="18"/>
      <c r="WIF135" s="18"/>
      <c r="WIG135" s="18"/>
      <c r="WIH135" s="18"/>
      <c r="WII135" s="18"/>
      <c r="WIJ135" s="18"/>
      <c r="WIK135" s="18"/>
      <c r="WIL135" s="18"/>
      <c r="WIM135" s="18"/>
      <c r="WIN135" s="18"/>
      <c r="WIO135" s="18"/>
      <c r="WIP135" s="18"/>
      <c r="WIQ135" s="18"/>
      <c r="WIR135" s="18"/>
      <c r="WIS135" s="18"/>
      <c r="WIT135" s="18"/>
      <c r="WIU135" s="18"/>
      <c r="WIV135" s="18"/>
      <c r="WIW135" s="18"/>
      <c r="WIX135" s="18"/>
      <c r="WIY135" s="18"/>
      <c r="WIZ135" s="18"/>
      <c r="WJA135" s="18"/>
      <c r="WJB135" s="18"/>
      <c r="WJC135" s="18"/>
      <c r="WJD135" s="18"/>
      <c r="WJE135" s="18"/>
      <c r="WJF135" s="18"/>
      <c r="WJG135" s="18"/>
      <c r="WJH135" s="18"/>
      <c r="WJI135" s="18"/>
      <c r="WJJ135" s="18"/>
      <c r="WJK135" s="18"/>
      <c r="WJL135" s="18"/>
      <c r="WJM135" s="18"/>
      <c r="WJN135" s="18"/>
      <c r="WJO135" s="18"/>
      <c r="WJP135" s="18"/>
      <c r="WJQ135" s="18"/>
      <c r="WJR135" s="18"/>
      <c r="WJS135" s="18"/>
      <c r="WJT135" s="18"/>
      <c r="WJU135" s="18"/>
      <c r="WJV135" s="18"/>
      <c r="WJW135" s="18"/>
      <c r="WJX135" s="18"/>
      <c r="WJY135" s="18"/>
      <c r="WJZ135" s="18"/>
      <c r="WKA135" s="18"/>
      <c r="WKB135" s="18"/>
      <c r="WKC135" s="18"/>
      <c r="WKD135" s="18"/>
      <c r="WKE135" s="18"/>
      <c r="WKF135" s="18"/>
      <c r="WKG135" s="18"/>
      <c r="WKH135" s="18"/>
      <c r="WKI135" s="18"/>
      <c r="WKJ135" s="18"/>
      <c r="WKK135" s="18"/>
      <c r="WKL135" s="18"/>
      <c r="WKM135" s="18"/>
      <c r="WKN135" s="18"/>
      <c r="WKO135" s="18"/>
      <c r="WKP135" s="18"/>
      <c r="WKQ135" s="18"/>
      <c r="WKR135" s="18"/>
      <c r="WKS135" s="18"/>
      <c r="WKT135" s="18"/>
      <c r="WKU135" s="18"/>
      <c r="WKV135" s="18"/>
      <c r="WKW135" s="18"/>
      <c r="WKX135" s="18"/>
      <c r="WKY135" s="18"/>
      <c r="WKZ135" s="18"/>
      <c r="WLA135" s="18"/>
      <c r="WLB135" s="18"/>
      <c r="WLC135" s="18"/>
      <c r="WLD135" s="18"/>
      <c r="WLE135" s="18"/>
      <c r="WLF135" s="18"/>
      <c r="WLG135" s="18"/>
      <c r="WLH135" s="18"/>
      <c r="WLI135" s="18"/>
      <c r="WLJ135" s="18"/>
      <c r="WLK135" s="18"/>
      <c r="WLL135" s="18"/>
      <c r="WLM135" s="18"/>
      <c r="WLN135" s="18"/>
      <c r="WLO135" s="18"/>
      <c r="WLP135" s="18"/>
      <c r="WLQ135" s="18"/>
      <c r="WLR135" s="18"/>
      <c r="WLS135" s="18"/>
      <c r="WLT135" s="18"/>
      <c r="WLU135" s="18"/>
      <c r="WLV135" s="18"/>
      <c r="WLW135" s="18"/>
      <c r="WLX135" s="18"/>
      <c r="WLY135" s="18"/>
      <c r="WLZ135" s="18"/>
      <c r="WMA135" s="18"/>
      <c r="WMB135" s="18"/>
      <c r="WMC135" s="18"/>
      <c r="WMD135" s="18"/>
      <c r="WME135" s="18"/>
      <c r="WMF135" s="18"/>
      <c r="WMG135" s="18"/>
      <c r="WMH135" s="18"/>
      <c r="WMI135" s="18"/>
      <c r="WMJ135" s="18"/>
      <c r="WMK135" s="18"/>
      <c r="WML135" s="18"/>
      <c r="WMM135" s="18"/>
      <c r="WMN135" s="18"/>
      <c r="WMO135" s="18"/>
      <c r="WMP135" s="18"/>
      <c r="WMQ135" s="18"/>
      <c r="WMR135" s="18"/>
      <c r="WMS135" s="18"/>
      <c r="WMT135" s="18"/>
      <c r="WMU135" s="18"/>
      <c r="WMV135" s="18"/>
      <c r="WMW135" s="18"/>
      <c r="WMX135" s="18"/>
      <c r="WMY135" s="18"/>
      <c r="WMZ135" s="18"/>
      <c r="WNA135" s="18"/>
      <c r="WNB135" s="18"/>
      <c r="WNC135" s="18"/>
      <c r="WND135" s="18"/>
      <c r="WNE135" s="18"/>
      <c r="WNF135" s="18"/>
      <c r="WNG135" s="18"/>
      <c r="WNH135" s="18"/>
      <c r="WNI135" s="18"/>
      <c r="WNJ135" s="18"/>
      <c r="WNK135" s="18"/>
      <c r="WNL135" s="18"/>
      <c r="WNM135" s="18"/>
      <c r="WNN135" s="18"/>
      <c r="WNO135" s="18"/>
      <c r="WNP135" s="18"/>
      <c r="WNQ135" s="18"/>
      <c r="WNR135" s="18"/>
      <c r="WNS135" s="18"/>
      <c r="WNT135" s="18"/>
      <c r="WNU135" s="18"/>
      <c r="WNV135" s="18"/>
      <c r="WNW135" s="18"/>
      <c r="WNX135" s="18"/>
      <c r="WNY135" s="18"/>
      <c r="WNZ135" s="18"/>
      <c r="WOA135" s="18"/>
      <c r="WOB135" s="18"/>
      <c r="WOC135" s="18"/>
      <c r="WOD135" s="18"/>
      <c r="WOE135" s="18"/>
      <c r="WOF135" s="18"/>
      <c r="WOG135" s="18"/>
      <c r="WOH135" s="18"/>
      <c r="WOI135" s="18"/>
      <c r="WOJ135" s="18"/>
      <c r="WOK135" s="18"/>
      <c r="WOL135" s="18"/>
      <c r="WOM135" s="18"/>
      <c r="WON135" s="18"/>
      <c r="WOO135" s="18"/>
      <c r="WOP135" s="18"/>
      <c r="WOQ135" s="18"/>
      <c r="WOR135" s="18"/>
      <c r="WOS135" s="18"/>
      <c r="WOT135" s="18"/>
      <c r="WOU135" s="18"/>
      <c r="WOV135" s="18"/>
      <c r="WOW135" s="18"/>
      <c r="WOX135" s="18"/>
      <c r="WOY135" s="18"/>
      <c r="WOZ135" s="18"/>
      <c r="WPA135" s="18"/>
      <c r="WPB135" s="18"/>
      <c r="WPC135" s="18"/>
      <c r="WPD135" s="18"/>
      <c r="WPE135" s="18"/>
      <c r="WPF135" s="18"/>
      <c r="WPG135" s="18"/>
      <c r="WPH135" s="18"/>
      <c r="WPI135" s="18"/>
      <c r="WPJ135" s="18"/>
      <c r="WPK135" s="18"/>
      <c r="WPL135" s="18"/>
      <c r="WPM135" s="18"/>
      <c r="WPN135" s="18"/>
      <c r="WPO135" s="18"/>
      <c r="WPP135" s="18"/>
      <c r="WPQ135" s="18"/>
      <c r="WPR135" s="18"/>
      <c r="WPS135" s="18"/>
      <c r="WPT135" s="18"/>
      <c r="WPU135" s="18"/>
      <c r="WPV135" s="18"/>
      <c r="WPW135" s="18"/>
      <c r="WPX135" s="18"/>
      <c r="WPY135" s="18"/>
      <c r="WPZ135" s="18"/>
      <c r="WQA135" s="18"/>
      <c r="WQB135" s="18"/>
      <c r="WQC135" s="18"/>
      <c r="WQD135" s="18"/>
      <c r="WQE135" s="18"/>
      <c r="WQF135" s="18"/>
      <c r="WQG135" s="18"/>
      <c r="WQH135" s="18"/>
      <c r="WQI135" s="18"/>
      <c r="WQJ135" s="18"/>
      <c r="WQK135" s="18"/>
      <c r="WQL135" s="18"/>
      <c r="WQM135" s="18"/>
      <c r="WQN135" s="18"/>
      <c r="WQO135" s="18"/>
      <c r="WQP135" s="18"/>
      <c r="WQQ135" s="18"/>
      <c r="WQR135" s="18"/>
      <c r="WQS135" s="18"/>
      <c r="WQT135" s="18"/>
      <c r="WQU135" s="18"/>
      <c r="WQV135" s="18"/>
      <c r="WQW135" s="18"/>
      <c r="WQX135" s="18"/>
      <c r="WQY135" s="18"/>
      <c r="WQZ135" s="18"/>
      <c r="WRA135" s="18"/>
      <c r="WRB135" s="18"/>
      <c r="WRC135" s="18"/>
      <c r="WRD135" s="18"/>
      <c r="WRE135" s="18"/>
      <c r="WRF135" s="18"/>
      <c r="WRG135" s="18"/>
      <c r="WRH135" s="18"/>
      <c r="WRI135" s="18"/>
      <c r="WRJ135" s="18"/>
      <c r="WRK135" s="18"/>
      <c r="WRL135" s="18"/>
      <c r="WRM135" s="18"/>
      <c r="WRN135" s="18"/>
      <c r="WRO135" s="18"/>
      <c r="WRP135" s="18"/>
      <c r="WRQ135" s="18"/>
      <c r="WRR135" s="18"/>
      <c r="WRS135" s="18"/>
      <c r="WRT135" s="18"/>
      <c r="WRU135" s="18"/>
      <c r="WRV135" s="18"/>
      <c r="WRW135" s="18"/>
      <c r="WRX135" s="18"/>
      <c r="WRY135" s="18"/>
      <c r="WRZ135" s="18"/>
      <c r="WSA135" s="18"/>
      <c r="WSB135" s="18"/>
      <c r="WSC135" s="18"/>
      <c r="WSD135" s="18"/>
      <c r="WSE135" s="18"/>
      <c r="WSF135" s="18"/>
      <c r="WSG135" s="18"/>
      <c r="WSH135" s="18"/>
      <c r="WSI135" s="18"/>
      <c r="WSJ135" s="18"/>
      <c r="WSK135" s="18"/>
      <c r="WSL135" s="18"/>
      <c r="WSM135" s="18"/>
      <c r="WSN135" s="18"/>
      <c r="WSO135" s="18"/>
      <c r="WSP135" s="18"/>
      <c r="WSQ135" s="18"/>
      <c r="WSR135" s="18"/>
      <c r="WSS135" s="18"/>
      <c r="WST135" s="18"/>
      <c r="WSU135" s="18"/>
      <c r="WSV135" s="18"/>
      <c r="WSW135" s="18"/>
      <c r="WSX135" s="18"/>
      <c r="WSY135" s="18"/>
      <c r="WSZ135" s="18"/>
      <c r="WTA135" s="18"/>
      <c r="WTB135" s="18"/>
      <c r="WTC135" s="18"/>
      <c r="WTD135" s="18"/>
      <c r="WTE135" s="18"/>
      <c r="WTF135" s="18"/>
      <c r="WTG135" s="18"/>
      <c r="WTH135" s="18"/>
      <c r="WTI135" s="18"/>
      <c r="WTJ135" s="18"/>
      <c r="WTK135" s="18"/>
      <c r="WTL135" s="18"/>
      <c r="WTM135" s="18"/>
      <c r="WTN135" s="18"/>
      <c r="WTO135" s="18"/>
      <c r="WTP135" s="18"/>
      <c r="WTQ135" s="18"/>
      <c r="WTR135" s="18"/>
      <c r="WTS135" s="18"/>
      <c r="WTT135" s="18"/>
      <c r="WTU135" s="18"/>
      <c r="WTV135" s="18"/>
      <c r="WTW135" s="18"/>
      <c r="WTX135" s="18"/>
      <c r="WTY135" s="18"/>
      <c r="WTZ135" s="18"/>
      <c r="WUA135" s="18"/>
      <c r="WUB135" s="18"/>
      <c r="WUC135" s="18"/>
      <c r="WUD135" s="18"/>
      <c r="WUE135" s="18"/>
      <c r="WUF135" s="18"/>
      <c r="WUG135" s="18"/>
      <c r="WUH135" s="18"/>
      <c r="WUI135" s="18"/>
      <c r="WUJ135" s="18"/>
      <c r="WUK135" s="18"/>
      <c r="WUL135" s="18"/>
      <c r="WUM135" s="18"/>
      <c r="WUN135" s="18"/>
      <c r="WUO135" s="18"/>
      <c r="WUP135" s="18"/>
      <c r="WUQ135" s="18"/>
      <c r="WUR135" s="18"/>
      <c r="WUS135" s="18"/>
      <c r="WUT135" s="18"/>
      <c r="WUU135" s="18"/>
      <c r="WUV135" s="18"/>
      <c r="WUW135" s="18"/>
      <c r="WUX135" s="18"/>
      <c r="WUY135" s="18"/>
      <c r="WUZ135" s="18"/>
      <c r="WVA135" s="18"/>
      <c r="WVB135" s="18"/>
      <c r="WVC135" s="18"/>
      <c r="WVD135" s="18"/>
      <c r="WVE135" s="18"/>
      <c r="WVF135" s="18"/>
      <c r="WVG135" s="18"/>
      <c r="WVH135" s="18"/>
      <c r="WVI135" s="18"/>
      <c r="WVJ135" s="18"/>
      <c r="WVK135" s="18"/>
      <c r="WVL135" s="18"/>
      <c r="WVM135" s="18"/>
      <c r="WVN135" s="18"/>
      <c r="WVO135" s="18"/>
      <c r="WVP135" s="18"/>
    </row>
    <row r="136" spans="1:16136" s="17" customFormat="1" x14ac:dyDescent="0.2">
      <c r="B136" s="30"/>
      <c r="D136" s="16"/>
      <c r="E136" s="16"/>
      <c r="F136" s="16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  <c r="IX136" s="18"/>
      <c r="IY136" s="18"/>
      <c r="IZ136" s="18"/>
      <c r="JA136" s="18"/>
      <c r="JB136" s="18"/>
      <c r="JC136" s="18"/>
      <c r="JD136" s="18"/>
      <c r="JE136" s="18"/>
      <c r="JF136" s="18"/>
      <c r="JG136" s="18"/>
      <c r="JH136" s="18"/>
      <c r="JI136" s="18"/>
      <c r="JJ136" s="18"/>
      <c r="JK136" s="18"/>
      <c r="JL136" s="18"/>
      <c r="JM136" s="18"/>
      <c r="JN136" s="18"/>
      <c r="JO136" s="18"/>
      <c r="JP136" s="18"/>
      <c r="JQ136" s="18"/>
      <c r="JR136" s="18"/>
      <c r="JS136" s="18"/>
      <c r="JT136" s="18"/>
      <c r="JU136" s="18"/>
      <c r="JV136" s="18"/>
      <c r="JW136" s="18"/>
      <c r="JX136" s="18"/>
      <c r="JY136" s="18"/>
      <c r="JZ136" s="18"/>
      <c r="KA136" s="18"/>
      <c r="KB136" s="18"/>
      <c r="KC136" s="18"/>
      <c r="KD136" s="18"/>
      <c r="KE136" s="18"/>
      <c r="KF136" s="18"/>
      <c r="KG136" s="18"/>
      <c r="KH136" s="18"/>
      <c r="KI136" s="18"/>
      <c r="KJ136" s="18"/>
      <c r="KK136" s="18"/>
      <c r="KL136" s="18"/>
      <c r="KM136" s="18"/>
      <c r="KN136" s="18"/>
      <c r="KO136" s="18"/>
      <c r="KP136" s="18"/>
      <c r="KQ136" s="18"/>
      <c r="KR136" s="18"/>
      <c r="KS136" s="18"/>
      <c r="KT136" s="18"/>
      <c r="KU136" s="18"/>
      <c r="KV136" s="18"/>
      <c r="KW136" s="18"/>
      <c r="KX136" s="18"/>
      <c r="KY136" s="18"/>
      <c r="KZ136" s="18"/>
      <c r="LA136" s="18"/>
      <c r="LB136" s="18"/>
      <c r="LC136" s="18"/>
      <c r="LD136" s="18"/>
      <c r="LE136" s="18"/>
      <c r="LF136" s="18"/>
      <c r="LG136" s="18"/>
      <c r="LH136" s="18"/>
      <c r="LI136" s="18"/>
      <c r="LJ136" s="18"/>
      <c r="LK136" s="18"/>
      <c r="LL136" s="18"/>
      <c r="LM136" s="18"/>
      <c r="LN136" s="18"/>
      <c r="LO136" s="18"/>
      <c r="LP136" s="18"/>
      <c r="LQ136" s="18"/>
      <c r="LR136" s="18"/>
      <c r="LS136" s="18"/>
      <c r="LT136" s="18"/>
      <c r="LU136" s="18"/>
      <c r="LV136" s="18"/>
      <c r="LW136" s="18"/>
      <c r="LX136" s="18"/>
      <c r="LY136" s="18"/>
      <c r="LZ136" s="18"/>
      <c r="MA136" s="18"/>
      <c r="MB136" s="18"/>
      <c r="MC136" s="18"/>
      <c r="MD136" s="18"/>
      <c r="ME136" s="18"/>
      <c r="MF136" s="18"/>
      <c r="MG136" s="18"/>
      <c r="MH136" s="18"/>
      <c r="MI136" s="18"/>
      <c r="MJ136" s="18"/>
      <c r="MK136" s="18"/>
      <c r="ML136" s="18"/>
      <c r="MM136" s="18"/>
      <c r="MN136" s="18"/>
      <c r="MO136" s="18"/>
      <c r="MP136" s="18"/>
      <c r="MQ136" s="18"/>
      <c r="MR136" s="18"/>
      <c r="MS136" s="18"/>
      <c r="MT136" s="18"/>
      <c r="MU136" s="18"/>
      <c r="MV136" s="18"/>
      <c r="MW136" s="18"/>
      <c r="MX136" s="18"/>
      <c r="MY136" s="18"/>
      <c r="MZ136" s="18"/>
      <c r="NA136" s="18"/>
      <c r="NB136" s="18"/>
      <c r="NC136" s="18"/>
      <c r="ND136" s="18"/>
      <c r="NE136" s="18"/>
      <c r="NF136" s="18"/>
      <c r="NG136" s="18"/>
      <c r="NH136" s="18"/>
      <c r="NI136" s="18"/>
      <c r="NJ136" s="18"/>
      <c r="NK136" s="18"/>
      <c r="NL136" s="18"/>
      <c r="NM136" s="18"/>
      <c r="NN136" s="18"/>
      <c r="NO136" s="18"/>
      <c r="NP136" s="18"/>
      <c r="NQ136" s="18"/>
      <c r="NR136" s="18"/>
      <c r="NS136" s="18"/>
      <c r="NT136" s="18"/>
      <c r="NU136" s="18"/>
      <c r="NV136" s="18"/>
      <c r="NW136" s="18"/>
      <c r="NX136" s="18"/>
      <c r="NY136" s="18"/>
      <c r="NZ136" s="18"/>
      <c r="OA136" s="18"/>
      <c r="OB136" s="18"/>
      <c r="OC136" s="18"/>
      <c r="OD136" s="18"/>
      <c r="OE136" s="18"/>
      <c r="OF136" s="18"/>
      <c r="OG136" s="18"/>
      <c r="OH136" s="18"/>
      <c r="OI136" s="18"/>
      <c r="OJ136" s="18"/>
      <c r="OK136" s="18"/>
      <c r="OL136" s="18"/>
      <c r="OM136" s="18"/>
      <c r="ON136" s="18"/>
      <c r="OO136" s="18"/>
      <c r="OP136" s="18"/>
      <c r="OQ136" s="18"/>
      <c r="OR136" s="18"/>
      <c r="OS136" s="18"/>
      <c r="OT136" s="18"/>
      <c r="OU136" s="18"/>
      <c r="OV136" s="18"/>
      <c r="OW136" s="18"/>
      <c r="OX136" s="18"/>
      <c r="OY136" s="18"/>
      <c r="OZ136" s="18"/>
      <c r="PA136" s="18"/>
      <c r="PB136" s="18"/>
      <c r="PC136" s="18"/>
      <c r="PD136" s="18"/>
      <c r="PE136" s="18"/>
      <c r="PF136" s="18"/>
      <c r="PG136" s="18"/>
      <c r="PH136" s="18"/>
      <c r="PI136" s="18"/>
      <c r="PJ136" s="18"/>
      <c r="PK136" s="18"/>
      <c r="PL136" s="18"/>
      <c r="PM136" s="18"/>
      <c r="PN136" s="18"/>
      <c r="PO136" s="18"/>
      <c r="PP136" s="18"/>
      <c r="PQ136" s="18"/>
      <c r="PR136" s="18"/>
      <c r="PS136" s="18"/>
      <c r="PT136" s="18"/>
      <c r="PU136" s="18"/>
      <c r="PV136" s="18"/>
      <c r="PW136" s="18"/>
      <c r="PX136" s="18"/>
      <c r="PY136" s="18"/>
      <c r="PZ136" s="18"/>
      <c r="QA136" s="18"/>
      <c r="QB136" s="18"/>
      <c r="QC136" s="18"/>
      <c r="QD136" s="18"/>
      <c r="QE136" s="18"/>
      <c r="QF136" s="18"/>
      <c r="QG136" s="18"/>
      <c r="QH136" s="18"/>
      <c r="QI136" s="18"/>
      <c r="QJ136" s="18"/>
      <c r="QK136" s="18"/>
      <c r="QL136" s="18"/>
      <c r="QM136" s="18"/>
      <c r="QN136" s="18"/>
      <c r="QO136" s="18"/>
      <c r="QP136" s="18"/>
      <c r="QQ136" s="18"/>
      <c r="QR136" s="18"/>
      <c r="QS136" s="18"/>
      <c r="QT136" s="18"/>
      <c r="QU136" s="18"/>
      <c r="QV136" s="18"/>
      <c r="QW136" s="18"/>
      <c r="QX136" s="18"/>
      <c r="QY136" s="18"/>
      <c r="QZ136" s="18"/>
      <c r="RA136" s="18"/>
      <c r="RB136" s="18"/>
      <c r="RC136" s="18"/>
      <c r="RD136" s="18"/>
      <c r="RE136" s="18"/>
      <c r="RF136" s="18"/>
      <c r="RG136" s="18"/>
      <c r="RH136" s="18"/>
      <c r="RI136" s="18"/>
      <c r="RJ136" s="18"/>
      <c r="RK136" s="18"/>
      <c r="RL136" s="18"/>
      <c r="RM136" s="18"/>
      <c r="RN136" s="18"/>
      <c r="RO136" s="18"/>
      <c r="RP136" s="18"/>
      <c r="RQ136" s="18"/>
      <c r="RR136" s="18"/>
      <c r="RS136" s="18"/>
      <c r="RT136" s="18"/>
      <c r="RU136" s="18"/>
      <c r="RV136" s="18"/>
      <c r="RW136" s="18"/>
      <c r="RX136" s="18"/>
      <c r="RY136" s="18"/>
      <c r="RZ136" s="18"/>
      <c r="SA136" s="18"/>
      <c r="SB136" s="18"/>
      <c r="SC136" s="18"/>
      <c r="SD136" s="18"/>
      <c r="SE136" s="18"/>
      <c r="SF136" s="18"/>
      <c r="SG136" s="18"/>
      <c r="SH136" s="18"/>
      <c r="SI136" s="18"/>
      <c r="SJ136" s="18"/>
      <c r="SK136" s="18"/>
      <c r="SL136" s="18"/>
      <c r="SM136" s="18"/>
      <c r="SN136" s="18"/>
      <c r="SO136" s="18"/>
      <c r="SP136" s="18"/>
      <c r="SQ136" s="18"/>
      <c r="SR136" s="18"/>
      <c r="SS136" s="18"/>
      <c r="ST136" s="18"/>
      <c r="SU136" s="18"/>
      <c r="SV136" s="18"/>
      <c r="SW136" s="18"/>
      <c r="SX136" s="18"/>
      <c r="SY136" s="18"/>
      <c r="SZ136" s="18"/>
      <c r="TA136" s="18"/>
      <c r="TB136" s="18"/>
      <c r="TC136" s="18"/>
      <c r="TD136" s="18"/>
      <c r="TE136" s="18"/>
      <c r="TF136" s="18"/>
      <c r="TG136" s="18"/>
      <c r="TH136" s="18"/>
      <c r="TI136" s="18"/>
      <c r="TJ136" s="18"/>
      <c r="TK136" s="18"/>
      <c r="TL136" s="18"/>
      <c r="TM136" s="18"/>
      <c r="TN136" s="18"/>
      <c r="TO136" s="18"/>
      <c r="TP136" s="18"/>
      <c r="TQ136" s="18"/>
      <c r="TR136" s="18"/>
      <c r="TS136" s="18"/>
      <c r="TT136" s="18"/>
      <c r="TU136" s="18"/>
      <c r="TV136" s="18"/>
      <c r="TW136" s="18"/>
      <c r="TX136" s="18"/>
      <c r="TY136" s="18"/>
      <c r="TZ136" s="18"/>
      <c r="UA136" s="18"/>
      <c r="UB136" s="18"/>
      <c r="UC136" s="18"/>
      <c r="UD136" s="18"/>
      <c r="UE136" s="18"/>
      <c r="UF136" s="18"/>
      <c r="UG136" s="18"/>
      <c r="UH136" s="18"/>
      <c r="UI136" s="18"/>
      <c r="UJ136" s="18"/>
      <c r="UK136" s="18"/>
      <c r="UL136" s="18"/>
      <c r="UM136" s="18"/>
      <c r="UN136" s="18"/>
      <c r="UO136" s="18"/>
      <c r="UP136" s="18"/>
      <c r="UQ136" s="18"/>
      <c r="UR136" s="18"/>
      <c r="US136" s="18"/>
      <c r="UT136" s="18"/>
      <c r="UU136" s="18"/>
      <c r="UV136" s="18"/>
      <c r="UW136" s="18"/>
      <c r="UX136" s="18"/>
      <c r="UY136" s="18"/>
      <c r="UZ136" s="18"/>
      <c r="VA136" s="18"/>
      <c r="VB136" s="18"/>
      <c r="VC136" s="18"/>
      <c r="VD136" s="18"/>
      <c r="VE136" s="18"/>
      <c r="VF136" s="18"/>
      <c r="VG136" s="18"/>
      <c r="VH136" s="18"/>
      <c r="VI136" s="18"/>
      <c r="VJ136" s="18"/>
      <c r="VK136" s="18"/>
      <c r="VL136" s="18"/>
      <c r="VM136" s="18"/>
      <c r="VN136" s="18"/>
      <c r="VO136" s="18"/>
      <c r="VP136" s="18"/>
      <c r="VQ136" s="18"/>
      <c r="VR136" s="18"/>
      <c r="VS136" s="18"/>
      <c r="VT136" s="18"/>
      <c r="VU136" s="18"/>
      <c r="VV136" s="18"/>
      <c r="VW136" s="18"/>
      <c r="VX136" s="18"/>
      <c r="VY136" s="18"/>
      <c r="VZ136" s="18"/>
      <c r="WA136" s="18"/>
      <c r="WB136" s="18"/>
      <c r="WC136" s="18"/>
      <c r="WD136" s="18"/>
      <c r="WE136" s="18"/>
      <c r="WF136" s="18"/>
      <c r="WG136" s="18"/>
      <c r="WH136" s="18"/>
      <c r="WI136" s="18"/>
      <c r="WJ136" s="18"/>
      <c r="WK136" s="18"/>
      <c r="WL136" s="18"/>
      <c r="WM136" s="18"/>
      <c r="WN136" s="18"/>
      <c r="WO136" s="18"/>
      <c r="WP136" s="18"/>
      <c r="WQ136" s="18"/>
      <c r="WR136" s="18"/>
      <c r="WS136" s="18"/>
      <c r="WT136" s="18"/>
      <c r="WU136" s="18"/>
      <c r="WV136" s="18"/>
      <c r="WW136" s="18"/>
      <c r="WX136" s="18"/>
      <c r="WY136" s="18"/>
      <c r="WZ136" s="18"/>
      <c r="XA136" s="18"/>
      <c r="XB136" s="18"/>
      <c r="XC136" s="18"/>
      <c r="XD136" s="18"/>
      <c r="XE136" s="18"/>
      <c r="XF136" s="18"/>
      <c r="XG136" s="18"/>
      <c r="XH136" s="18"/>
      <c r="XI136" s="18"/>
      <c r="XJ136" s="18"/>
      <c r="XK136" s="18"/>
      <c r="XL136" s="18"/>
      <c r="XM136" s="18"/>
      <c r="XN136" s="18"/>
      <c r="XO136" s="18"/>
      <c r="XP136" s="18"/>
      <c r="XQ136" s="18"/>
      <c r="XR136" s="18"/>
      <c r="XS136" s="18"/>
      <c r="XT136" s="18"/>
      <c r="XU136" s="18"/>
      <c r="XV136" s="18"/>
      <c r="XW136" s="18"/>
      <c r="XX136" s="18"/>
      <c r="XY136" s="18"/>
      <c r="XZ136" s="18"/>
      <c r="YA136" s="18"/>
      <c r="YB136" s="18"/>
      <c r="YC136" s="18"/>
      <c r="YD136" s="18"/>
      <c r="YE136" s="18"/>
      <c r="YF136" s="18"/>
      <c r="YG136" s="18"/>
      <c r="YH136" s="18"/>
      <c r="YI136" s="18"/>
      <c r="YJ136" s="18"/>
      <c r="YK136" s="18"/>
      <c r="YL136" s="18"/>
      <c r="YM136" s="18"/>
      <c r="YN136" s="18"/>
      <c r="YO136" s="18"/>
      <c r="YP136" s="18"/>
      <c r="YQ136" s="18"/>
      <c r="YR136" s="18"/>
      <c r="YS136" s="18"/>
      <c r="YT136" s="18"/>
      <c r="YU136" s="18"/>
      <c r="YV136" s="18"/>
      <c r="YW136" s="18"/>
      <c r="YX136" s="18"/>
      <c r="YY136" s="18"/>
      <c r="YZ136" s="18"/>
      <c r="ZA136" s="18"/>
      <c r="ZB136" s="18"/>
      <c r="ZC136" s="18"/>
      <c r="ZD136" s="18"/>
      <c r="ZE136" s="18"/>
      <c r="ZF136" s="18"/>
      <c r="ZG136" s="18"/>
      <c r="ZH136" s="18"/>
      <c r="ZI136" s="18"/>
      <c r="ZJ136" s="18"/>
      <c r="ZK136" s="18"/>
      <c r="ZL136" s="18"/>
      <c r="ZM136" s="18"/>
      <c r="ZN136" s="18"/>
      <c r="ZO136" s="18"/>
      <c r="ZP136" s="18"/>
      <c r="ZQ136" s="18"/>
      <c r="ZR136" s="18"/>
      <c r="ZS136" s="18"/>
      <c r="ZT136" s="18"/>
      <c r="ZU136" s="18"/>
      <c r="ZV136" s="18"/>
      <c r="ZW136" s="18"/>
      <c r="ZX136" s="18"/>
      <c r="ZY136" s="18"/>
      <c r="ZZ136" s="18"/>
      <c r="AAA136" s="18"/>
      <c r="AAB136" s="18"/>
      <c r="AAC136" s="18"/>
      <c r="AAD136" s="18"/>
      <c r="AAE136" s="18"/>
      <c r="AAF136" s="18"/>
      <c r="AAG136" s="18"/>
      <c r="AAH136" s="18"/>
      <c r="AAI136" s="18"/>
      <c r="AAJ136" s="18"/>
      <c r="AAK136" s="18"/>
      <c r="AAL136" s="18"/>
      <c r="AAM136" s="18"/>
      <c r="AAN136" s="18"/>
      <c r="AAO136" s="18"/>
      <c r="AAP136" s="18"/>
      <c r="AAQ136" s="18"/>
      <c r="AAR136" s="18"/>
      <c r="AAS136" s="18"/>
      <c r="AAT136" s="18"/>
      <c r="AAU136" s="18"/>
      <c r="AAV136" s="18"/>
      <c r="AAW136" s="18"/>
      <c r="AAX136" s="18"/>
      <c r="AAY136" s="18"/>
      <c r="AAZ136" s="18"/>
      <c r="ABA136" s="18"/>
      <c r="ABB136" s="18"/>
      <c r="ABC136" s="18"/>
      <c r="ABD136" s="18"/>
      <c r="ABE136" s="18"/>
      <c r="ABF136" s="18"/>
      <c r="ABG136" s="18"/>
      <c r="ABH136" s="18"/>
      <c r="ABI136" s="18"/>
      <c r="ABJ136" s="18"/>
      <c r="ABK136" s="18"/>
      <c r="ABL136" s="18"/>
      <c r="ABM136" s="18"/>
      <c r="ABN136" s="18"/>
      <c r="ABO136" s="18"/>
      <c r="ABP136" s="18"/>
      <c r="ABQ136" s="18"/>
      <c r="ABR136" s="18"/>
      <c r="ABS136" s="18"/>
      <c r="ABT136" s="18"/>
      <c r="ABU136" s="18"/>
      <c r="ABV136" s="18"/>
      <c r="ABW136" s="18"/>
      <c r="ABX136" s="18"/>
      <c r="ABY136" s="18"/>
      <c r="ABZ136" s="18"/>
      <c r="ACA136" s="18"/>
      <c r="ACB136" s="18"/>
      <c r="ACC136" s="18"/>
      <c r="ACD136" s="18"/>
      <c r="ACE136" s="18"/>
      <c r="ACF136" s="18"/>
      <c r="ACG136" s="18"/>
      <c r="ACH136" s="18"/>
      <c r="ACI136" s="18"/>
      <c r="ACJ136" s="18"/>
      <c r="ACK136" s="18"/>
      <c r="ACL136" s="18"/>
      <c r="ACM136" s="18"/>
      <c r="ACN136" s="18"/>
      <c r="ACO136" s="18"/>
      <c r="ACP136" s="18"/>
      <c r="ACQ136" s="18"/>
      <c r="ACR136" s="18"/>
      <c r="ACS136" s="18"/>
      <c r="ACT136" s="18"/>
      <c r="ACU136" s="18"/>
      <c r="ACV136" s="18"/>
      <c r="ACW136" s="18"/>
      <c r="ACX136" s="18"/>
      <c r="ACY136" s="18"/>
      <c r="ACZ136" s="18"/>
      <c r="ADA136" s="18"/>
      <c r="ADB136" s="18"/>
      <c r="ADC136" s="18"/>
      <c r="ADD136" s="18"/>
      <c r="ADE136" s="18"/>
      <c r="ADF136" s="18"/>
      <c r="ADG136" s="18"/>
      <c r="ADH136" s="18"/>
      <c r="ADI136" s="18"/>
      <c r="ADJ136" s="18"/>
      <c r="ADK136" s="18"/>
      <c r="ADL136" s="18"/>
      <c r="ADM136" s="18"/>
      <c r="ADN136" s="18"/>
      <c r="ADO136" s="18"/>
      <c r="ADP136" s="18"/>
      <c r="ADQ136" s="18"/>
      <c r="ADR136" s="18"/>
      <c r="ADS136" s="18"/>
      <c r="ADT136" s="18"/>
      <c r="ADU136" s="18"/>
      <c r="ADV136" s="18"/>
      <c r="ADW136" s="18"/>
      <c r="ADX136" s="18"/>
      <c r="ADY136" s="18"/>
      <c r="ADZ136" s="18"/>
      <c r="AEA136" s="18"/>
      <c r="AEB136" s="18"/>
      <c r="AEC136" s="18"/>
      <c r="AED136" s="18"/>
      <c r="AEE136" s="18"/>
      <c r="AEF136" s="18"/>
      <c r="AEG136" s="18"/>
      <c r="AEH136" s="18"/>
      <c r="AEI136" s="18"/>
      <c r="AEJ136" s="18"/>
      <c r="AEK136" s="18"/>
      <c r="AEL136" s="18"/>
      <c r="AEM136" s="18"/>
      <c r="AEN136" s="18"/>
      <c r="AEO136" s="18"/>
      <c r="AEP136" s="18"/>
      <c r="AEQ136" s="18"/>
      <c r="AER136" s="18"/>
      <c r="AES136" s="18"/>
      <c r="AET136" s="18"/>
      <c r="AEU136" s="18"/>
      <c r="AEV136" s="18"/>
      <c r="AEW136" s="18"/>
      <c r="AEX136" s="18"/>
      <c r="AEY136" s="18"/>
      <c r="AEZ136" s="18"/>
      <c r="AFA136" s="18"/>
      <c r="AFB136" s="18"/>
      <c r="AFC136" s="18"/>
      <c r="AFD136" s="18"/>
      <c r="AFE136" s="18"/>
      <c r="AFF136" s="18"/>
      <c r="AFG136" s="18"/>
      <c r="AFH136" s="18"/>
      <c r="AFI136" s="18"/>
      <c r="AFJ136" s="18"/>
      <c r="AFK136" s="18"/>
      <c r="AFL136" s="18"/>
      <c r="AFM136" s="18"/>
      <c r="AFN136" s="18"/>
      <c r="AFO136" s="18"/>
      <c r="AFP136" s="18"/>
      <c r="AFQ136" s="18"/>
      <c r="AFR136" s="18"/>
      <c r="AFS136" s="18"/>
      <c r="AFT136" s="18"/>
      <c r="AFU136" s="18"/>
      <c r="AFV136" s="18"/>
      <c r="AFW136" s="18"/>
      <c r="AFX136" s="18"/>
      <c r="AFY136" s="18"/>
      <c r="AFZ136" s="18"/>
      <c r="AGA136" s="18"/>
      <c r="AGB136" s="18"/>
      <c r="AGC136" s="18"/>
      <c r="AGD136" s="18"/>
      <c r="AGE136" s="18"/>
      <c r="AGF136" s="18"/>
      <c r="AGG136" s="18"/>
      <c r="AGH136" s="18"/>
      <c r="AGI136" s="18"/>
      <c r="AGJ136" s="18"/>
      <c r="AGK136" s="18"/>
      <c r="AGL136" s="18"/>
      <c r="AGM136" s="18"/>
      <c r="AGN136" s="18"/>
      <c r="AGO136" s="18"/>
      <c r="AGP136" s="18"/>
      <c r="AGQ136" s="18"/>
      <c r="AGR136" s="18"/>
      <c r="AGS136" s="18"/>
      <c r="AGT136" s="18"/>
      <c r="AGU136" s="18"/>
      <c r="AGV136" s="18"/>
      <c r="AGW136" s="18"/>
      <c r="AGX136" s="18"/>
      <c r="AGY136" s="18"/>
      <c r="AGZ136" s="18"/>
      <c r="AHA136" s="18"/>
      <c r="AHB136" s="18"/>
      <c r="AHC136" s="18"/>
      <c r="AHD136" s="18"/>
      <c r="AHE136" s="18"/>
      <c r="AHF136" s="18"/>
      <c r="AHG136" s="18"/>
      <c r="AHH136" s="18"/>
      <c r="AHI136" s="18"/>
      <c r="AHJ136" s="18"/>
      <c r="AHK136" s="18"/>
      <c r="AHL136" s="18"/>
      <c r="AHM136" s="18"/>
      <c r="AHN136" s="18"/>
      <c r="AHO136" s="18"/>
      <c r="AHP136" s="18"/>
      <c r="AHQ136" s="18"/>
      <c r="AHR136" s="18"/>
      <c r="AHS136" s="18"/>
      <c r="AHT136" s="18"/>
      <c r="AHU136" s="18"/>
      <c r="AHV136" s="18"/>
      <c r="AHW136" s="18"/>
      <c r="AHX136" s="18"/>
      <c r="AHY136" s="18"/>
      <c r="AHZ136" s="18"/>
      <c r="AIA136" s="18"/>
      <c r="AIB136" s="18"/>
      <c r="AIC136" s="18"/>
      <c r="AID136" s="18"/>
      <c r="AIE136" s="18"/>
      <c r="AIF136" s="18"/>
      <c r="AIG136" s="18"/>
      <c r="AIH136" s="18"/>
      <c r="AII136" s="18"/>
      <c r="AIJ136" s="18"/>
      <c r="AIK136" s="18"/>
      <c r="AIL136" s="18"/>
      <c r="AIM136" s="18"/>
      <c r="AIN136" s="18"/>
      <c r="AIO136" s="18"/>
      <c r="AIP136" s="18"/>
      <c r="AIQ136" s="18"/>
      <c r="AIR136" s="18"/>
      <c r="AIS136" s="18"/>
      <c r="AIT136" s="18"/>
      <c r="AIU136" s="18"/>
      <c r="AIV136" s="18"/>
      <c r="AIW136" s="18"/>
      <c r="AIX136" s="18"/>
      <c r="AIY136" s="18"/>
      <c r="AIZ136" s="18"/>
      <c r="AJA136" s="18"/>
      <c r="AJB136" s="18"/>
      <c r="AJC136" s="18"/>
      <c r="AJD136" s="18"/>
      <c r="AJE136" s="18"/>
      <c r="AJF136" s="18"/>
      <c r="AJG136" s="18"/>
      <c r="AJH136" s="18"/>
      <c r="AJI136" s="18"/>
      <c r="AJJ136" s="18"/>
      <c r="AJK136" s="18"/>
      <c r="AJL136" s="18"/>
      <c r="AJM136" s="18"/>
      <c r="AJN136" s="18"/>
      <c r="AJO136" s="18"/>
      <c r="AJP136" s="18"/>
      <c r="AJQ136" s="18"/>
      <c r="AJR136" s="18"/>
      <c r="AJS136" s="18"/>
      <c r="AJT136" s="18"/>
      <c r="AJU136" s="18"/>
      <c r="AJV136" s="18"/>
      <c r="AJW136" s="18"/>
      <c r="AJX136" s="18"/>
      <c r="AJY136" s="18"/>
      <c r="AJZ136" s="18"/>
      <c r="AKA136" s="18"/>
      <c r="AKB136" s="18"/>
      <c r="AKC136" s="18"/>
      <c r="AKD136" s="18"/>
      <c r="AKE136" s="18"/>
      <c r="AKF136" s="18"/>
      <c r="AKG136" s="18"/>
      <c r="AKH136" s="18"/>
      <c r="AKI136" s="18"/>
      <c r="AKJ136" s="18"/>
      <c r="AKK136" s="18"/>
      <c r="AKL136" s="18"/>
      <c r="AKM136" s="18"/>
      <c r="AKN136" s="18"/>
      <c r="AKO136" s="18"/>
      <c r="AKP136" s="18"/>
      <c r="AKQ136" s="18"/>
      <c r="AKR136" s="18"/>
      <c r="AKS136" s="18"/>
      <c r="AKT136" s="18"/>
      <c r="AKU136" s="18"/>
      <c r="AKV136" s="18"/>
      <c r="AKW136" s="18"/>
      <c r="AKX136" s="18"/>
      <c r="AKY136" s="18"/>
      <c r="AKZ136" s="18"/>
      <c r="ALA136" s="18"/>
      <c r="ALB136" s="18"/>
      <c r="ALC136" s="18"/>
      <c r="ALD136" s="18"/>
      <c r="ALE136" s="18"/>
      <c r="ALF136" s="18"/>
      <c r="ALG136" s="18"/>
      <c r="ALH136" s="18"/>
      <c r="ALI136" s="18"/>
      <c r="ALJ136" s="18"/>
      <c r="ALK136" s="18"/>
      <c r="ALL136" s="18"/>
      <c r="ALM136" s="18"/>
      <c r="ALN136" s="18"/>
      <c r="ALO136" s="18"/>
      <c r="ALP136" s="18"/>
      <c r="ALQ136" s="18"/>
      <c r="ALR136" s="18"/>
      <c r="ALS136" s="18"/>
      <c r="ALT136" s="18"/>
      <c r="ALU136" s="18"/>
      <c r="ALV136" s="18"/>
      <c r="ALW136" s="18"/>
      <c r="ALX136" s="18"/>
      <c r="ALY136" s="18"/>
      <c r="ALZ136" s="18"/>
      <c r="AMA136" s="18"/>
      <c r="AMB136" s="18"/>
      <c r="AMC136" s="18"/>
      <c r="AMD136" s="18"/>
      <c r="AME136" s="18"/>
      <c r="AMF136" s="18"/>
      <c r="AMG136" s="18"/>
      <c r="AMH136" s="18"/>
      <c r="AMI136" s="18"/>
      <c r="AMJ136" s="18"/>
      <c r="AMK136" s="18"/>
      <c r="AML136" s="18"/>
      <c r="AMM136" s="18"/>
      <c r="AMN136" s="18"/>
      <c r="AMO136" s="18"/>
      <c r="AMP136" s="18"/>
      <c r="AMQ136" s="18"/>
      <c r="AMR136" s="18"/>
      <c r="AMS136" s="18"/>
      <c r="AMT136" s="18"/>
      <c r="AMU136" s="18"/>
      <c r="AMV136" s="18"/>
      <c r="AMW136" s="18"/>
      <c r="AMX136" s="18"/>
      <c r="AMY136" s="18"/>
      <c r="AMZ136" s="18"/>
      <c r="ANA136" s="18"/>
      <c r="ANB136" s="18"/>
      <c r="ANC136" s="18"/>
      <c r="AND136" s="18"/>
      <c r="ANE136" s="18"/>
      <c r="ANF136" s="18"/>
      <c r="ANG136" s="18"/>
      <c r="ANH136" s="18"/>
      <c r="ANI136" s="18"/>
      <c r="ANJ136" s="18"/>
      <c r="ANK136" s="18"/>
      <c r="ANL136" s="18"/>
      <c r="ANM136" s="18"/>
      <c r="ANN136" s="18"/>
      <c r="ANO136" s="18"/>
      <c r="ANP136" s="18"/>
      <c r="ANQ136" s="18"/>
      <c r="ANR136" s="18"/>
      <c r="ANS136" s="18"/>
      <c r="ANT136" s="18"/>
      <c r="ANU136" s="18"/>
      <c r="ANV136" s="18"/>
      <c r="ANW136" s="18"/>
      <c r="ANX136" s="18"/>
      <c r="ANY136" s="18"/>
      <c r="ANZ136" s="18"/>
      <c r="AOA136" s="18"/>
      <c r="AOB136" s="18"/>
      <c r="AOC136" s="18"/>
      <c r="AOD136" s="18"/>
      <c r="AOE136" s="18"/>
      <c r="AOF136" s="18"/>
      <c r="AOG136" s="18"/>
      <c r="AOH136" s="18"/>
      <c r="AOI136" s="18"/>
      <c r="AOJ136" s="18"/>
      <c r="AOK136" s="18"/>
      <c r="AOL136" s="18"/>
      <c r="AOM136" s="18"/>
      <c r="AON136" s="18"/>
      <c r="AOO136" s="18"/>
      <c r="AOP136" s="18"/>
      <c r="AOQ136" s="18"/>
      <c r="AOR136" s="18"/>
      <c r="AOS136" s="18"/>
      <c r="AOT136" s="18"/>
      <c r="AOU136" s="18"/>
      <c r="AOV136" s="18"/>
      <c r="AOW136" s="18"/>
      <c r="AOX136" s="18"/>
      <c r="AOY136" s="18"/>
      <c r="AOZ136" s="18"/>
      <c r="APA136" s="18"/>
      <c r="APB136" s="18"/>
      <c r="APC136" s="18"/>
      <c r="APD136" s="18"/>
      <c r="APE136" s="18"/>
      <c r="APF136" s="18"/>
      <c r="APG136" s="18"/>
      <c r="APH136" s="18"/>
      <c r="API136" s="18"/>
      <c r="APJ136" s="18"/>
      <c r="APK136" s="18"/>
      <c r="APL136" s="18"/>
      <c r="APM136" s="18"/>
      <c r="APN136" s="18"/>
      <c r="APO136" s="18"/>
      <c r="APP136" s="18"/>
      <c r="APQ136" s="18"/>
      <c r="APR136" s="18"/>
      <c r="APS136" s="18"/>
      <c r="APT136" s="18"/>
      <c r="APU136" s="18"/>
      <c r="APV136" s="18"/>
      <c r="APW136" s="18"/>
      <c r="APX136" s="18"/>
      <c r="APY136" s="18"/>
      <c r="APZ136" s="18"/>
      <c r="AQA136" s="18"/>
      <c r="AQB136" s="18"/>
      <c r="AQC136" s="18"/>
      <c r="AQD136" s="18"/>
      <c r="AQE136" s="18"/>
      <c r="AQF136" s="18"/>
      <c r="AQG136" s="18"/>
      <c r="AQH136" s="18"/>
      <c r="AQI136" s="18"/>
      <c r="AQJ136" s="18"/>
      <c r="AQK136" s="18"/>
      <c r="AQL136" s="18"/>
      <c r="AQM136" s="18"/>
      <c r="AQN136" s="18"/>
      <c r="AQO136" s="18"/>
      <c r="AQP136" s="18"/>
      <c r="AQQ136" s="18"/>
      <c r="AQR136" s="18"/>
      <c r="AQS136" s="18"/>
      <c r="AQT136" s="18"/>
      <c r="AQU136" s="18"/>
      <c r="AQV136" s="18"/>
      <c r="AQW136" s="18"/>
      <c r="AQX136" s="18"/>
      <c r="AQY136" s="18"/>
      <c r="AQZ136" s="18"/>
      <c r="ARA136" s="18"/>
      <c r="ARB136" s="18"/>
      <c r="ARC136" s="18"/>
      <c r="ARD136" s="18"/>
      <c r="ARE136" s="18"/>
      <c r="ARF136" s="18"/>
      <c r="ARG136" s="18"/>
      <c r="ARH136" s="18"/>
      <c r="ARI136" s="18"/>
      <c r="ARJ136" s="18"/>
      <c r="ARK136" s="18"/>
      <c r="ARL136" s="18"/>
      <c r="ARM136" s="18"/>
      <c r="ARN136" s="18"/>
      <c r="ARO136" s="18"/>
      <c r="ARP136" s="18"/>
      <c r="ARQ136" s="18"/>
      <c r="ARR136" s="18"/>
      <c r="ARS136" s="18"/>
      <c r="ART136" s="18"/>
      <c r="ARU136" s="18"/>
      <c r="ARV136" s="18"/>
      <c r="ARW136" s="18"/>
      <c r="ARX136" s="18"/>
      <c r="ARY136" s="18"/>
      <c r="ARZ136" s="18"/>
      <c r="ASA136" s="18"/>
      <c r="ASB136" s="18"/>
      <c r="ASC136" s="18"/>
      <c r="ASD136" s="18"/>
      <c r="ASE136" s="18"/>
      <c r="ASF136" s="18"/>
      <c r="ASG136" s="18"/>
      <c r="ASH136" s="18"/>
      <c r="ASI136" s="18"/>
      <c r="ASJ136" s="18"/>
      <c r="ASK136" s="18"/>
      <c r="ASL136" s="18"/>
      <c r="ASM136" s="18"/>
      <c r="ASN136" s="18"/>
      <c r="ASO136" s="18"/>
      <c r="ASP136" s="18"/>
      <c r="ASQ136" s="18"/>
      <c r="ASR136" s="18"/>
      <c r="ASS136" s="18"/>
      <c r="AST136" s="18"/>
      <c r="ASU136" s="18"/>
      <c r="ASV136" s="18"/>
      <c r="ASW136" s="18"/>
      <c r="ASX136" s="18"/>
      <c r="ASY136" s="18"/>
      <c r="ASZ136" s="18"/>
      <c r="ATA136" s="18"/>
      <c r="ATB136" s="18"/>
      <c r="ATC136" s="18"/>
      <c r="ATD136" s="18"/>
      <c r="ATE136" s="18"/>
      <c r="ATF136" s="18"/>
      <c r="ATG136" s="18"/>
      <c r="ATH136" s="18"/>
      <c r="ATI136" s="18"/>
      <c r="ATJ136" s="18"/>
      <c r="ATK136" s="18"/>
      <c r="ATL136" s="18"/>
      <c r="ATM136" s="18"/>
      <c r="ATN136" s="18"/>
      <c r="ATO136" s="18"/>
      <c r="ATP136" s="18"/>
      <c r="ATQ136" s="18"/>
      <c r="ATR136" s="18"/>
      <c r="ATS136" s="18"/>
      <c r="ATT136" s="18"/>
      <c r="ATU136" s="18"/>
      <c r="ATV136" s="18"/>
      <c r="ATW136" s="18"/>
      <c r="ATX136" s="18"/>
      <c r="ATY136" s="18"/>
      <c r="ATZ136" s="18"/>
      <c r="AUA136" s="18"/>
      <c r="AUB136" s="18"/>
      <c r="AUC136" s="18"/>
      <c r="AUD136" s="18"/>
      <c r="AUE136" s="18"/>
      <c r="AUF136" s="18"/>
      <c r="AUG136" s="18"/>
      <c r="AUH136" s="18"/>
      <c r="AUI136" s="18"/>
      <c r="AUJ136" s="18"/>
      <c r="AUK136" s="18"/>
      <c r="AUL136" s="18"/>
      <c r="AUM136" s="18"/>
      <c r="AUN136" s="18"/>
      <c r="AUO136" s="18"/>
      <c r="AUP136" s="18"/>
      <c r="AUQ136" s="18"/>
      <c r="AUR136" s="18"/>
      <c r="AUS136" s="18"/>
      <c r="AUT136" s="18"/>
      <c r="AUU136" s="18"/>
      <c r="AUV136" s="18"/>
      <c r="AUW136" s="18"/>
      <c r="AUX136" s="18"/>
      <c r="AUY136" s="18"/>
      <c r="AUZ136" s="18"/>
      <c r="AVA136" s="18"/>
      <c r="AVB136" s="18"/>
      <c r="AVC136" s="18"/>
      <c r="AVD136" s="18"/>
      <c r="AVE136" s="18"/>
      <c r="AVF136" s="18"/>
      <c r="AVG136" s="18"/>
      <c r="AVH136" s="18"/>
      <c r="AVI136" s="18"/>
      <c r="AVJ136" s="18"/>
      <c r="AVK136" s="18"/>
      <c r="AVL136" s="18"/>
      <c r="AVM136" s="18"/>
      <c r="AVN136" s="18"/>
      <c r="AVO136" s="18"/>
      <c r="AVP136" s="18"/>
      <c r="AVQ136" s="18"/>
      <c r="AVR136" s="18"/>
      <c r="AVS136" s="18"/>
      <c r="AVT136" s="18"/>
      <c r="AVU136" s="18"/>
      <c r="AVV136" s="18"/>
      <c r="AVW136" s="18"/>
      <c r="AVX136" s="18"/>
      <c r="AVY136" s="18"/>
      <c r="AVZ136" s="18"/>
      <c r="AWA136" s="18"/>
      <c r="AWB136" s="18"/>
      <c r="AWC136" s="18"/>
      <c r="AWD136" s="18"/>
      <c r="AWE136" s="18"/>
      <c r="AWF136" s="18"/>
      <c r="AWG136" s="18"/>
      <c r="AWH136" s="18"/>
      <c r="AWI136" s="18"/>
      <c r="AWJ136" s="18"/>
      <c r="AWK136" s="18"/>
      <c r="AWL136" s="18"/>
      <c r="AWM136" s="18"/>
      <c r="AWN136" s="18"/>
      <c r="AWO136" s="18"/>
      <c r="AWP136" s="18"/>
      <c r="AWQ136" s="18"/>
      <c r="AWR136" s="18"/>
      <c r="AWS136" s="18"/>
      <c r="AWT136" s="18"/>
      <c r="AWU136" s="18"/>
      <c r="AWV136" s="18"/>
      <c r="AWW136" s="18"/>
      <c r="AWX136" s="18"/>
      <c r="AWY136" s="18"/>
      <c r="AWZ136" s="18"/>
      <c r="AXA136" s="18"/>
      <c r="AXB136" s="18"/>
      <c r="AXC136" s="18"/>
      <c r="AXD136" s="18"/>
      <c r="AXE136" s="18"/>
      <c r="AXF136" s="18"/>
      <c r="AXG136" s="18"/>
      <c r="AXH136" s="18"/>
      <c r="AXI136" s="18"/>
      <c r="AXJ136" s="18"/>
      <c r="AXK136" s="18"/>
      <c r="AXL136" s="18"/>
      <c r="AXM136" s="18"/>
      <c r="AXN136" s="18"/>
      <c r="AXO136" s="18"/>
      <c r="AXP136" s="18"/>
      <c r="AXQ136" s="18"/>
      <c r="AXR136" s="18"/>
      <c r="AXS136" s="18"/>
      <c r="AXT136" s="18"/>
      <c r="AXU136" s="18"/>
      <c r="AXV136" s="18"/>
      <c r="AXW136" s="18"/>
      <c r="AXX136" s="18"/>
      <c r="AXY136" s="18"/>
      <c r="AXZ136" s="18"/>
      <c r="AYA136" s="18"/>
      <c r="AYB136" s="18"/>
      <c r="AYC136" s="18"/>
      <c r="AYD136" s="18"/>
      <c r="AYE136" s="18"/>
      <c r="AYF136" s="18"/>
      <c r="AYG136" s="18"/>
      <c r="AYH136" s="18"/>
      <c r="AYI136" s="18"/>
      <c r="AYJ136" s="18"/>
      <c r="AYK136" s="18"/>
      <c r="AYL136" s="18"/>
      <c r="AYM136" s="18"/>
      <c r="AYN136" s="18"/>
      <c r="AYO136" s="18"/>
      <c r="AYP136" s="18"/>
      <c r="AYQ136" s="18"/>
      <c r="AYR136" s="18"/>
      <c r="AYS136" s="18"/>
      <c r="AYT136" s="18"/>
      <c r="AYU136" s="18"/>
      <c r="AYV136" s="18"/>
      <c r="AYW136" s="18"/>
      <c r="AYX136" s="18"/>
      <c r="AYY136" s="18"/>
      <c r="AYZ136" s="18"/>
      <c r="AZA136" s="18"/>
      <c r="AZB136" s="18"/>
      <c r="AZC136" s="18"/>
      <c r="AZD136" s="18"/>
      <c r="AZE136" s="18"/>
      <c r="AZF136" s="18"/>
      <c r="AZG136" s="18"/>
      <c r="AZH136" s="18"/>
      <c r="AZI136" s="18"/>
      <c r="AZJ136" s="18"/>
      <c r="AZK136" s="18"/>
      <c r="AZL136" s="18"/>
      <c r="AZM136" s="18"/>
      <c r="AZN136" s="18"/>
      <c r="AZO136" s="18"/>
      <c r="AZP136" s="18"/>
      <c r="AZQ136" s="18"/>
      <c r="AZR136" s="18"/>
      <c r="AZS136" s="18"/>
      <c r="AZT136" s="18"/>
      <c r="AZU136" s="18"/>
      <c r="AZV136" s="18"/>
      <c r="AZW136" s="18"/>
      <c r="AZX136" s="18"/>
      <c r="AZY136" s="18"/>
      <c r="AZZ136" s="18"/>
      <c r="BAA136" s="18"/>
      <c r="BAB136" s="18"/>
      <c r="BAC136" s="18"/>
      <c r="BAD136" s="18"/>
      <c r="BAE136" s="18"/>
      <c r="BAF136" s="18"/>
      <c r="BAG136" s="18"/>
      <c r="BAH136" s="18"/>
      <c r="BAI136" s="18"/>
      <c r="BAJ136" s="18"/>
      <c r="BAK136" s="18"/>
      <c r="BAL136" s="18"/>
      <c r="BAM136" s="18"/>
      <c r="BAN136" s="18"/>
      <c r="BAO136" s="18"/>
      <c r="BAP136" s="18"/>
      <c r="BAQ136" s="18"/>
      <c r="BAR136" s="18"/>
      <c r="BAS136" s="18"/>
      <c r="BAT136" s="18"/>
      <c r="BAU136" s="18"/>
      <c r="BAV136" s="18"/>
      <c r="BAW136" s="18"/>
      <c r="BAX136" s="18"/>
      <c r="BAY136" s="18"/>
      <c r="BAZ136" s="18"/>
      <c r="BBA136" s="18"/>
      <c r="BBB136" s="18"/>
      <c r="BBC136" s="18"/>
      <c r="BBD136" s="18"/>
      <c r="BBE136" s="18"/>
      <c r="BBF136" s="18"/>
      <c r="BBG136" s="18"/>
      <c r="BBH136" s="18"/>
      <c r="BBI136" s="18"/>
      <c r="BBJ136" s="18"/>
      <c r="BBK136" s="18"/>
      <c r="BBL136" s="18"/>
      <c r="BBM136" s="18"/>
      <c r="BBN136" s="18"/>
      <c r="BBO136" s="18"/>
      <c r="BBP136" s="18"/>
      <c r="BBQ136" s="18"/>
      <c r="BBR136" s="18"/>
      <c r="BBS136" s="18"/>
      <c r="BBT136" s="18"/>
      <c r="BBU136" s="18"/>
      <c r="BBV136" s="18"/>
      <c r="BBW136" s="18"/>
      <c r="BBX136" s="18"/>
      <c r="BBY136" s="18"/>
      <c r="BBZ136" s="18"/>
      <c r="BCA136" s="18"/>
      <c r="BCB136" s="18"/>
      <c r="BCC136" s="18"/>
      <c r="BCD136" s="18"/>
      <c r="BCE136" s="18"/>
      <c r="BCF136" s="18"/>
      <c r="BCG136" s="18"/>
      <c r="BCH136" s="18"/>
      <c r="BCI136" s="18"/>
      <c r="BCJ136" s="18"/>
      <c r="BCK136" s="18"/>
      <c r="BCL136" s="18"/>
      <c r="BCM136" s="18"/>
      <c r="BCN136" s="18"/>
      <c r="BCO136" s="18"/>
      <c r="BCP136" s="18"/>
      <c r="BCQ136" s="18"/>
      <c r="BCR136" s="18"/>
      <c r="BCS136" s="18"/>
      <c r="BCT136" s="18"/>
      <c r="BCU136" s="18"/>
      <c r="BCV136" s="18"/>
      <c r="BCW136" s="18"/>
      <c r="BCX136" s="18"/>
      <c r="BCY136" s="18"/>
      <c r="BCZ136" s="18"/>
      <c r="BDA136" s="18"/>
      <c r="BDB136" s="18"/>
      <c r="BDC136" s="18"/>
      <c r="BDD136" s="18"/>
      <c r="BDE136" s="18"/>
      <c r="BDF136" s="18"/>
      <c r="BDG136" s="18"/>
      <c r="BDH136" s="18"/>
      <c r="BDI136" s="18"/>
      <c r="BDJ136" s="18"/>
      <c r="BDK136" s="18"/>
      <c r="BDL136" s="18"/>
      <c r="BDM136" s="18"/>
      <c r="BDN136" s="18"/>
      <c r="BDO136" s="18"/>
      <c r="BDP136" s="18"/>
      <c r="BDQ136" s="18"/>
      <c r="BDR136" s="18"/>
      <c r="BDS136" s="18"/>
      <c r="BDT136" s="18"/>
      <c r="BDU136" s="18"/>
      <c r="BDV136" s="18"/>
      <c r="BDW136" s="18"/>
      <c r="BDX136" s="18"/>
      <c r="BDY136" s="18"/>
      <c r="BDZ136" s="18"/>
      <c r="BEA136" s="18"/>
      <c r="BEB136" s="18"/>
      <c r="BEC136" s="18"/>
      <c r="BED136" s="18"/>
      <c r="BEE136" s="18"/>
      <c r="BEF136" s="18"/>
      <c r="BEG136" s="18"/>
      <c r="BEH136" s="18"/>
      <c r="BEI136" s="18"/>
      <c r="BEJ136" s="18"/>
      <c r="BEK136" s="18"/>
      <c r="BEL136" s="18"/>
      <c r="BEM136" s="18"/>
      <c r="BEN136" s="18"/>
      <c r="BEO136" s="18"/>
      <c r="BEP136" s="18"/>
      <c r="BEQ136" s="18"/>
      <c r="BER136" s="18"/>
      <c r="BES136" s="18"/>
      <c r="BET136" s="18"/>
      <c r="BEU136" s="18"/>
      <c r="BEV136" s="18"/>
      <c r="BEW136" s="18"/>
      <c r="BEX136" s="18"/>
      <c r="BEY136" s="18"/>
      <c r="BEZ136" s="18"/>
      <c r="BFA136" s="18"/>
      <c r="BFB136" s="18"/>
      <c r="BFC136" s="18"/>
      <c r="BFD136" s="18"/>
      <c r="BFE136" s="18"/>
      <c r="BFF136" s="18"/>
      <c r="BFG136" s="18"/>
      <c r="BFH136" s="18"/>
      <c r="BFI136" s="18"/>
      <c r="BFJ136" s="18"/>
      <c r="BFK136" s="18"/>
      <c r="BFL136" s="18"/>
      <c r="BFM136" s="18"/>
      <c r="BFN136" s="18"/>
      <c r="BFO136" s="18"/>
      <c r="BFP136" s="18"/>
      <c r="BFQ136" s="18"/>
      <c r="BFR136" s="18"/>
      <c r="BFS136" s="18"/>
      <c r="BFT136" s="18"/>
      <c r="BFU136" s="18"/>
      <c r="BFV136" s="18"/>
      <c r="BFW136" s="18"/>
      <c r="BFX136" s="18"/>
      <c r="BFY136" s="18"/>
      <c r="BFZ136" s="18"/>
      <c r="BGA136" s="18"/>
      <c r="BGB136" s="18"/>
      <c r="BGC136" s="18"/>
      <c r="BGD136" s="18"/>
      <c r="BGE136" s="18"/>
      <c r="BGF136" s="18"/>
      <c r="BGG136" s="18"/>
      <c r="BGH136" s="18"/>
      <c r="BGI136" s="18"/>
      <c r="BGJ136" s="18"/>
      <c r="BGK136" s="18"/>
      <c r="BGL136" s="18"/>
      <c r="BGM136" s="18"/>
      <c r="BGN136" s="18"/>
      <c r="BGO136" s="18"/>
      <c r="BGP136" s="18"/>
      <c r="BGQ136" s="18"/>
      <c r="BGR136" s="18"/>
      <c r="BGS136" s="18"/>
      <c r="BGT136" s="18"/>
      <c r="BGU136" s="18"/>
      <c r="BGV136" s="18"/>
      <c r="BGW136" s="18"/>
      <c r="BGX136" s="18"/>
      <c r="BGY136" s="18"/>
      <c r="BGZ136" s="18"/>
      <c r="BHA136" s="18"/>
      <c r="BHB136" s="18"/>
      <c r="BHC136" s="18"/>
      <c r="BHD136" s="18"/>
      <c r="BHE136" s="18"/>
      <c r="BHF136" s="18"/>
      <c r="BHG136" s="18"/>
      <c r="BHH136" s="18"/>
      <c r="BHI136" s="18"/>
      <c r="BHJ136" s="18"/>
      <c r="BHK136" s="18"/>
      <c r="BHL136" s="18"/>
      <c r="BHM136" s="18"/>
      <c r="BHN136" s="18"/>
      <c r="BHO136" s="18"/>
      <c r="BHP136" s="18"/>
      <c r="BHQ136" s="18"/>
      <c r="BHR136" s="18"/>
      <c r="BHS136" s="18"/>
      <c r="BHT136" s="18"/>
      <c r="BHU136" s="18"/>
      <c r="BHV136" s="18"/>
      <c r="BHW136" s="18"/>
      <c r="BHX136" s="18"/>
      <c r="BHY136" s="18"/>
      <c r="BHZ136" s="18"/>
      <c r="BIA136" s="18"/>
      <c r="BIB136" s="18"/>
      <c r="BIC136" s="18"/>
      <c r="BID136" s="18"/>
      <c r="BIE136" s="18"/>
      <c r="BIF136" s="18"/>
      <c r="BIG136" s="18"/>
      <c r="BIH136" s="18"/>
      <c r="BII136" s="18"/>
      <c r="BIJ136" s="18"/>
      <c r="BIK136" s="18"/>
      <c r="BIL136" s="18"/>
      <c r="BIM136" s="18"/>
      <c r="BIN136" s="18"/>
      <c r="BIO136" s="18"/>
      <c r="BIP136" s="18"/>
      <c r="BIQ136" s="18"/>
      <c r="BIR136" s="18"/>
      <c r="BIS136" s="18"/>
      <c r="BIT136" s="18"/>
      <c r="BIU136" s="18"/>
      <c r="BIV136" s="18"/>
      <c r="BIW136" s="18"/>
      <c r="BIX136" s="18"/>
      <c r="BIY136" s="18"/>
      <c r="BIZ136" s="18"/>
      <c r="BJA136" s="18"/>
      <c r="BJB136" s="18"/>
      <c r="BJC136" s="18"/>
      <c r="BJD136" s="18"/>
      <c r="BJE136" s="18"/>
      <c r="BJF136" s="18"/>
      <c r="BJG136" s="18"/>
      <c r="BJH136" s="18"/>
      <c r="BJI136" s="18"/>
      <c r="BJJ136" s="18"/>
      <c r="BJK136" s="18"/>
      <c r="BJL136" s="18"/>
      <c r="BJM136" s="18"/>
      <c r="BJN136" s="18"/>
      <c r="BJO136" s="18"/>
      <c r="BJP136" s="18"/>
      <c r="BJQ136" s="18"/>
      <c r="BJR136" s="18"/>
      <c r="BJS136" s="18"/>
      <c r="BJT136" s="18"/>
      <c r="BJU136" s="18"/>
      <c r="BJV136" s="18"/>
      <c r="BJW136" s="18"/>
      <c r="BJX136" s="18"/>
      <c r="BJY136" s="18"/>
      <c r="BJZ136" s="18"/>
      <c r="BKA136" s="18"/>
      <c r="BKB136" s="18"/>
      <c r="BKC136" s="18"/>
      <c r="BKD136" s="18"/>
      <c r="BKE136" s="18"/>
      <c r="BKF136" s="18"/>
      <c r="BKG136" s="18"/>
      <c r="BKH136" s="18"/>
      <c r="BKI136" s="18"/>
      <c r="BKJ136" s="18"/>
      <c r="BKK136" s="18"/>
      <c r="BKL136" s="18"/>
      <c r="BKM136" s="18"/>
      <c r="BKN136" s="18"/>
      <c r="BKO136" s="18"/>
      <c r="BKP136" s="18"/>
      <c r="BKQ136" s="18"/>
      <c r="BKR136" s="18"/>
      <c r="BKS136" s="18"/>
      <c r="BKT136" s="18"/>
      <c r="BKU136" s="18"/>
      <c r="BKV136" s="18"/>
      <c r="BKW136" s="18"/>
      <c r="BKX136" s="18"/>
      <c r="BKY136" s="18"/>
      <c r="BKZ136" s="18"/>
      <c r="BLA136" s="18"/>
      <c r="BLB136" s="18"/>
      <c r="BLC136" s="18"/>
      <c r="BLD136" s="18"/>
      <c r="BLE136" s="18"/>
      <c r="BLF136" s="18"/>
      <c r="BLG136" s="18"/>
      <c r="BLH136" s="18"/>
      <c r="BLI136" s="18"/>
      <c r="BLJ136" s="18"/>
      <c r="BLK136" s="18"/>
      <c r="BLL136" s="18"/>
      <c r="BLM136" s="18"/>
      <c r="BLN136" s="18"/>
      <c r="BLO136" s="18"/>
      <c r="BLP136" s="18"/>
      <c r="BLQ136" s="18"/>
      <c r="BLR136" s="18"/>
      <c r="BLS136" s="18"/>
      <c r="BLT136" s="18"/>
      <c r="BLU136" s="18"/>
      <c r="BLV136" s="18"/>
      <c r="BLW136" s="18"/>
      <c r="BLX136" s="18"/>
      <c r="BLY136" s="18"/>
      <c r="BLZ136" s="18"/>
      <c r="BMA136" s="18"/>
      <c r="BMB136" s="18"/>
      <c r="BMC136" s="18"/>
      <c r="BMD136" s="18"/>
      <c r="BME136" s="18"/>
      <c r="BMF136" s="18"/>
      <c r="BMG136" s="18"/>
      <c r="BMH136" s="18"/>
      <c r="BMI136" s="18"/>
      <c r="BMJ136" s="18"/>
      <c r="BMK136" s="18"/>
      <c r="BML136" s="18"/>
      <c r="BMM136" s="18"/>
      <c r="BMN136" s="18"/>
      <c r="BMO136" s="18"/>
      <c r="BMP136" s="18"/>
      <c r="BMQ136" s="18"/>
      <c r="BMR136" s="18"/>
      <c r="BMS136" s="18"/>
      <c r="BMT136" s="18"/>
      <c r="BMU136" s="18"/>
      <c r="BMV136" s="18"/>
      <c r="BMW136" s="18"/>
      <c r="BMX136" s="18"/>
      <c r="BMY136" s="18"/>
      <c r="BMZ136" s="18"/>
      <c r="BNA136" s="18"/>
      <c r="BNB136" s="18"/>
      <c r="BNC136" s="18"/>
      <c r="BND136" s="18"/>
      <c r="BNE136" s="18"/>
      <c r="BNF136" s="18"/>
      <c r="BNG136" s="18"/>
      <c r="BNH136" s="18"/>
      <c r="BNI136" s="18"/>
      <c r="BNJ136" s="18"/>
      <c r="BNK136" s="18"/>
      <c r="BNL136" s="18"/>
      <c r="BNM136" s="18"/>
      <c r="BNN136" s="18"/>
      <c r="BNO136" s="18"/>
      <c r="BNP136" s="18"/>
      <c r="BNQ136" s="18"/>
      <c r="BNR136" s="18"/>
      <c r="BNS136" s="18"/>
      <c r="BNT136" s="18"/>
      <c r="BNU136" s="18"/>
      <c r="BNV136" s="18"/>
      <c r="BNW136" s="18"/>
      <c r="BNX136" s="18"/>
      <c r="BNY136" s="18"/>
      <c r="BNZ136" s="18"/>
      <c r="BOA136" s="18"/>
      <c r="BOB136" s="18"/>
      <c r="BOC136" s="18"/>
      <c r="BOD136" s="18"/>
      <c r="BOE136" s="18"/>
      <c r="BOF136" s="18"/>
      <c r="BOG136" s="18"/>
      <c r="BOH136" s="18"/>
      <c r="BOI136" s="18"/>
      <c r="BOJ136" s="18"/>
      <c r="BOK136" s="18"/>
      <c r="BOL136" s="18"/>
      <c r="BOM136" s="18"/>
      <c r="BON136" s="18"/>
      <c r="BOO136" s="18"/>
      <c r="BOP136" s="18"/>
      <c r="BOQ136" s="18"/>
      <c r="BOR136" s="18"/>
      <c r="BOS136" s="18"/>
      <c r="BOT136" s="18"/>
      <c r="BOU136" s="18"/>
      <c r="BOV136" s="18"/>
      <c r="BOW136" s="18"/>
      <c r="BOX136" s="18"/>
      <c r="BOY136" s="18"/>
      <c r="BOZ136" s="18"/>
      <c r="BPA136" s="18"/>
      <c r="BPB136" s="18"/>
      <c r="BPC136" s="18"/>
      <c r="BPD136" s="18"/>
      <c r="BPE136" s="18"/>
      <c r="BPF136" s="18"/>
      <c r="BPG136" s="18"/>
      <c r="BPH136" s="18"/>
      <c r="BPI136" s="18"/>
      <c r="BPJ136" s="18"/>
      <c r="BPK136" s="18"/>
      <c r="BPL136" s="18"/>
      <c r="BPM136" s="18"/>
      <c r="BPN136" s="18"/>
      <c r="BPO136" s="18"/>
      <c r="BPP136" s="18"/>
      <c r="BPQ136" s="18"/>
      <c r="BPR136" s="18"/>
      <c r="BPS136" s="18"/>
      <c r="BPT136" s="18"/>
      <c r="BPU136" s="18"/>
      <c r="BPV136" s="18"/>
      <c r="BPW136" s="18"/>
      <c r="BPX136" s="18"/>
      <c r="BPY136" s="18"/>
      <c r="BPZ136" s="18"/>
      <c r="BQA136" s="18"/>
      <c r="BQB136" s="18"/>
      <c r="BQC136" s="18"/>
      <c r="BQD136" s="18"/>
      <c r="BQE136" s="18"/>
      <c r="BQF136" s="18"/>
      <c r="BQG136" s="18"/>
      <c r="BQH136" s="18"/>
      <c r="BQI136" s="18"/>
      <c r="BQJ136" s="18"/>
      <c r="BQK136" s="18"/>
      <c r="BQL136" s="18"/>
      <c r="BQM136" s="18"/>
      <c r="BQN136" s="18"/>
      <c r="BQO136" s="18"/>
      <c r="BQP136" s="18"/>
      <c r="BQQ136" s="18"/>
      <c r="BQR136" s="18"/>
      <c r="BQS136" s="18"/>
      <c r="BQT136" s="18"/>
      <c r="BQU136" s="18"/>
      <c r="BQV136" s="18"/>
      <c r="BQW136" s="18"/>
      <c r="BQX136" s="18"/>
      <c r="BQY136" s="18"/>
      <c r="BQZ136" s="18"/>
      <c r="BRA136" s="18"/>
      <c r="BRB136" s="18"/>
      <c r="BRC136" s="18"/>
      <c r="BRD136" s="18"/>
      <c r="BRE136" s="18"/>
      <c r="BRF136" s="18"/>
      <c r="BRG136" s="18"/>
      <c r="BRH136" s="18"/>
      <c r="BRI136" s="18"/>
      <c r="BRJ136" s="18"/>
      <c r="BRK136" s="18"/>
      <c r="BRL136" s="18"/>
      <c r="BRM136" s="18"/>
      <c r="BRN136" s="18"/>
      <c r="BRO136" s="18"/>
      <c r="BRP136" s="18"/>
      <c r="BRQ136" s="18"/>
      <c r="BRR136" s="18"/>
      <c r="BRS136" s="18"/>
      <c r="BRT136" s="18"/>
      <c r="BRU136" s="18"/>
      <c r="BRV136" s="18"/>
      <c r="BRW136" s="18"/>
      <c r="BRX136" s="18"/>
      <c r="BRY136" s="18"/>
      <c r="BRZ136" s="18"/>
      <c r="BSA136" s="18"/>
      <c r="BSB136" s="18"/>
      <c r="BSC136" s="18"/>
      <c r="BSD136" s="18"/>
      <c r="BSE136" s="18"/>
      <c r="BSF136" s="18"/>
      <c r="BSG136" s="18"/>
      <c r="BSH136" s="18"/>
      <c r="BSI136" s="18"/>
      <c r="BSJ136" s="18"/>
      <c r="BSK136" s="18"/>
      <c r="BSL136" s="18"/>
      <c r="BSM136" s="18"/>
      <c r="BSN136" s="18"/>
      <c r="BSO136" s="18"/>
      <c r="BSP136" s="18"/>
      <c r="BSQ136" s="18"/>
      <c r="BSR136" s="18"/>
      <c r="BSS136" s="18"/>
      <c r="BST136" s="18"/>
      <c r="BSU136" s="18"/>
      <c r="BSV136" s="18"/>
      <c r="BSW136" s="18"/>
      <c r="BSX136" s="18"/>
      <c r="BSY136" s="18"/>
      <c r="BSZ136" s="18"/>
      <c r="BTA136" s="18"/>
      <c r="BTB136" s="18"/>
      <c r="BTC136" s="18"/>
      <c r="BTD136" s="18"/>
      <c r="BTE136" s="18"/>
      <c r="BTF136" s="18"/>
      <c r="BTG136" s="18"/>
      <c r="BTH136" s="18"/>
      <c r="BTI136" s="18"/>
      <c r="BTJ136" s="18"/>
      <c r="BTK136" s="18"/>
      <c r="BTL136" s="18"/>
      <c r="BTM136" s="18"/>
      <c r="BTN136" s="18"/>
      <c r="BTO136" s="18"/>
      <c r="BTP136" s="18"/>
      <c r="BTQ136" s="18"/>
      <c r="BTR136" s="18"/>
      <c r="BTS136" s="18"/>
      <c r="BTT136" s="18"/>
      <c r="BTU136" s="18"/>
      <c r="BTV136" s="18"/>
      <c r="BTW136" s="18"/>
      <c r="BTX136" s="18"/>
      <c r="BTY136" s="18"/>
      <c r="BTZ136" s="18"/>
      <c r="BUA136" s="18"/>
      <c r="BUB136" s="18"/>
      <c r="BUC136" s="18"/>
      <c r="BUD136" s="18"/>
      <c r="BUE136" s="18"/>
      <c r="BUF136" s="18"/>
      <c r="BUG136" s="18"/>
      <c r="BUH136" s="18"/>
      <c r="BUI136" s="18"/>
      <c r="BUJ136" s="18"/>
      <c r="BUK136" s="18"/>
      <c r="BUL136" s="18"/>
      <c r="BUM136" s="18"/>
      <c r="BUN136" s="18"/>
      <c r="BUO136" s="18"/>
      <c r="BUP136" s="18"/>
      <c r="BUQ136" s="18"/>
      <c r="BUR136" s="18"/>
      <c r="BUS136" s="18"/>
      <c r="BUT136" s="18"/>
      <c r="BUU136" s="18"/>
      <c r="BUV136" s="18"/>
      <c r="BUW136" s="18"/>
      <c r="BUX136" s="18"/>
      <c r="BUY136" s="18"/>
      <c r="BUZ136" s="18"/>
      <c r="BVA136" s="18"/>
      <c r="BVB136" s="18"/>
      <c r="BVC136" s="18"/>
      <c r="BVD136" s="18"/>
      <c r="BVE136" s="18"/>
      <c r="BVF136" s="18"/>
      <c r="BVG136" s="18"/>
      <c r="BVH136" s="18"/>
      <c r="BVI136" s="18"/>
      <c r="BVJ136" s="18"/>
      <c r="BVK136" s="18"/>
      <c r="BVL136" s="18"/>
      <c r="BVM136" s="18"/>
      <c r="BVN136" s="18"/>
      <c r="BVO136" s="18"/>
      <c r="BVP136" s="18"/>
      <c r="BVQ136" s="18"/>
      <c r="BVR136" s="18"/>
      <c r="BVS136" s="18"/>
      <c r="BVT136" s="18"/>
      <c r="BVU136" s="18"/>
      <c r="BVV136" s="18"/>
      <c r="BVW136" s="18"/>
      <c r="BVX136" s="18"/>
      <c r="BVY136" s="18"/>
      <c r="BVZ136" s="18"/>
      <c r="BWA136" s="18"/>
      <c r="BWB136" s="18"/>
      <c r="BWC136" s="18"/>
      <c r="BWD136" s="18"/>
      <c r="BWE136" s="18"/>
      <c r="BWF136" s="18"/>
      <c r="BWG136" s="18"/>
      <c r="BWH136" s="18"/>
      <c r="BWI136" s="18"/>
      <c r="BWJ136" s="18"/>
      <c r="BWK136" s="18"/>
      <c r="BWL136" s="18"/>
      <c r="BWM136" s="18"/>
      <c r="BWN136" s="18"/>
      <c r="BWO136" s="18"/>
      <c r="BWP136" s="18"/>
      <c r="BWQ136" s="18"/>
      <c r="BWR136" s="18"/>
      <c r="BWS136" s="18"/>
      <c r="BWT136" s="18"/>
      <c r="BWU136" s="18"/>
      <c r="BWV136" s="18"/>
      <c r="BWW136" s="18"/>
      <c r="BWX136" s="18"/>
      <c r="BWY136" s="18"/>
      <c r="BWZ136" s="18"/>
      <c r="BXA136" s="18"/>
      <c r="BXB136" s="18"/>
      <c r="BXC136" s="18"/>
      <c r="BXD136" s="18"/>
      <c r="BXE136" s="18"/>
      <c r="BXF136" s="18"/>
      <c r="BXG136" s="18"/>
      <c r="BXH136" s="18"/>
      <c r="BXI136" s="18"/>
      <c r="BXJ136" s="18"/>
      <c r="BXK136" s="18"/>
      <c r="BXL136" s="18"/>
      <c r="BXM136" s="18"/>
      <c r="BXN136" s="18"/>
      <c r="BXO136" s="18"/>
      <c r="BXP136" s="18"/>
      <c r="BXQ136" s="18"/>
      <c r="BXR136" s="18"/>
      <c r="BXS136" s="18"/>
      <c r="BXT136" s="18"/>
      <c r="BXU136" s="18"/>
      <c r="BXV136" s="18"/>
      <c r="BXW136" s="18"/>
      <c r="BXX136" s="18"/>
      <c r="BXY136" s="18"/>
      <c r="BXZ136" s="18"/>
      <c r="BYA136" s="18"/>
      <c r="BYB136" s="18"/>
      <c r="BYC136" s="18"/>
      <c r="BYD136" s="18"/>
      <c r="BYE136" s="18"/>
      <c r="BYF136" s="18"/>
      <c r="BYG136" s="18"/>
      <c r="BYH136" s="18"/>
      <c r="BYI136" s="18"/>
      <c r="BYJ136" s="18"/>
      <c r="BYK136" s="18"/>
      <c r="BYL136" s="18"/>
      <c r="BYM136" s="18"/>
      <c r="BYN136" s="18"/>
      <c r="BYO136" s="18"/>
      <c r="BYP136" s="18"/>
      <c r="BYQ136" s="18"/>
      <c r="BYR136" s="18"/>
      <c r="BYS136" s="18"/>
      <c r="BYT136" s="18"/>
      <c r="BYU136" s="18"/>
      <c r="BYV136" s="18"/>
      <c r="BYW136" s="18"/>
      <c r="BYX136" s="18"/>
      <c r="BYY136" s="18"/>
      <c r="BYZ136" s="18"/>
      <c r="BZA136" s="18"/>
      <c r="BZB136" s="18"/>
      <c r="BZC136" s="18"/>
      <c r="BZD136" s="18"/>
      <c r="BZE136" s="18"/>
      <c r="BZF136" s="18"/>
      <c r="BZG136" s="18"/>
      <c r="BZH136" s="18"/>
      <c r="BZI136" s="18"/>
      <c r="BZJ136" s="18"/>
      <c r="BZK136" s="18"/>
      <c r="BZL136" s="18"/>
      <c r="BZM136" s="18"/>
      <c r="BZN136" s="18"/>
      <c r="BZO136" s="18"/>
      <c r="BZP136" s="18"/>
      <c r="BZQ136" s="18"/>
      <c r="BZR136" s="18"/>
      <c r="BZS136" s="18"/>
      <c r="BZT136" s="18"/>
      <c r="BZU136" s="18"/>
      <c r="BZV136" s="18"/>
      <c r="BZW136" s="18"/>
      <c r="BZX136" s="18"/>
      <c r="BZY136" s="18"/>
      <c r="BZZ136" s="18"/>
      <c r="CAA136" s="18"/>
      <c r="CAB136" s="18"/>
      <c r="CAC136" s="18"/>
      <c r="CAD136" s="18"/>
      <c r="CAE136" s="18"/>
      <c r="CAF136" s="18"/>
      <c r="CAG136" s="18"/>
      <c r="CAH136" s="18"/>
      <c r="CAI136" s="18"/>
      <c r="CAJ136" s="18"/>
      <c r="CAK136" s="18"/>
      <c r="CAL136" s="18"/>
      <c r="CAM136" s="18"/>
      <c r="CAN136" s="18"/>
      <c r="CAO136" s="18"/>
      <c r="CAP136" s="18"/>
      <c r="CAQ136" s="18"/>
      <c r="CAR136" s="18"/>
      <c r="CAS136" s="18"/>
      <c r="CAT136" s="18"/>
      <c r="CAU136" s="18"/>
      <c r="CAV136" s="18"/>
      <c r="CAW136" s="18"/>
      <c r="CAX136" s="18"/>
      <c r="CAY136" s="18"/>
      <c r="CAZ136" s="18"/>
      <c r="CBA136" s="18"/>
      <c r="CBB136" s="18"/>
      <c r="CBC136" s="18"/>
      <c r="CBD136" s="18"/>
      <c r="CBE136" s="18"/>
      <c r="CBF136" s="18"/>
      <c r="CBG136" s="18"/>
      <c r="CBH136" s="18"/>
      <c r="CBI136" s="18"/>
      <c r="CBJ136" s="18"/>
      <c r="CBK136" s="18"/>
      <c r="CBL136" s="18"/>
      <c r="CBM136" s="18"/>
      <c r="CBN136" s="18"/>
      <c r="CBO136" s="18"/>
      <c r="CBP136" s="18"/>
      <c r="CBQ136" s="18"/>
      <c r="CBR136" s="18"/>
      <c r="CBS136" s="18"/>
      <c r="CBT136" s="18"/>
      <c r="CBU136" s="18"/>
      <c r="CBV136" s="18"/>
      <c r="CBW136" s="18"/>
      <c r="CBX136" s="18"/>
      <c r="CBY136" s="18"/>
      <c r="CBZ136" s="18"/>
      <c r="CCA136" s="18"/>
      <c r="CCB136" s="18"/>
      <c r="CCC136" s="18"/>
      <c r="CCD136" s="18"/>
      <c r="CCE136" s="18"/>
      <c r="CCF136" s="18"/>
      <c r="CCG136" s="18"/>
      <c r="CCH136" s="18"/>
      <c r="CCI136" s="18"/>
      <c r="CCJ136" s="18"/>
      <c r="CCK136" s="18"/>
      <c r="CCL136" s="18"/>
      <c r="CCM136" s="18"/>
      <c r="CCN136" s="18"/>
      <c r="CCO136" s="18"/>
      <c r="CCP136" s="18"/>
      <c r="CCQ136" s="18"/>
      <c r="CCR136" s="18"/>
      <c r="CCS136" s="18"/>
      <c r="CCT136" s="18"/>
      <c r="CCU136" s="18"/>
      <c r="CCV136" s="18"/>
      <c r="CCW136" s="18"/>
      <c r="CCX136" s="18"/>
      <c r="CCY136" s="18"/>
      <c r="CCZ136" s="18"/>
      <c r="CDA136" s="18"/>
      <c r="CDB136" s="18"/>
      <c r="CDC136" s="18"/>
      <c r="CDD136" s="18"/>
      <c r="CDE136" s="18"/>
      <c r="CDF136" s="18"/>
      <c r="CDG136" s="18"/>
      <c r="CDH136" s="18"/>
      <c r="CDI136" s="18"/>
      <c r="CDJ136" s="18"/>
      <c r="CDK136" s="18"/>
      <c r="CDL136" s="18"/>
      <c r="CDM136" s="18"/>
      <c r="CDN136" s="18"/>
      <c r="CDO136" s="18"/>
      <c r="CDP136" s="18"/>
      <c r="CDQ136" s="18"/>
      <c r="CDR136" s="18"/>
      <c r="CDS136" s="18"/>
      <c r="CDT136" s="18"/>
      <c r="CDU136" s="18"/>
      <c r="CDV136" s="18"/>
      <c r="CDW136" s="18"/>
      <c r="CDX136" s="18"/>
      <c r="CDY136" s="18"/>
      <c r="CDZ136" s="18"/>
      <c r="CEA136" s="18"/>
      <c r="CEB136" s="18"/>
      <c r="CEC136" s="18"/>
      <c r="CED136" s="18"/>
      <c r="CEE136" s="18"/>
      <c r="CEF136" s="18"/>
      <c r="CEG136" s="18"/>
      <c r="CEH136" s="18"/>
      <c r="CEI136" s="18"/>
      <c r="CEJ136" s="18"/>
      <c r="CEK136" s="18"/>
      <c r="CEL136" s="18"/>
      <c r="CEM136" s="18"/>
      <c r="CEN136" s="18"/>
      <c r="CEO136" s="18"/>
      <c r="CEP136" s="18"/>
      <c r="CEQ136" s="18"/>
      <c r="CER136" s="18"/>
      <c r="CES136" s="18"/>
      <c r="CET136" s="18"/>
      <c r="CEU136" s="18"/>
      <c r="CEV136" s="18"/>
      <c r="CEW136" s="18"/>
      <c r="CEX136" s="18"/>
      <c r="CEY136" s="18"/>
      <c r="CEZ136" s="18"/>
      <c r="CFA136" s="18"/>
      <c r="CFB136" s="18"/>
      <c r="CFC136" s="18"/>
      <c r="CFD136" s="18"/>
      <c r="CFE136" s="18"/>
      <c r="CFF136" s="18"/>
      <c r="CFG136" s="18"/>
      <c r="CFH136" s="18"/>
      <c r="CFI136" s="18"/>
      <c r="CFJ136" s="18"/>
      <c r="CFK136" s="18"/>
      <c r="CFL136" s="18"/>
      <c r="CFM136" s="18"/>
      <c r="CFN136" s="18"/>
      <c r="CFO136" s="18"/>
      <c r="CFP136" s="18"/>
      <c r="CFQ136" s="18"/>
      <c r="CFR136" s="18"/>
      <c r="CFS136" s="18"/>
      <c r="CFT136" s="18"/>
      <c r="CFU136" s="18"/>
      <c r="CFV136" s="18"/>
      <c r="CFW136" s="18"/>
      <c r="CFX136" s="18"/>
      <c r="CFY136" s="18"/>
      <c r="CFZ136" s="18"/>
      <c r="CGA136" s="18"/>
      <c r="CGB136" s="18"/>
      <c r="CGC136" s="18"/>
      <c r="CGD136" s="18"/>
      <c r="CGE136" s="18"/>
      <c r="CGF136" s="18"/>
      <c r="CGG136" s="18"/>
      <c r="CGH136" s="18"/>
      <c r="CGI136" s="18"/>
      <c r="CGJ136" s="18"/>
      <c r="CGK136" s="18"/>
      <c r="CGL136" s="18"/>
      <c r="CGM136" s="18"/>
      <c r="CGN136" s="18"/>
      <c r="CGO136" s="18"/>
      <c r="CGP136" s="18"/>
      <c r="CGQ136" s="18"/>
      <c r="CGR136" s="18"/>
      <c r="CGS136" s="18"/>
      <c r="CGT136" s="18"/>
      <c r="CGU136" s="18"/>
      <c r="CGV136" s="18"/>
      <c r="CGW136" s="18"/>
      <c r="CGX136" s="18"/>
      <c r="CGY136" s="18"/>
      <c r="CGZ136" s="18"/>
      <c r="CHA136" s="18"/>
      <c r="CHB136" s="18"/>
      <c r="CHC136" s="18"/>
      <c r="CHD136" s="18"/>
      <c r="CHE136" s="18"/>
      <c r="CHF136" s="18"/>
      <c r="CHG136" s="18"/>
      <c r="CHH136" s="18"/>
      <c r="CHI136" s="18"/>
      <c r="CHJ136" s="18"/>
      <c r="CHK136" s="18"/>
      <c r="CHL136" s="18"/>
      <c r="CHM136" s="18"/>
      <c r="CHN136" s="18"/>
      <c r="CHO136" s="18"/>
      <c r="CHP136" s="18"/>
      <c r="CHQ136" s="18"/>
      <c r="CHR136" s="18"/>
      <c r="CHS136" s="18"/>
      <c r="CHT136" s="18"/>
      <c r="CHU136" s="18"/>
      <c r="CHV136" s="18"/>
      <c r="CHW136" s="18"/>
      <c r="CHX136" s="18"/>
      <c r="CHY136" s="18"/>
      <c r="CHZ136" s="18"/>
      <c r="CIA136" s="18"/>
      <c r="CIB136" s="18"/>
      <c r="CIC136" s="18"/>
      <c r="CID136" s="18"/>
      <c r="CIE136" s="18"/>
      <c r="CIF136" s="18"/>
      <c r="CIG136" s="18"/>
      <c r="CIH136" s="18"/>
      <c r="CII136" s="18"/>
      <c r="CIJ136" s="18"/>
      <c r="CIK136" s="18"/>
      <c r="CIL136" s="18"/>
      <c r="CIM136" s="18"/>
      <c r="CIN136" s="18"/>
      <c r="CIO136" s="18"/>
      <c r="CIP136" s="18"/>
      <c r="CIQ136" s="18"/>
      <c r="CIR136" s="18"/>
      <c r="CIS136" s="18"/>
      <c r="CIT136" s="18"/>
      <c r="CIU136" s="18"/>
      <c r="CIV136" s="18"/>
      <c r="CIW136" s="18"/>
      <c r="CIX136" s="18"/>
      <c r="CIY136" s="18"/>
      <c r="CIZ136" s="18"/>
      <c r="CJA136" s="18"/>
      <c r="CJB136" s="18"/>
      <c r="CJC136" s="18"/>
      <c r="CJD136" s="18"/>
      <c r="CJE136" s="18"/>
      <c r="CJF136" s="18"/>
      <c r="CJG136" s="18"/>
      <c r="CJH136" s="18"/>
      <c r="CJI136" s="18"/>
      <c r="CJJ136" s="18"/>
      <c r="CJK136" s="18"/>
      <c r="CJL136" s="18"/>
      <c r="CJM136" s="18"/>
      <c r="CJN136" s="18"/>
      <c r="CJO136" s="18"/>
      <c r="CJP136" s="18"/>
      <c r="CJQ136" s="18"/>
      <c r="CJR136" s="18"/>
      <c r="CJS136" s="18"/>
      <c r="CJT136" s="18"/>
      <c r="CJU136" s="18"/>
      <c r="CJV136" s="18"/>
      <c r="CJW136" s="18"/>
      <c r="CJX136" s="18"/>
      <c r="CJY136" s="18"/>
      <c r="CJZ136" s="18"/>
      <c r="CKA136" s="18"/>
      <c r="CKB136" s="18"/>
      <c r="CKC136" s="18"/>
      <c r="CKD136" s="18"/>
      <c r="CKE136" s="18"/>
      <c r="CKF136" s="18"/>
      <c r="CKG136" s="18"/>
      <c r="CKH136" s="18"/>
      <c r="CKI136" s="18"/>
      <c r="CKJ136" s="18"/>
      <c r="CKK136" s="18"/>
      <c r="CKL136" s="18"/>
      <c r="CKM136" s="18"/>
      <c r="CKN136" s="18"/>
      <c r="CKO136" s="18"/>
      <c r="CKP136" s="18"/>
      <c r="CKQ136" s="18"/>
      <c r="CKR136" s="18"/>
      <c r="CKS136" s="18"/>
      <c r="CKT136" s="18"/>
      <c r="CKU136" s="18"/>
      <c r="CKV136" s="18"/>
      <c r="CKW136" s="18"/>
      <c r="CKX136" s="18"/>
      <c r="CKY136" s="18"/>
      <c r="CKZ136" s="18"/>
      <c r="CLA136" s="18"/>
      <c r="CLB136" s="18"/>
      <c r="CLC136" s="18"/>
      <c r="CLD136" s="18"/>
      <c r="CLE136" s="18"/>
      <c r="CLF136" s="18"/>
      <c r="CLG136" s="18"/>
      <c r="CLH136" s="18"/>
      <c r="CLI136" s="18"/>
      <c r="CLJ136" s="18"/>
      <c r="CLK136" s="18"/>
      <c r="CLL136" s="18"/>
      <c r="CLM136" s="18"/>
      <c r="CLN136" s="18"/>
      <c r="CLO136" s="18"/>
      <c r="CLP136" s="18"/>
      <c r="CLQ136" s="18"/>
      <c r="CLR136" s="18"/>
      <c r="CLS136" s="18"/>
      <c r="CLT136" s="18"/>
      <c r="CLU136" s="18"/>
      <c r="CLV136" s="18"/>
      <c r="CLW136" s="18"/>
      <c r="CLX136" s="18"/>
      <c r="CLY136" s="18"/>
      <c r="CLZ136" s="18"/>
      <c r="CMA136" s="18"/>
      <c r="CMB136" s="18"/>
      <c r="CMC136" s="18"/>
      <c r="CMD136" s="18"/>
      <c r="CME136" s="18"/>
      <c r="CMF136" s="18"/>
      <c r="CMG136" s="18"/>
      <c r="CMH136" s="18"/>
      <c r="CMI136" s="18"/>
      <c r="CMJ136" s="18"/>
      <c r="CMK136" s="18"/>
      <c r="CML136" s="18"/>
      <c r="CMM136" s="18"/>
      <c r="CMN136" s="18"/>
      <c r="CMO136" s="18"/>
      <c r="CMP136" s="18"/>
      <c r="CMQ136" s="18"/>
      <c r="CMR136" s="18"/>
      <c r="CMS136" s="18"/>
      <c r="CMT136" s="18"/>
      <c r="CMU136" s="18"/>
      <c r="CMV136" s="18"/>
      <c r="CMW136" s="18"/>
      <c r="CMX136" s="18"/>
      <c r="CMY136" s="18"/>
      <c r="CMZ136" s="18"/>
      <c r="CNA136" s="18"/>
      <c r="CNB136" s="18"/>
      <c r="CNC136" s="18"/>
      <c r="CND136" s="18"/>
      <c r="CNE136" s="18"/>
      <c r="CNF136" s="18"/>
      <c r="CNG136" s="18"/>
      <c r="CNH136" s="18"/>
      <c r="CNI136" s="18"/>
      <c r="CNJ136" s="18"/>
      <c r="CNK136" s="18"/>
      <c r="CNL136" s="18"/>
      <c r="CNM136" s="18"/>
      <c r="CNN136" s="18"/>
      <c r="CNO136" s="18"/>
      <c r="CNP136" s="18"/>
      <c r="CNQ136" s="18"/>
      <c r="CNR136" s="18"/>
      <c r="CNS136" s="18"/>
      <c r="CNT136" s="18"/>
      <c r="CNU136" s="18"/>
      <c r="CNV136" s="18"/>
      <c r="CNW136" s="18"/>
      <c r="CNX136" s="18"/>
      <c r="CNY136" s="18"/>
      <c r="CNZ136" s="18"/>
      <c r="COA136" s="18"/>
      <c r="COB136" s="18"/>
      <c r="COC136" s="18"/>
      <c r="COD136" s="18"/>
      <c r="COE136" s="18"/>
      <c r="COF136" s="18"/>
      <c r="COG136" s="18"/>
      <c r="COH136" s="18"/>
      <c r="COI136" s="18"/>
      <c r="COJ136" s="18"/>
      <c r="COK136" s="18"/>
      <c r="COL136" s="18"/>
      <c r="COM136" s="18"/>
      <c r="CON136" s="18"/>
      <c r="COO136" s="18"/>
      <c r="COP136" s="18"/>
      <c r="COQ136" s="18"/>
      <c r="COR136" s="18"/>
      <c r="COS136" s="18"/>
      <c r="COT136" s="18"/>
      <c r="COU136" s="18"/>
      <c r="COV136" s="18"/>
      <c r="COW136" s="18"/>
      <c r="COX136" s="18"/>
      <c r="COY136" s="18"/>
      <c r="COZ136" s="18"/>
      <c r="CPA136" s="18"/>
      <c r="CPB136" s="18"/>
      <c r="CPC136" s="18"/>
      <c r="CPD136" s="18"/>
      <c r="CPE136" s="18"/>
      <c r="CPF136" s="18"/>
      <c r="CPG136" s="18"/>
      <c r="CPH136" s="18"/>
      <c r="CPI136" s="18"/>
      <c r="CPJ136" s="18"/>
      <c r="CPK136" s="18"/>
      <c r="CPL136" s="18"/>
      <c r="CPM136" s="18"/>
      <c r="CPN136" s="18"/>
      <c r="CPO136" s="18"/>
      <c r="CPP136" s="18"/>
      <c r="CPQ136" s="18"/>
      <c r="CPR136" s="18"/>
      <c r="CPS136" s="18"/>
      <c r="CPT136" s="18"/>
      <c r="CPU136" s="18"/>
      <c r="CPV136" s="18"/>
      <c r="CPW136" s="18"/>
      <c r="CPX136" s="18"/>
      <c r="CPY136" s="18"/>
      <c r="CPZ136" s="18"/>
      <c r="CQA136" s="18"/>
      <c r="CQB136" s="18"/>
      <c r="CQC136" s="18"/>
      <c r="CQD136" s="18"/>
      <c r="CQE136" s="18"/>
      <c r="CQF136" s="18"/>
      <c r="CQG136" s="18"/>
      <c r="CQH136" s="18"/>
      <c r="CQI136" s="18"/>
      <c r="CQJ136" s="18"/>
      <c r="CQK136" s="18"/>
      <c r="CQL136" s="18"/>
      <c r="CQM136" s="18"/>
      <c r="CQN136" s="18"/>
      <c r="CQO136" s="18"/>
      <c r="CQP136" s="18"/>
      <c r="CQQ136" s="18"/>
      <c r="CQR136" s="18"/>
      <c r="CQS136" s="18"/>
      <c r="CQT136" s="18"/>
      <c r="CQU136" s="18"/>
      <c r="CQV136" s="18"/>
      <c r="CQW136" s="18"/>
      <c r="CQX136" s="18"/>
      <c r="CQY136" s="18"/>
      <c r="CQZ136" s="18"/>
      <c r="CRA136" s="18"/>
      <c r="CRB136" s="18"/>
      <c r="CRC136" s="18"/>
      <c r="CRD136" s="18"/>
      <c r="CRE136" s="18"/>
      <c r="CRF136" s="18"/>
      <c r="CRG136" s="18"/>
      <c r="CRH136" s="18"/>
      <c r="CRI136" s="18"/>
      <c r="CRJ136" s="18"/>
      <c r="CRK136" s="18"/>
      <c r="CRL136" s="18"/>
      <c r="CRM136" s="18"/>
      <c r="CRN136" s="18"/>
      <c r="CRO136" s="18"/>
      <c r="CRP136" s="18"/>
      <c r="CRQ136" s="18"/>
      <c r="CRR136" s="18"/>
      <c r="CRS136" s="18"/>
      <c r="CRT136" s="18"/>
      <c r="CRU136" s="18"/>
      <c r="CRV136" s="18"/>
      <c r="CRW136" s="18"/>
      <c r="CRX136" s="18"/>
      <c r="CRY136" s="18"/>
      <c r="CRZ136" s="18"/>
      <c r="CSA136" s="18"/>
      <c r="CSB136" s="18"/>
      <c r="CSC136" s="18"/>
      <c r="CSD136" s="18"/>
      <c r="CSE136" s="18"/>
      <c r="CSF136" s="18"/>
      <c r="CSG136" s="18"/>
      <c r="CSH136" s="18"/>
      <c r="CSI136" s="18"/>
      <c r="CSJ136" s="18"/>
      <c r="CSK136" s="18"/>
      <c r="CSL136" s="18"/>
      <c r="CSM136" s="18"/>
      <c r="CSN136" s="18"/>
      <c r="CSO136" s="18"/>
      <c r="CSP136" s="18"/>
      <c r="CSQ136" s="18"/>
      <c r="CSR136" s="18"/>
      <c r="CSS136" s="18"/>
      <c r="CST136" s="18"/>
      <c r="CSU136" s="18"/>
      <c r="CSV136" s="18"/>
      <c r="CSW136" s="18"/>
      <c r="CSX136" s="18"/>
      <c r="CSY136" s="18"/>
      <c r="CSZ136" s="18"/>
      <c r="CTA136" s="18"/>
      <c r="CTB136" s="18"/>
      <c r="CTC136" s="18"/>
      <c r="CTD136" s="18"/>
      <c r="CTE136" s="18"/>
      <c r="CTF136" s="18"/>
      <c r="CTG136" s="18"/>
      <c r="CTH136" s="18"/>
      <c r="CTI136" s="18"/>
      <c r="CTJ136" s="18"/>
      <c r="CTK136" s="18"/>
      <c r="CTL136" s="18"/>
      <c r="CTM136" s="18"/>
      <c r="CTN136" s="18"/>
      <c r="CTO136" s="18"/>
      <c r="CTP136" s="18"/>
      <c r="CTQ136" s="18"/>
      <c r="CTR136" s="18"/>
      <c r="CTS136" s="18"/>
      <c r="CTT136" s="18"/>
      <c r="CTU136" s="18"/>
      <c r="CTV136" s="18"/>
      <c r="CTW136" s="18"/>
      <c r="CTX136" s="18"/>
      <c r="CTY136" s="18"/>
      <c r="CTZ136" s="18"/>
      <c r="CUA136" s="18"/>
      <c r="CUB136" s="18"/>
      <c r="CUC136" s="18"/>
      <c r="CUD136" s="18"/>
      <c r="CUE136" s="18"/>
      <c r="CUF136" s="18"/>
      <c r="CUG136" s="18"/>
      <c r="CUH136" s="18"/>
      <c r="CUI136" s="18"/>
      <c r="CUJ136" s="18"/>
      <c r="CUK136" s="18"/>
      <c r="CUL136" s="18"/>
      <c r="CUM136" s="18"/>
      <c r="CUN136" s="18"/>
      <c r="CUO136" s="18"/>
      <c r="CUP136" s="18"/>
      <c r="CUQ136" s="18"/>
      <c r="CUR136" s="18"/>
      <c r="CUS136" s="18"/>
      <c r="CUT136" s="18"/>
      <c r="CUU136" s="18"/>
      <c r="CUV136" s="18"/>
      <c r="CUW136" s="18"/>
      <c r="CUX136" s="18"/>
      <c r="CUY136" s="18"/>
      <c r="CUZ136" s="18"/>
      <c r="CVA136" s="18"/>
      <c r="CVB136" s="18"/>
      <c r="CVC136" s="18"/>
      <c r="CVD136" s="18"/>
      <c r="CVE136" s="18"/>
      <c r="CVF136" s="18"/>
      <c r="CVG136" s="18"/>
      <c r="CVH136" s="18"/>
      <c r="CVI136" s="18"/>
      <c r="CVJ136" s="18"/>
      <c r="CVK136" s="18"/>
      <c r="CVL136" s="18"/>
      <c r="CVM136" s="18"/>
      <c r="CVN136" s="18"/>
      <c r="CVO136" s="18"/>
      <c r="CVP136" s="18"/>
      <c r="CVQ136" s="18"/>
      <c r="CVR136" s="18"/>
      <c r="CVS136" s="18"/>
      <c r="CVT136" s="18"/>
      <c r="CVU136" s="18"/>
      <c r="CVV136" s="18"/>
      <c r="CVW136" s="18"/>
      <c r="CVX136" s="18"/>
      <c r="CVY136" s="18"/>
      <c r="CVZ136" s="18"/>
      <c r="CWA136" s="18"/>
      <c r="CWB136" s="18"/>
      <c r="CWC136" s="18"/>
      <c r="CWD136" s="18"/>
      <c r="CWE136" s="18"/>
      <c r="CWF136" s="18"/>
      <c r="CWG136" s="18"/>
      <c r="CWH136" s="18"/>
      <c r="CWI136" s="18"/>
      <c r="CWJ136" s="18"/>
      <c r="CWK136" s="18"/>
      <c r="CWL136" s="18"/>
      <c r="CWM136" s="18"/>
      <c r="CWN136" s="18"/>
      <c r="CWO136" s="18"/>
      <c r="CWP136" s="18"/>
      <c r="CWQ136" s="18"/>
      <c r="CWR136" s="18"/>
      <c r="CWS136" s="18"/>
      <c r="CWT136" s="18"/>
      <c r="CWU136" s="18"/>
      <c r="CWV136" s="18"/>
      <c r="CWW136" s="18"/>
      <c r="CWX136" s="18"/>
      <c r="CWY136" s="18"/>
      <c r="CWZ136" s="18"/>
      <c r="CXA136" s="18"/>
      <c r="CXB136" s="18"/>
      <c r="CXC136" s="18"/>
      <c r="CXD136" s="18"/>
      <c r="CXE136" s="18"/>
      <c r="CXF136" s="18"/>
      <c r="CXG136" s="18"/>
      <c r="CXH136" s="18"/>
      <c r="CXI136" s="18"/>
      <c r="CXJ136" s="18"/>
      <c r="CXK136" s="18"/>
      <c r="CXL136" s="18"/>
      <c r="CXM136" s="18"/>
      <c r="CXN136" s="18"/>
      <c r="CXO136" s="18"/>
      <c r="CXP136" s="18"/>
      <c r="CXQ136" s="18"/>
      <c r="CXR136" s="18"/>
      <c r="CXS136" s="18"/>
      <c r="CXT136" s="18"/>
      <c r="CXU136" s="18"/>
      <c r="CXV136" s="18"/>
      <c r="CXW136" s="18"/>
      <c r="CXX136" s="18"/>
      <c r="CXY136" s="18"/>
      <c r="CXZ136" s="18"/>
      <c r="CYA136" s="18"/>
      <c r="CYB136" s="18"/>
      <c r="CYC136" s="18"/>
      <c r="CYD136" s="18"/>
      <c r="CYE136" s="18"/>
      <c r="CYF136" s="18"/>
      <c r="CYG136" s="18"/>
      <c r="CYH136" s="18"/>
      <c r="CYI136" s="18"/>
      <c r="CYJ136" s="18"/>
      <c r="CYK136" s="18"/>
      <c r="CYL136" s="18"/>
      <c r="CYM136" s="18"/>
      <c r="CYN136" s="18"/>
      <c r="CYO136" s="18"/>
      <c r="CYP136" s="18"/>
      <c r="CYQ136" s="18"/>
      <c r="CYR136" s="18"/>
      <c r="CYS136" s="18"/>
      <c r="CYT136" s="18"/>
      <c r="CYU136" s="18"/>
      <c r="CYV136" s="18"/>
      <c r="CYW136" s="18"/>
      <c r="CYX136" s="18"/>
      <c r="CYY136" s="18"/>
      <c r="CYZ136" s="18"/>
      <c r="CZA136" s="18"/>
      <c r="CZB136" s="18"/>
      <c r="CZC136" s="18"/>
      <c r="CZD136" s="18"/>
      <c r="CZE136" s="18"/>
      <c r="CZF136" s="18"/>
      <c r="CZG136" s="18"/>
      <c r="CZH136" s="18"/>
      <c r="CZI136" s="18"/>
      <c r="CZJ136" s="18"/>
      <c r="CZK136" s="18"/>
      <c r="CZL136" s="18"/>
      <c r="CZM136" s="18"/>
      <c r="CZN136" s="18"/>
      <c r="CZO136" s="18"/>
      <c r="CZP136" s="18"/>
      <c r="CZQ136" s="18"/>
      <c r="CZR136" s="18"/>
      <c r="CZS136" s="18"/>
      <c r="CZT136" s="18"/>
      <c r="CZU136" s="18"/>
      <c r="CZV136" s="18"/>
      <c r="CZW136" s="18"/>
      <c r="CZX136" s="18"/>
      <c r="CZY136" s="18"/>
      <c r="CZZ136" s="18"/>
      <c r="DAA136" s="18"/>
      <c r="DAB136" s="18"/>
      <c r="DAC136" s="18"/>
      <c r="DAD136" s="18"/>
      <c r="DAE136" s="18"/>
      <c r="DAF136" s="18"/>
      <c r="DAG136" s="18"/>
      <c r="DAH136" s="18"/>
      <c r="DAI136" s="18"/>
      <c r="DAJ136" s="18"/>
      <c r="DAK136" s="18"/>
      <c r="DAL136" s="18"/>
      <c r="DAM136" s="18"/>
      <c r="DAN136" s="18"/>
      <c r="DAO136" s="18"/>
      <c r="DAP136" s="18"/>
      <c r="DAQ136" s="18"/>
      <c r="DAR136" s="18"/>
      <c r="DAS136" s="18"/>
      <c r="DAT136" s="18"/>
      <c r="DAU136" s="18"/>
      <c r="DAV136" s="18"/>
      <c r="DAW136" s="18"/>
      <c r="DAX136" s="18"/>
      <c r="DAY136" s="18"/>
      <c r="DAZ136" s="18"/>
      <c r="DBA136" s="18"/>
      <c r="DBB136" s="18"/>
      <c r="DBC136" s="18"/>
      <c r="DBD136" s="18"/>
      <c r="DBE136" s="18"/>
      <c r="DBF136" s="18"/>
      <c r="DBG136" s="18"/>
      <c r="DBH136" s="18"/>
      <c r="DBI136" s="18"/>
      <c r="DBJ136" s="18"/>
      <c r="DBK136" s="18"/>
      <c r="DBL136" s="18"/>
      <c r="DBM136" s="18"/>
      <c r="DBN136" s="18"/>
      <c r="DBO136" s="18"/>
      <c r="DBP136" s="18"/>
      <c r="DBQ136" s="18"/>
      <c r="DBR136" s="18"/>
      <c r="DBS136" s="18"/>
      <c r="DBT136" s="18"/>
      <c r="DBU136" s="18"/>
      <c r="DBV136" s="18"/>
      <c r="DBW136" s="18"/>
      <c r="DBX136" s="18"/>
      <c r="DBY136" s="18"/>
      <c r="DBZ136" s="18"/>
      <c r="DCA136" s="18"/>
      <c r="DCB136" s="18"/>
      <c r="DCC136" s="18"/>
      <c r="DCD136" s="18"/>
      <c r="DCE136" s="18"/>
      <c r="DCF136" s="18"/>
      <c r="DCG136" s="18"/>
      <c r="DCH136" s="18"/>
      <c r="DCI136" s="18"/>
      <c r="DCJ136" s="18"/>
      <c r="DCK136" s="18"/>
      <c r="DCL136" s="18"/>
      <c r="DCM136" s="18"/>
      <c r="DCN136" s="18"/>
      <c r="DCO136" s="18"/>
      <c r="DCP136" s="18"/>
      <c r="DCQ136" s="18"/>
      <c r="DCR136" s="18"/>
      <c r="DCS136" s="18"/>
      <c r="DCT136" s="18"/>
      <c r="DCU136" s="18"/>
      <c r="DCV136" s="18"/>
      <c r="DCW136" s="18"/>
      <c r="DCX136" s="18"/>
      <c r="DCY136" s="18"/>
      <c r="DCZ136" s="18"/>
      <c r="DDA136" s="18"/>
      <c r="DDB136" s="18"/>
      <c r="DDC136" s="18"/>
      <c r="DDD136" s="18"/>
      <c r="DDE136" s="18"/>
      <c r="DDF136" s="18"/>
      <c r="DDG136" s="18"/>
      <c r="DDH136" s="18"/>
      <c r="DDI136" s="18"/>
      <c r="DDJ136" s="18"/>
      <c r="DDK136" s="18"/>
      <c r="DDL136" s="18"/>
      <c r="DDM136" s="18"/>
      <c r="DDN136" s="18"/>
      <c r="DDO136" s="18"/>
      <c r="DDP136" s="18"/>
      <c r="DDQ136" s="18"/>
      <c r="DDR136" s="18"/>
      <c r="DDS136" s="18"/>
      <c r="DDT136" s="18"/>
      <c r="DDU136" s="18"/>
      <c r="DDV136" s="18"/>
      <c r="DDW136" s="18"/>
      <c r="DDX136" s="18"/>
      <c r="DDY136" s="18"/>
      <c r="DDZ136" s="18"/>
      <c r="DEA136" s="18"/>
      <c r="DEB136" s="18"/>
      <c r="DEC136" s="18"/>
      <c r="DED136" s="18"/>
      <c r="DEE136" s="18"/>
      <c r="DEF136" s="18"/>
      <c r="DEG136" s="18"/>
      <c r="DEH136" s="18"/>
      <c r="DEI136" s="18"/>
      <c r="DEJ136" s="18"/>
      <c r="DEK136" s="18"/>
      <c r="DEL136" s="18"/>
      <c r="DEM136" s="18"/>
      <c r="DEN136" s="18"/>
      <c r="DEO136" s="18"/>
      <c r="DEP136" s="18"/>
      <c r="DEQ136" s="18"/>
      <c r="DER136" s="18"/>
      <c r="DES136" s="18"/>
      <c r="DET136" s="18"/>
      <c r="DEU136" s="18"/>
      <c r="DEV136" s="18"/>
      <c r="DEW136" s="18"/>
      <c r="DEX136" s="18"/>
      <c r="DEY136" s="18"/>
      <c r="DEZ136" s="18"/>
      <c r="DFA136" s="18"/>
      <c r="DFB136" s="18"/>
      <c r="DFC136" s="18"/>
      <c r="DFD136" s="18"/>
      <c r="DFE136" s="18"/>
      <c r="DFF136" s="18"/>
      <c r="DFG136" s="18"/>
      <c r="DFH136" s="18"/>
      <c r="DFI136" s="18"/>
      <c r="DFJ136" s="18"/>
      <c r="DFK136" s="18"/>
      <c r="DFL136" s="18"/>
      <c r="DFM136" s="18"/>
      <c r="DFN136" s="18"/>
      <c r="DFO136" s="18"/>
      <c r="DFP136" s="18"/>
      <c r="DFQ136" s="18"/>
      <c r="DFR136" s="18"/>
      <c r="DFS136" s="18"/>
      <c r="DFT136" s="18"/>
      <c r="DFU136" s="18"/>
      <c r="DFV136" s="18"/>
      <c r="DFW136" s="18"/>
      <c r="DFX136" s="18"/>
      <c r="DFY136" s="18"/>
      <c r="DFZ136" s="18"/>
      <c r="DGA136" s="18"/>
      <c r="DGB136" s="18"/>
      <c r="DGC136" s="18"/>
      <c r="DGD136" s="18"/>
      <c r="DGE136" s="18"/>
      <c r="DGF136" s="18"/>
      <c r="DGG136" s="18"/>
      <c r="DGH136" s="18"/>
      <c r="DGI136" s="18"/>
      <c r="DGJ136" s="18"/>
      <c r="DGK136" s="18"/>
      <c r="DGL136" s="18"/>
      <c r="DGM136" s="18"/>
      <c r="DGN136" s="18"/>
      <c r="DGO136" s="18"/>
      <c r="DGP136" s="18"/>
      <c r="DGQ136" s="18"/>
      <c r="DGR136" s="18"/>
      <c r="DGS136" s="18"/>
      <c r="DGT136" s="18"/>
      <c r="DGU136" s="18"/>
      <c r="DGV136" s="18"/>
      <c r="DGW136" s="18"/>
      <c r="DGX136" s="18"/>
      <c r="DGY136" s="18"/>
      <c r="DGZ136" s="18"/>
      <c r="DHA136" s="18"/>
      <c r="DHB136" s="18"/>
      <c r="DHC136" s="18"/>
      <c r="DHD136" s="18"/>
      <c r="DHE136" s="18"/>
      <c r="DHF136" s="18"/>
      <c r="DHG136" s="18"/>
      <c r="DHH136" s="18"/>
      <c r="DHI136" s="18"/>
      <c r="DHJ136" s="18"/>
      <c r="DHK136" s="18"/>
      <c r="DHL136" s="18"/>
      <c r="DHM136" s="18"/>
      <c r="DHN136" s="18"/>
      <c r="DHO136" s="18"/>
      <c r="DHP136" s="18"/>
      <c r="DHQ136" s="18"/>
      <c r="DHR136" s="18"/>
      <c r="DHS136" s="18"/>
      <c r="DHT136" s="18"/>
      <c r="DHU136" s="18"/>
      <c r="DHV136" s="18"/>
      <c r="DHW136" s="18"/>
      <c r="DHX136" s="18"/>
      <c r="DHY136" s="18"/>
      <c r="DHZ136" s="18"/>
      <c r="DIA136" s="18"/>
      <c r="DIB136" s="18"/>
      <c r="DIC136" s="18"/>
      <c r="DID136" s="18"/>
      <c r="DIE136" s="18"/>
      <c r="DIF136" s="18"/>
      <c r="DIG136" s="18"/>
      <c r="DIH136" s="18"/>
      <c r="DII136" s="18"/>
      <c r="DIJ136" s="18"/>
      <c r="DIK136" s="18"/>
      <c r="DIL136" s="18"/>
      <c r="DIM136" s="18"/>
      <c r="DIN136" s="18"/>
      <c r="DIO136" s="18"/>
      <c r="DIP136" s="18"/>
      <c r="DIQ136" s="18"/>
      <c r="DIR136" s="18"/>
      <c r="DIS136" s="18"/>
      <c r="DIT136" s="18"/>
      <c r="DIU136" s="18"/>
      <c r="DIV136" s="18"/>
      <c r="DIW136" s="18"/>
      <c r="DIX136" s="18"/>
      <c r="DIY136" s="18"/>
      <c r="DIZ136" s="18"/>
      <c r="DJA136" s="18"/>
      <c r="DJB136" s="18"/>
      <c r="DJC136" s="18"/>
      <c r="DJD136" s="18"/>
      <c r="DJE136" s="18"/>
      <c r="DJF136" s="18"/>
      <c r="DJG136" s="18"/>
      <c r="DJH136" s="18"/>
      <c r="DJI136" s="18"/>
      <c r="DJJ136" s="18"/>
      <c r="DJK136" s="18"/>
      <c r="DJL136" s="18"/>
      <c r="DJM136" s="18"/>
      <c r="DJN136" s="18"/>
      <c r="DJO136" s="18"/>
      <c r="DJP136" s="18"/>
      <c r="DJQ136" s="18"/>
      <c r="DJR136" s="18"/>
      <c r="DJS136" s="18"/>
      <c r="DJT136" s="18"/>
      <c r="DJU136" s="18"/>
      <c r="DJV136" s="18"/>
      <c r="DJW136" s="18"/>
      <c r="DJX136" s="18"/>
      <c r="DJY136" s="18"/>
      <c r="DJZ136" s="18"/>
      <c r="DKA136" s="18"/>
      <c r="DKB136" s="18"/>
      <c r="DKC136" s="18"/>
      <c r="DKD136" s="18"/>
      <c r="DKE136" s="18"/>
      <c r="DKF136" s="18"/>
      <c r="DKG136" s="18"/>
      <c r="DKH136" s="18"/>
      <c r="DKI136" s="18"/>
      <c r="DKJ136" s="18"/>
      <c r="DKK136" s="18"/>
      <c r="DKL136" s="18"/>
      <c r="DKM136" s="18"/>
      <c r="DKN136" s="18"/>
      <c r="DKO136" s="18"/>
      <c r="DKP136" s="18"/>
      <c r="DKQ136" s="18"/>
      <c r="DKR136" s="18"/>
      <c r="DKS136" s="18"/>
      <c r="DKT136" s="18"/>
      <c r="DKU136" s="18"/>
      <c r="DKV136" s="18"/>
      <c r="DKW136" s="18"/>
      <c r="DKX136" s="18"/>
      <c r="DKY136" s="18"/>
      <c r="DKZ136" s="18"/>
      <c r="DLA136" s="18"/>
      <c r="DLB136" s="18"/>
      <c r="DLC136" s="18"/>
      <c r="DLD136" s="18"/>
      <c r="DLE136" s="18"/>
      <c r="DLF136" s="18"/>
      <c r="DLG136" s="18"/>
      <c r="DLH136" s="18"/>
      <c r="DLI136" s="18"/>
      <c r="DLJ136" s="18"/>
      <c r="DLK136" s="18"/>
      <c r="DLL136" s="18"/>
      <c r="DLM136" s="18"/>
      <c r="DLN136" s="18"/>
      <c r="DLO136" s="18"/>
      <c r="DLP136" s="18"/>
      <c r="DLQ136" s="18"/>
      <c r="DLR136" s="18"/>
      <c r="DLS136" s="18"/>
      <c r="DLT136" s="18"/>
      <c r="DLU136" s="18"/>
      <c r="DLV136" s="18"/>
      <c r="DLW136" s="18"/>
      <c r="DLX136" s="18"/>
      <c r="DLY136" s="18"/>
      <c r="DLZ136" s="18"/>
      <c r="DMA136" s="18"/>
      <c r="DMB136" s="18"/>
      <c r="DMC136" s="18"/>
      <c r="DMD136" s="18"/>
      <c r="DME136" s="18"/>
      <c r="DMF136" s="18"/>
      <c r="DMG136" s="18"/>
      <c r="DMH136" s="18"/>
      <c r="DMI136" s="18"/>
      <c r="DMJ136" s="18"/>
      <c r="DMK136" s="18"/>
      <c r="DML136" s="18"/>
      <c r="DMM136" s="18"/>
      <c r="DMN136" s="18"/>
      <c r="DMO136" s="18"/>
      <c r="DMP136" s="18"/>
      <c r="DMQ136" s="18"/>
      <c r="DMR136" s="18"/>
      <c r="DMS136" s="18"/>
      <c r="DMT136" s="18"/>
      <c r="DMU136" s="18"/>
      <c r="DMV136" s="18"/>
      <c r="DMW136" s="18"/>
      <c r="DMX136" s="18"/>
      <c r="DMY136" s="18"/>
      <c r="DMZ136" s="18"/>
      <c r="DNA136" s="18"/>
      <c r="DNB136" s="18"/>
      <c r="DNC136" s="18"/>
      <c r="DND136" s="18"/>
      <c r="DNE136" s="18"/>
      <c r="DNF136" s="18"/>
      <c r="DNG136" s="18"/>
      <c r="DNH136" s="18"/>
      <c r="DNI136" s="18"/>
      <c r="DNJ136" s="18"/>
      <c r="DNK136" s="18"/>
      <c r="DNL136" s="18"/>
      <c r="DNM136" s="18"/>
      <c r="DNN136" s="18"/>
      <c r="DNO136" s="18"/>
      <c r="DNP136" s="18"/>
      <c r="DNQ136" s="18"/>
      <c r="DNR136" s="18"/>
      <c r="DNS136" s="18"/>
      <c r="DNT136" s="18"/>
      <c r="DNU136" s="18"/>
      <c r="DNV136" s="18"/>
      <c r="DNW136" s="18"/>
      <c r="DNX136" s="18"/>
      <c r="DNY136" s="18"/>
      <c r="DNZ136" s="18"/>
      <c r="DOA136" s="18"/>
      <c r="DOB136" s="18"/>
      <c r="DOC136" s="18"/>
      <c r="DOD136" s="18"/>
      <c r="DOE136" s="18"/>
      <c r="DOF136" s="18"/>
      <c r="DOG136" s="18"/>
      <c r="DOH136" s="18"/>
      <c r="DOI136" s="18"/>
      <c r="DOJ136" s="18"/>
      <c r="DOK136" s="18"/>
      <c r="DOL136" s="18"/>
      <c r="DOM136" s="18"/>
      <c r="DON136" s="18"/>
      <c r="DOO136" s="18"/>
      <c r="DOP136" s="18"/>
      <c r="DOQ136" s="18"/>
      <c r="DOR136" s="18"/>
      <c r="DOS136" s="18"/>
      <c r="DOT136" s="18"/>
      <c r="DOU136" s="18"/>
      <c r="DOV136" s="18"/>
      <c r="DOW136" s="18"/>
      <c r="DOX136" s="18"/>
      <c r="DOY136" s="18"/>
      <c r="DOZ136" s="18"/>
      <c r="DPA136" s="18"/>
      <c r="DPB136" s="18"/>
      <c r="DPC136" s="18"/>
      <c r="DPD136" s="18"/>
      <c r="DPE136" s="18"/>
      <c r="DPF136" s="18"/>
      <c r="DPG136" s="18"/>
      <c r="DPH136" s="18"/>
      <c r="DPI136" s="18"/>
      <c r="DPJ136" s="18"/>
      <c r="DPK136" s="18"/>
      <c r="DPL136" s="18"/>
      <c r="DPM136" s="18"/>
      <c r="DPN136" s="18"/>
      <c r="DPO136" s="18"/>
      <c r="DPP136" s="18"/>
      <c r="DPQ136" s="18"/>
      <c r="DPR136" s="18"/>
      <c r="DPS136" s="18"/>
      <c r="DPT136" s="18"/>
      <c r="DPU136" s="18"/>
      <c r="DPV136" s="18"/>
      <c r="DPW136" s="18"/>
      <c r="DPX136" s="18"/>
      <c r="DPY136" s="18"/>
      <c r="DPZ136" s="18"/>
      <c r="DQA136" s="18"/>
      <c r="DQB136" s="18"/>
      <c r="DQC136" s="18"/>
      <c r="DQD136" s="18"/>
      <c r="DQE136" s="18"/>
      <c r="DQF136" s="18"/>
      <c r="DQG136" s="18"/>
      <c r="DQH136" s="18"/>
      <c r="DQI136" s="18"/>
      <c r="DQJ136" s="18"/>
      <c r="DQK136" s="18"/>
      <c r="DQL136" s="18"/>
      <c r="DQM136" s="18"/>
      <c r="DQN136" s="18"/>
      <c r="DQO136" s="18"/>
      <c r="DQP136" s="18"/>
      <c r="DQQ136" s="18"/>
      <c r="DQR136" s="18"/>
      <c r="DQS136" s="18"/>
      <c r="DQT136" s="18"/>
      <c r="DQU136" s="18"/>
      <c r="DQV136" s="18"/>
      <c r="DQW136" s="18"/>
      <c r="DQX136" s="18"/>
      <c r="DQY136" s="18"/>
      <c r="DQZ136" s="18"/>
      <c r="DRA136" s="18"/>
      <c r="DRB136" s="18"/>
      <c r="DRC136" s="18"/>
      <c r="DRD136" s="18"/>
      <c r="DRE136" s="18"/>
      <c r="DRF136" s="18"/>
      <c r="DRG136" s="18"/>
      <c r="DRH136" s="18"/>
      <c r="DRI136" s="18"/>
      <c r="DRJ136" s="18"/>
      <c r="DRK136" s="18"/>
      <c r="DRL136" s="18"/>
      <c r="DRM136" s="18"/>
      <c r="DRN136" s="18"/>
      <c r="DRO136" s="18"/>
      <c r="DRP136" s="18"/>
      <c r="DRQ136" s="18"/>
      <c r="DRR136" s="18"/>
      <c r="DRS136" s="18"/>
      <c r="DRT136" s="18"/>
      <c r="DRU136" s="18"/>
      <c r="DRV136" s="18"/>
      <c r="DRW136" s="18"/>
      <c r="DRX136" s="18"/>
      <c r="DRY136" s="18"/>
      <c r="DRZ136" s="18"/>
      <c r="DSA136" s="18"/>
      <c r="DSB136" s="18"/>
      <c r="DSC136" s="18"/>
      <c r="DSD136" s="18"/>
      <c r="DSE136" s="18"/>
      <c r="DSF136" s="18"/>
      <c r="DSG136" s="18"/>
      <c r="DSH136" s="18"/>
      <c r="DSI136" s="18"/>
      <c r="DSJ136" s="18"/>
      <c r="DSK136" s="18"/>
      <c r="DSL136" s="18"/>
      <c r="DSM136" s="18"/>
      <c r="DSN136" s="18"/>
      <c r="DSO136" s="18"/>
      <c r="DSP136" s="18"/>
      <c r="DSQ136" s="18"/>
      <c r="DSR136" s="18"/>
      <c r="DSS136" s="18"/>
      <c r="DST136" s="18"/>
      <c r="DSU136" s="18"/>
      <c r="DSV136" s="18"/>
      <c r="DSW136" s="18"/>
      <c r="DSX136" s="18"/>
      <c r="DSY136" s="18"/>
      <c r="DSZ136" s="18"/>
      <c r="DTA136" s="18"/>
      <c r="DTB136" s="18"/>
      <c r="DTC136" s="18"/>
      <c r="DTD136" s="18"/>
      <c r="DTE136" s="18"/>
      <c r="DTF136" s="18"/>
      <c r="DTG136" s="18"/>
      <c r="DTH136" s="18"/>
      <c r="DTI136" s="18"/>
      <c r="DTJ136" s="18"/>
      <c r="DTK136" s="18"/>
      <c r="DTL136" s="18"/>
      <c r="DTM136" s="18"/>
      <c r="DTN136" s="18"/>
      <c r="DTO136" s="18"/>
      <c r="DTP136" s="18"/>
      <c r="DTQ136" s="18"/>
      <c r="DTR136" s="18"/>
      <c r="DTS136" s="18"/>
      <c r="DTT136" s="18"/>
      <c r="DTU136" s="18"/>
      <c r="DTV136" s="18"/>
      <c r="DTW136" s="18"/>
      <c r="DTX136" s="18"/>
      <c r="DTY136" s="18"/>
      <c r="DTZ136" s="18"/>
      <c r="DUA136" s="18"/>
      <c r="DUB136" s="18"/>
      <c r="DUC136" s="18"/>
      <c r="DUD136" s="18"/>
      <c r="DUE136" s="18"/>
      <c r="DUF136" s="18"/>
      <c r="DUG136" s="18"/>
      <c r="DUH136" s="18"/>
      <c r="DUI136" s="18"/>
      <c r="DUJ136" s="18"/>
      <c r="DUK136" s="18"/>
      <c r="DUL136" s="18"/>
      <c r="DUM136" s="18"/>
      <c r="DUN136" s="18"/>
      <c r="DUO136" s="18"/>
      <c r="DUP136" s="18"/>
      <c r="DUQ136" s="18"/>
      <c r="DUR136" s="18"/>
      <c r="DUS136" s="18"/>
      <c r="DUT136" s="18"/>
      <c r="DUU136" s="18"/>
      <c r="DUV136" s="18"/>
      <c r="DUW136" s="18"/>
      <c r="DUX136" s="18"/>
      <c r="DUY136" s="18"/>
      <c r="DUZ136" s="18"/>
      <c r="DVA136" s="18"/>
      <c r="DVB136" s="18"/>
      <c r="DVC136" s="18"/>
      <c r="DVD136" s="18"/>
      <c r="DVE136" s="18"/>
      <c r="DVF136" s="18"/>
      <c r="DVG136" s="18"/>
      <c r="DVH136" s="18"/>
      <c r="DVI136" s="18"/>
      <c r="DVJ136" s="18"/>
      <c r="DVK136" s="18"/>
      <c r="DVL136" s="18"/>
      <c r="DVM136" s="18"/>
      <c r="DVN136" s="18"/>
      <c r="DVO136" s="18"/>
      <c r="DVP136" s="18"/>
      <c r="DVQ136" s="18"/>
      <c r="DVR136" s="18"/>
      <c r="DVS136" s="18"/>
      <c r="DVT136" s="18"/>
      <c r="DVU136" s="18"/>
      <c r="DVV136" s="18"/>
      <c r="DVW136" s="18"/>
      <c r="DVX136" s="18"/>
      <c r="DVY136" s="18"/>
      <c r="DVZ136" s="18"/>
      <c r="DWA136" s="18"/>
      <c r="DWB136" s="18"/>
      <c r="DWC136" s="18"/>
      <c r="DWD136" s="18"/>
      <c r="DWE136" s="18"/>
      <c r="DWF136" s="18"/>
      <c r="DWG136" s="18"/>
      <c r="DWH136" s="18"/>
      <c r="DWI136" s="18"/>
      <c r="DWJ136" s="18"/>
      <c r="DWK136" s="18"/>
      <c r="DWL136" s="18"/>
      <c r="DWM136" s="18"/>
      <c r="DWN136" s="18"/>
      <c r="DWO136" s="18"/>
      <c r="DWP136" s="18"/>
      <c r="DWQ136" s="18"/>
      <c r="DWR136" s="18"/>
      <c r="DWS136" s="18"/>
      <c r="DWT136" s="18"/>
      <c r="DWU136" s="18"/>
      <c r="DWV136" s="18"/>
      <c r="DWW136" s="18"/>
      <c r="DWX136" s="18"/>
      <c r="DWY136" s="18"/>
      <c r="DWZ136" s="18"/>
      <c r="DXA136" s="18"/>
      <c r="DXB136" s="18"/>
      <c r="DXC136" s="18"/>
      <c r="DXD136" s="18"/>
      <c r="DXE136" s="18"/>
      <c r="DXF136" s="18"/>
      <c r="DXG136" s="18"/>
      <c r="DXH136" s="18"/>
      <c r="DXI136" s="18"/>
      <c r="DXJ136" s="18"/>
      <c r="DXK136" s="18"/>
      <c r="DXL136" s="18"/>
      <c r="DXM136" s="18"/>
      <c r="DXN136" s="18"/>
      <c r="DXO136" s="18"/>
      <c r="DXP136" s="18"/>
      <c r="DXQ136" s="18"/>
      <c r="DXR136" s="18"/>
      <c r="DXS136" s="18"/>
      <c r="DXT136" s="18"/>
      <c r="DXU136" s="18"/>
      <c r="DXV136" s="18"/>
      <c r="DXW136" s="18"/>
      <c r="DXX136" s="18"/>
      <c r="DXY136" s="18"/>
      <c r="DXZ136" s="18"/>
      <c r="DYA136" s="18"/>
      <c r="DYB136" s="18"/>
      <c r="DYC136" s="18"/>
      <c r="DYD136" s="18"/>
      <c r="DYE136" s="18"/>
      <c r="DYF136" s="18"/>
      <c r="DYG136" s="18"/>
      <c r="DYH136" s="18"/>
      <c r="DYI136" s="18"/>
      <c r="DYJ136" s="18"/>
      <c r="DYK136" s="18"/>
      <c r="DYL136" s="18"/>
      <c r="DYM136" s="18"/>
      <c r="DYN136" s="18"/>
      <c r="DYO136" s="18"/>
      <c r="DYP136" s="18"/>
      <c r="DYQ136" s="18"/>
      <c r="DYR136" s="18"/>
      <c r="DYS136" s="18"/>
      <c r="DYT136" s="18"/>
      <c r="DYU136" s="18"/>
      <c r="DYV136" s="18"/>
      <c r="DYW136" s="18"/>
      <c r="DYX136" s="18"/>
      <c r="DYY136" s="18"/>
      <c r="DYZ136" s="18"/>
      <c r="DZA136" s="18"/>
      <c r="DZB136" s="18"/>
      <c r="DZC136" s="18"/>
      <c r="DZD136" s="18"/>
      <c r="DZE136" s="18"/>
      <c r="DZF136" s="18"/>
      <c r="DZG136" s="18"/>
      <c r="DZH136" s="18"/>
      <c r="DZI136" s="18"/>
      <c r="DZJ136" s="18"/>
      <c r="DZK136" s="18"/>
      <c r="DZL136" s="18"/>
      <c r="DZM136" s="18"/>
      <c r="DZN136" s="18"/>
      <c r="DZO136" s="18"/>
      <c r="DZP136" s="18"/>
      <c r="DZQ136" s="18"/>
      <c r="DZR136" s="18"/>
      <c r="DZS136" s="18"/>
      <c r="DZT136" s="18"/>
      <c r="DZU136" s="18"/>
      <c r="DZV136" s="18"/>
      <c r="DZW136" s="18"/>
      <c r="DZX136" s="18"/>
      <c r="DZY136" s="18"/>
      <c r="DZZ136" s="18"/>
      <c r="EAA136" s="18"/>
      <c r="EAB136" s="18"/>
      <c r="EAC136" s="18"/>
      <c r="EAD136" s="18"/>
      <c r="EAE136" s="18"/>
      <c r="EAF136" s="18"/>
      <c r="EAG136" s="18"/>
      <c r="EAH136" s="18"/>
      <c r="EAI136" s="18"/>
      <c r="EAJ136" s="18"/>
      <c r="EAK136" s="18"/>
      <c r="EAL136" s="18"/>
      <c r="EAM136" s="18"/>
      <c r="EAN136" s="18"/>
      <c r="EAO136" s="18"/>
      <c r="EAP136" s="18"/>
      <c r="EAQ136" s="18"/>
      <c r="EAR136" s="18"/>
      <c r="EAS136" s="18"/>
      <c r="EAT136" s="18"/>
      <c r="EAU136" s="18"/>
      <c r="EAV136" s="18"/>
      <c r="EAW136" s="18"/>
      <c r="EAX136" s="18"/>
      <c r="EAY136" s="18"/>
      <c r="EAZ136" s="18"/>
      <c r="EBA136" s="18"/>
      <c r="EBB136" s="18"/>
      <c r="EBC136" s="18"/>
      <c r="EBD136" s="18"/>
      <c r="EBE136" s="18"/>
      <c r="EBF136" s="18"/>
      <c r="EBG136" s="18"/>
      <c r="EBH136" s="18"/>
      <c r="EBI136" s="18"/>
      <c r="EBJ136" s="18"/>
      <c r="EBK136" s="18"/>
      <c r="EBL136" s="18"/>
      <c r="EBM136" s="18"/>
      <c r="EBN136" s="18"/>
      <c r="EBO136" s="18"/>
      <c r="EBP136" s="18"/>
      <c r="EBQ136" s="18"/>
      <c r="EBR136" s="18"/>
      <c r="EBS136" s="18"/>
      <c r="EBT136" s="18"/>
      <c r="EBU136" s="18"/>
      <c r="EBV136" s="18"/>
      <c r="EBW136" s="18"/>
      <c r="EBX136" s="18"/>
      <c r="EBY136" s="18"/>
      <c r="EBZ136" s="18"/>
      <c r="ECA136" s="18"/>
      <c r="ECB136" s="18"/>
      <c r="ECC136" s="18"/>
      <c r="ECD136" s="18"/>
      <c r="ECE136" s="18"/>
      <c r="ECF136" s="18"/>
      <c r="ECG136" s="18"/>
      <c r="ECH136" s="18"/>
      <c r="ECI136" s="18"/>
      <c r="ECJ136" s="18"/>
      <c r="ECK136" s="18"/>
      <c r="ECL136" s="18"/>
      <c r="ECM136" s="18"/>
      <c r="ECN136" s="18"/>
      <c r="ECO136" s="18"/>
      <c r="ECP136" s="18"/>
      <c r="ECQ136" s="18"/>
      <c r="ECR136" s="18"/>
      <c r="ECS136" s="18"/>
      <c r="ECT136" s="18"/>
      <c r="ECU136" s="18"/>
      <c r="ECV136" s="18"/>
      <c r="ECW136" s="18"/>
      <c r="ECX136" s="18"/>
      <c r="ECY136" s="18"/>
      <c r="ECZ136" s="18"/>
      <c r="EDA136" s="18"/>
      <c r="EDB136" s="18"/>
      <c r="EDC136" s="18"/>
      <c r="EDD136" s="18"/>
      <c r="EDE136" s="18"/>
      <c r="EDF136" s="18"/>
      <c r="EDG136" s="18"/>
      <c r="EDH136" s="18"/>
      <c r="EDI136" s="18"/>
      <c r="EDJ136" s="18"/>
      <c r="EDK136" s="18"/>
      <c r="EDL136" s="18"/>
      <c r="EDM136" s="18"/>
      <c r="EDN136" s="18"/>
      <c r="EDO136" s="18"/>
      <c r="EDP136" s="18"/>
      <c r="EDQ136" s="18"/>
      <c r="EDR136" s="18"/>
      <c r="EDS136" s="18"/>
      <c r="EDT136" s="18"/>
      <c r="EDU136" s="18"/>
      <c r="EDV136" s="18"/>
      <c r="EDW136" s="18"/>
      <c r="EDX136" s="18"/>
      <c r="EDY136" s="18"/>
      <c r="EDZ136" s="18"/>
      <c r="EEA136" s="18"/>
      <c r="EEB136" s="18"/>
      <c r="EEC136" s="18"/>
      <c r="EED136" s="18"/>
      <c r="EEE136" s="18"/>
      <c r="EEF136" s="18"/>
      <c r="EEG136" s="18"/>
      <c r="EEH136" s="18"/>
      <c r="EEI136" s="18"/>
      <c r="EEJ136" s="18"/>
      <c r="EEK136" s="18"/>
      <c r="EEL136" s="18"/>
      <c r="EEM136" s="18"/>
      <c r="EEN136" s="18"/>
      <c r="EEO136" s="18"/>
      <c r="EEP136" s="18"/>
      <c r="EEQ136" s="18"/>
      <c r="EER136" s="18"/>
      <c r="EES136" s="18"/>
      <c r="EET136" s="18"/>
      <c r="EEU136" s="18"/>
      <c r="EEV136" s="18"/>
      <c r="EEW136" s="18"/>
      <c r="EEX136" s="18"/>
      <c r="EEY136" s="18"/>
      <c r="EEZ136" s="18"/>
      <c r="EFA136" s="18"/>
      <c r="EFB136" s="18"/>
      <c r="EFC136" s="18"/>
      <c r="EFD136" s="18"/>
      <c r="EFE136" s="18"/>
      <c r="EFF136" s="18"/>
      <c r="EFG136" s="18"/>
      <c r="EFH136" s="18"/>
      <c r="EFI136" s="18"/>
      <c r="EFJ136" s="18"/>
      <c r="EFK136" s="18"/>
      <c r="EFL136" s="18"/>
      <c r="EFM136" s="18"/>
      <c r="EFN136" s="18"/>
      <c r="EFO136" s="18"/>
      <c r="EFP136" s="18"/>
      <c r="EFQ136" s="18"/>
      <c r="EFR136" s="18"/>
      <c r="EFS136" s="18"/>
      <c r="EFT136" s="18"/>
      <c r="EFU136" s="18"/>
      <c r="EFV136" s="18"/>
      <c r="EFW136" s="18"/>
      <c r="EFX136" s="18"/>
      <c r="EFY136" s="18"/>
      <c r="EFZ136" s="18"/>
      <c r="EGA136" s="18"/>
      <c r="EGB136" s="18"/>
      <c r="EGC136" s="18"/>
      <c r="EGD136" s="18"/>
      <c r="EGE136" s="18"/>
      <c r="EGF136" s="18"/>
      <c r="EGG136" s="18"/>
      <c r="EGH136" s="18"/>
      <c r="EGI136" s="18"/>
      <c r="EGJ136" s="18"/>
      <c r="EGK136" s="18"/>
      <c r="EGL136" s="18"/>
      <c r="EGM136" s="18"/>
      <c r="EGN136" s="18"/>
      <c r="EGO136" s="18"/>
      <c r="EGP136" s="18"/>
      <c r="EGQ136" s="18"/>
      <c r="EGR136" s="18"/>
      <c r="EGS136" s="18"/>
      <c r="EGT136" s="18"/>
      <c r="EGU136" s="18"/>
      <c r="EGV136" s="18"/>
      <c r="EGW136" s="18"/>
      <c r="EGX136" s="18"/>
      <c r="EGY136" s="18"/>
      <c r="EGZ136" s="18"/>
      <c r="EHA136" s="18"/>
      <c r="EHB136" s="18"/>
      <c r="EHC136" s="18"/>
      <c r="EHD136" s="18"/>
      <c r="EHE136" s="18"/>
      <c r="EHF136" s="18"/>
      <c r="EHG136" s="18"/>
      <c r="EHH136" s="18"/>
      <c r="EHI136" s="18"/>
      <c r="EHJ136" s="18"/>
      <c r="EHK136" s="18"/>
      <c r="EHL136" s="18"/>
      <c r="EHM136" s="18"/>
      <c r="EHN136" s="18"/>
      <c r="EHO136" s="18"/>
      <c r="EHP136" s="18"/>
      <c r="EHQ136" s="18"/>
      <c r="EHR136" s="18"/>
      <c r="EHS136" s="18"/>
      <c r="EHT136" s="18"/>
      <c r="EHU136" s="18"/>
      <c r="EHV136" s="18"/>
      <c r="EHW136" s="18"/>
      <c r="EHX136" s="18"/>
      <c r="EHY136" s="18"/>
      <c r="EHZ136" s="18"/>
      <c r="EIA136" s="18"/>
      <c r="EIB136" s="18"/>
      <c r="EIC136" s="18"/>
      <c r="EID136" s="18"/>
      <c r="EIE136" s="18"/>
      <c r="EIF136" s="18"/>
      <c r="EIG136" s="18"/>
      <c r="EIH136" s="18"/>
      <c r="EII136" s="18"/>
      <c r="EIJ136" s="18"/>
      <c r="EIK136" s="18"/>
      <c r="EIL136" s="18"/>
      <c r="EIM136" s="18"/>
      <c r="EIN136" s="18"/>
      <c r="EIO136" s="18"/>
      <c r="EIP136" s="18"/>
      <c r="EIQ136" s="18"/>
      <c r="EIR136" s="18"/>
      <c r="EIS136" s="18"/>
      <c r="EIT136" s="18"/>
      <c r="EIU136" s="18"/>
      <c r="EIV136" s="18"/>
      <c r="EIW136" s="18"/>
      <c r="EIX136" s="18"/>
      <c r="EIY136" s="18"/>
      <c r="EIZ136" s="18"/>
      <c r="EJA136" s="18"/>
      <c r="EJB136" s="18"/>
      <c r="EJC136" s="18"/>
      <c r="EJD136" s="18"/>
      <c r="EJE136" s="18"/>
      <c r="EJF136" s="18"/>
      <c r="EJG136" s="18"/>
      <c r="EJH136" s="18"/>
      <c r="EJI136" s="18"/>
      <c r="EJJ136" s="18"/>
      <c r="EJK136" s="18"/>
      <c r="EJL136" s="18"/>
      <c r="EJM136" s="18"/>
      <c r="EJN136" s="18"/>
      <c r="EJO136" s="18"/>
      <c r="EJP136" s="18"/>
      <c r="EJQ136" s="18"/>
      <c r="EJR136" s="18"/>
      <c r="EJS136" s="18"/>
      <c r="EJT136" s="18"/>
      <c r="EJU136" s="18"/>
      <c r="EJV136" s="18"/>
      <c r="EJW136" s="18"/>
      <c r="EJX136" s="18"/>
      <c r="EJY136" s="18"/>
      <c r="EJZ136" s="18"/>
      <c r="EKA136" s="18"/>
      <c r="EKB136" s="18"/>
      <c r="EKC136" s="18"/>
      <c r="EKD136" s="18"/>
      <c r="EKE136" s="18"/>
      <c r="EKF136" s="18"/>
      <c r="EKG136" s="18"/>
      <c r="EKH136" s="18"/>
      <c r="EKI136" s="18"/>
      <c r="EKJ136" s="18"/>
      <c r="EKK136" s="18"/>
      <c r="EKL136" s="18"/>
      <c r="EKM136" s="18"/>
      <c r="EKN136" s="18"/>
      <c r="EKO136" s="18"/>
      <c r="EKP136" s="18"/>
      <c r="EKQ136" s="18"/>
      <c r="EKR136" s="18"/>
      <c r="EKS136" s="18"/>
      <c r="EKT136" s="18"/>
      <c r="EKU136" s="18"/>
      <c r="EKV136" s="18"/>
      <c r="EKW136" s="18"/>
      <c r="EKX136" s="18"/>
      <c r="EKY136" s="18"/>
      <c r="EKZ136" s="18"/>
      <c r="ELA136" s="18"/>
      <c r="ELB136" s="18"/>
      <c r="ELC136" s="18"/>
      <c r="ELD136" s="18"/>
      <c r="ELE136" s="18"/>
      <c r="ELF136" s="18"/>
      <c r="ELG136" s="18"/>
      <c r="ELH136" s="18"/>
      <c r="ELI136" s="18"/>
      <c r="ELJ136" s="18"/>
      <c r="ELK136" s="18"/>
      <c r="ELL136" s="18"/>
      <c r="ELM136" s="18"/>
      <c r="ELN136" s="18"/>
      <c r="ELO136" s="18"/>
      <c r="ELP136" s="18"/>
      <c r="ELQ136" s="18"/>
      <c r="ELR136" s="18"/>
      <c r="ELS136" s="18"/>
      <c r="ELT136" s="18"/>
      <c r="ELU136" s="18"/>
      <c r="ELV136" s="18"/>
      <c r="ELW136" s="18"/>
      <c r="ELX136" s="18"/>
      <c r="ELY136" s="18"/>
      <c r="ELZ136" s="18"/>
      <c r="EMA136" s="18"/>
      <c r="EMB136" s="18"/>
      <c r="EMC136" s="18"/>
      <c r="EMD136" s="18"/>
      <c r="EME136" s="18"/>
      <c r="EMF136" s="18"/>
      <c r="EMG136" s="18"/>
      <c r="EMH136" s="18"/>
      <c r="EMI136" s="18"/>
      <c r="EMJ136" s="18"/>
      <c r="EMK136" s="18"/>
      <c r="EML136" s="18"/>
      <c r="EMM136" s="18"/>
      <c r="EMN136" s="18"/>
      <c r="EMO136" s="18"/>
      <c r="EMP136" s="18"/>
      <c r="EMQ136" s="18"/>
      <c r="EMR136" s="18"/>
      <c r="EMS136" s="18"/>
      <c r="EMT136" s="18"/>
      <c r="EMU136" s="18"/>
      <c r="EMV136" s="18"/>
      <c r="EMW136" s="18"/>
      <c r="EMX136" s="18"/>
      <c r="EMY136" s="18"/>
      <c r="EMZ136" s="18"/>
      <c r="ENA136" s="18"/>
      <c r="ENB136" s="18"/>
      <c r="ENC136" s="18"/>
      <c r="END136" s="18"/>
      <c r="ENE136" s="18"/>
      <c r="ENF136" s="18"/>
      <c r="ENG136" s="18"/>
      <c r="ENH136" s="18"/>
      <c r="ENI136" s="18"/>
      <c r="ENJ136" s="18"/>
      <c r="ENK136" s="18"/>
      <c r="ENL136" s="18"/>
      <c r="ENM136" s="18"/>
      <c r="ENN136" s="18"/>
      <c r="ENO136" s="18"/>
      <c r="ENP136" s="18"/>
      <c r="ENQ136" s="18"/>
      <c r="ENR136" s="18"/>
      <c r="ENS136" s="18"/>
      <c r="ENT136" s="18"/>
      <c r="ENU136" s="18"/>
      <c r="ENV136" s="18"/>
      <c r="ENW136" s="18"/>
      <c r="ENX136" s="18"/>
      <c r="ENY136" s="18"/>
      <c r="ENZ136" s="18"/>
      <c r="EOA136" s="18"/>
      <c r="EOB136" s="18"/>
      <c r="EOC136" s="18"/>
      <c r="EOD136" s="18"/>
      <c r="EOE136" s="18"/>
      <c r="EOF136" s="18"/>
      <c r="EOG136" s="18"/>
      <c r="EOH136" s="18"/>
      <c r="EOI136" s="18"/>
      <c r="EOJ136" s="18"/>
      <c r="EOK136" s="18"/>
      <c r="EOL136" s="18"/>
      <c r="EOM136" s="18"/>
      <c r="EON136" s="18"/>
      <c r="EOO136" s="18"/>
      <c r="EOP136" s="18"/>
      <c r="EOQ136" s="18"/>
      <c r="EOR136" s="18"/>
      <c r="EOS136" s="18"/>
      <c r="EOT136" s="18"/>
      <c r="EOU136" s="18"/>
      <c r="EOV136" s="18"/>
      <c r="EOW136" s="18"/>
      <c r="EOX136" s="18"/>
      <c r="EOY136" s="18"/>
      <c r="EOZ136" s="18"/>
      <c r="EPA136" s="18"/>
      <c r="EPB136" s="18"/>
      <c r="EPC136" s="18"/>
      <c r="EPD136" s="18"/>
      <c r="EPE136" s="18"/>
      <c r="EPF136" s="18"/>
      <c r="EPG136" s="18"/>
      <c r="EPH136" s="18"/>
      <c r="EPI136" s="18"/>
      <c r="EPJ136" s="18"/>
      <c r="EPK136" s="18"/>
      <c r="EPL136" s="18"/>
      <c r="EPM136" s="18"/>
      <c r="EPN136" s="18"/>
      <c r="EPO136" s="18"/>
      <c r="EPP136" s="18"/>
      <c r="EPQ136" s="18"/>
      <c r="EPR136" s="18"/>
      <c r="EPS136" s="18"/>
      <c r="EPT136" s="18"/>
      <c r="EPU136" s="18"/>
      <c r="EPV136" s="18"/>
      <c r="EPW136" s="18"/>
      <c r="EPX136" s="18"/>
      <c r="EPY136" s="18"/>
      <c r="EPZ136" s="18"/>
      <c r="EQA136" s="18"/>
      <c r="EQB136" s="18"/>
      <c r="EQC136" s="18"/>
      <c r="EQD136" s="18"/>
      <c r="EQE136" s="18"/>
      <c r="EQF136" s="18"/>
      <c r="EQG136" s="18"/>
      <c r="EQH136" s="18"/>
      <c r="EQI136" s="18"/>
      <c r="EQJ136" s="18"/>
      <c r="EQK136" s="18"/>
      <c r="EQL136" s="18"/>
      <c r="EQM136" s="18"/>
      <c r="EQN136" s="18"/>
      <c r="EQO136" s="18"/>
      <c r="EQP136" s="18"/>
      <c r="EQQ136" s="18"/>
      <c r="EQR136" s="18"/>
      <c r="EQS136" s="18"/>
      <c r="EQT136" s="18"/>
      <c r="EQU136" s="18"/>
      <c r="EQV136" s="18"/>
      <c r="EQW136" s="18"/>
      <c r="EQX136" s="18"/>
      <c r="EQY136" s="18"/>
      <c r="EQZ136" s="18"/>
      <c r="ERA136" s="18"/>
      <c r="ERB136" s="18"/>
      <c r="ERC136" s="18"/>
      <c r="ERD136" s="18"/>
      <c r="ERE136" s="18"/>
      <c r="ERF136" s="18"/>
      <c r="ERG136" s="18"/>
      <c r="ERH136" s="18"/>
      <c r="ERI136" s="18"/>
      <c r="ERJ136" s="18"/>
      <c r="ERK136" s="18"/>
      <c r="ERL136" s="18"/>
      <c r="ERM136" s="18"/>
      <c r="ERN136" s="18"/>
      <c r="ERO136" s="18"/>
      <c r="ERP136" s="18"/>
      <c r="ERQ136" s="18"/>
      <c r="ERR136" s="18"/>
      <c r="ERS136" s="18"/>
      <c r="ERT136" s="18"/>
      <c r="ERU136" s="18"/>
      <c r="ERV136" s="18"/>
      <c r="ERW136" s="18"/>
      <c r="ERX136" s="18"/>
      <c r="ERY136" s="18"/>
      <c r="ERZ136" s="18"/>
      <c r="ESA136" s="18"/>
      <c r="ESB136" s="18"/>
      <c r="ESC136" s="18"/>
      <c r="ESD136" s="18"/>
      <c r="ESE136" s="18"/>
      <c r="ESF136" s="18"/>
      <c r="ESG136" s="18"/>
      <c r="ESH136" s="18"/>
      <c r="ESI136" s="18"/>
      <c r="ESJ136" s="18"/>
      <c r="ESK136" s="18"/>
      <c r="ESL136" s="18"/>
      <c r="ESM136" s="18"/>
      <c r="ESN136" s="18"/>
      <c r="ESO136" s="18"/>
      <c r="ESP136" s="18"/>
      <c r="ESQ136" s="18"/>
      <c r="ESR136" s="18"/>
      <c r="ESS136" s="18"/>
      <c r="EST136" s="18"/>
      <c r="ESU136" s="18"/>
      <c r="ESV136" s="18"/>
      <c r="ESW136" s="18"/>
      <c r="ESX136" s="18"/>
      <c r="ESY136" s="18"/>
      <c r="ESZ136" s="18"/>
      <c r="ETA136" s="18"/>
      <c r="ETB136" s="18"/>
      <c r="ETC136" s="18"/>
      <c r="ETD136" s="18"/>
      <c r="ETE136" s="18"/>
      <c r="ETF136" s="18"/>
      <c r="ETG136" s="18"/>
      <c r="ETH136" s="18"/>
      <c r="ETI136" s="18"/>
      <c r="ETJ136" s="18"/>
      <c r="ETK136" s="18"/>
      <c r="ETL136" s="18"/>
      <c r="ETM136" s="18"/>
      <c r="ETN136" s="18"/>
      <c r="ETO136" s="18"/>
      <c r="ETP136" s="18"/>
      <c r="ETQ136" s="18"/>
      <c r="ETR136" s="18"/>
      <c r="ETS136" s="18"/>
      <c r="ETT136" s="18"/>
      <c r="ETU136" s="18"/>
      <c r="ETV136" s="18"/>
      <c r="ETW136" s="18"/>
      <c r="ETX136" s="18"/>
      <c r="ETY136" s="18"/>
      <c r="ETZ136" s="18"/>
      <c r="EUA136" s="18"/>
      <c r="EUB136" s="18"/>
      <c r="EUC136" s="18"/>
      <c r="EUD136" s="18"/>
      <c r="EUE136" s="18"/>
      <c r="EUF136" s="18"/>
      <c r="EUG136" s="18"/>
      <c r="EUH136" s="18"/>
      <c r="EUI136" s="18"/>
      <c r="EUJ136" s="18"/>
      <c r="EUK136" s="18"/>
      <c r="EUL136" s="18"/>
      <c r="EUM136" s="18"/>
      <c r="EUN136" s="18"/>
      <c r="EUO136" s="18"/>
      <c r="EUP136" s="18"/>
      <c r="EUQ136" s="18"/>
      <c r="EUR136" s="18"/>
      <c r="EUS136" s="18"/>
      <c r="EUT136" s="18"/>
      <c r="EUU136" s="18"/>
      <c r="EUV136" s="18"/>
      <c r="EUW136" s="18"/>
      <c r="EUX136" s="18"/>
      <c r="EUY136" s="18"/>
      <c r="EUZ136" s="18"/>
      <c r="EVA136" s="18"/>
      <c r="EVB136" s="18"/>
      <c r="EVC136" s="18"/>
      <c r="EVD136" s="18"/>
      <c r="EVE136" s="18"/>
      <c r="EVF136" s="18"/>
      <c r="EVG136" s="18"/>
      <c r="EVH136" s="18"/>
      <c r="EVI136" s="18"/>
      <c r="EVJ136" s="18"/>
      <c r="EVK136" s="18"/>
      <c r="EVL136" s="18"/>
      <c r="EVM136" s="18"/>
      <c r="EVN136" s="18"/>
      <c r="EVO136" s="18"/>
      <c r="EVP136" s="18"/>
      <c r="EVQ136" s="18"/>
      <c r="EVR136" s="18"/>
      <c r="EVS136" s="18"/>
      <c r="EVT136" s="18"/>
      <c r="EVU136" s="18"/>
      <c r="EVV136" s="18"/>
      <c r="EVW136" s="18"/>
      <c r="EVX136" s="18"/>
      <c r="EVY136" s="18"/>
      <c r="EVZ136" s="18"/>
      <c r="EWA136" s="18"/>
      <c r="EWB136" s="18"/>
      <c r="EWC136" s="18"/>
      <c r="EWD136" s="18"/>
      <c r="EWE136" s="18"/>
      <c r="EWF136" s="18"/>
      <c r="EWG136" s="18"/>
      <c r="EWH136" s="18"/>
      <c r="EWI136" s="18"/>
      <c r="EWJ136" s="18"/>
      <c r="EWK136" s="18"/>
      <c r="EWL136" s="18"/>
      <c r="EWM136" s="18"/>
      <c r="EWN136" s="18"/>
      <c r="EWO136" s="18"/>
      <c r="EWP136" s="18"/>
      <c r="EWQ136" s="18"/>
      <c r="EWR136" s="18"/>
      <c r="EWS136" s="18"/>
      <c r="EWT136" s="18"/>
      <c r="EWU136" s="18"/>
      <c r="EWV136" s="18"/>
      <c r="EWW136" s="18"/>
      <c r="EWX136" s="18"/>
      <c r="EWY136" s="18"/>
      <c r="EWZ136" s="18"/>
      <c r="EXA136" s="18"/>
      <c r="EXB136" s="18"/>
      <c r="EXC136" s="18"/>
      <c r="EXD136" s="18"/>
      <c r="EXE136" s="18"/>
      <c r="EXF136" s="18"/>
      <c r="EXG136" s="18"/>
      <c r="EXH136" s="18"/>
      <c r="EXI136" s="18"/>
      <c r="EXJ136" s="18"/>
      <c r="EXK136" s="18"/>
      <c r="EXL136" s="18"/>
      <c r="EXM136" s="18"/>
      <c r="EXN136" s="18"/>
      <c r="EXO136" s="18"/>
      <c r="EXP136" s="18"/>
      <c r="EXQ136" s="18"/>
      <c r="EXR136" s="18"/>
      <c r="EXS136" s="18"/>
      <c r="EXT136" s="18"/>
      <c r="EXU136" s="18"/>
      <c r="EXV136" s="18"/>
      <c r="EXW136" s="18"/>
      <c r="EXX136" s="18"/>
      <c r="EXY136" s="18"/>
      <c r="EXZ136" s="18"/>
      <c r="EYA136" s="18"/>
      <c r="EYB136" s="18"/>
      <c r="EYC136" s="18"/>
      <c r="EYD136" s="18"/>
      <c r="EYE136" s="18"/>
      <c r="EYF136" s="18"/>
      <c r="EYG136" s="18"/>
      <c r="EYH136" s="18"/>
      <c r="EYI136" s="18"/>
      <c r="EYJ136" s="18"/>
      <c r="EYK136" s="18"/>
      <c r="EYL136" s="18"/>
      <c r="EYM136" s="18"/>
      <c r="EYN136" s="18"/>
      <c r="EYO136" s="18"/>
      <c r="EYP136" s="18"/>
      <c r="EYQ136" s="18"/>
      <c r="EYR136" s="18"/>
      <c r="EYS136" s="18"/>
      <c r="EYT136" s="18"/>
      <c r="EYU136" s="18"/>
      <c r="EYV136" s="18"/>
      <c r="EYW136" s="18"/>
      <c r="EYX136" s="18"/>
      <c r="EYY136" s="18"/>
      <c r="EYZ136" s="18"/>
      <c r="EZA136" s="18"/>
      <c r="EZB136" s="18"/>
      <c r="EZC136" s="18"/>
      <c r="EZD136" s="18"/>
      <c r="EZE136" s="18"/>
      <c r="EZF136" s="18"/>
      <c r="EZG136" s="18"/>
      <c r="EZH136" s="18"/>
      <c r="EZI136" s="18"/>
      <c r="EZJ136" s="18"/>
      <c r="EZK136" s="18"/>
      <c r="EZL136" s="18"/>
      <c r="EZM136" s="18"/>
      <c r="EZN136" s="18"/>
      <c r="EZO136" s="18"/>
      <c r="EZP136" s="18"/>
      <c r="EZQ136" s="18"/>
      <c r="EZR136" s="18"/>
      <c r="EZS136" s="18"/>
      <c r="EZT136" s="18"/>
      <c r="EZU136" s="18"/>
      <c r="EZV136" s="18"/>
      <c r="EZW136" s="18"/>
      <c r="EZX136" s="18"/>
      <c r="EZY136" s="18"/>
      <c r="EZZ136" s="18"/>
      <c r="FAA136" s="18"/>
      <c r="FAB136" s="18"/>
      <c r="FAC136" s="18"/>
      <c r="FAD136" s="18"/>
      <c r="FAE136" s="18"/>
      <c r="FAF136" s="18"/>
      <c r="FAG136" s="18"/>
      <c r="FAH136" s="18"/>
      <c r="FAI136" s="18"/>
      <c r="FAJ136" s="18"/>
      <c r="FAK136" s="18"/>
      <c r="FAL136" s="18"/>
      <c r="FAM136" s="18"/>
      <c r="FAN136" s="18"/>
      <c r="FAO136" s="18"/>
      <c r="FAP136" s="18"/>
      <c r="FAQ136" s="18"/>
      <c r="FAR136" s="18"/>
      <c r="FAS136" s="18"/>
      <c r="FAT136" s="18"/>
      <c r="FAU136" s="18"/>
      <c r="FAV136" s="18"/>
      <c r="FAW136" s="18"/>
      <c r="FAX136" s="18"/>
      <c r="FAY136" s="18"/>
      <c r="FAZ136" s="18"/>
      <c r="FBA136" s="18"/>
      <c r="FBB136" s="18"/>
      <c r="FBC136" s="18"/>
      <c r="FBD136" s="18"/>
      <c r="FBE136" s="18"/>
      <c r="FBF136" s="18"/>
      <c r="FBG136" s="18"/>
      <c r="FBH136" s="18"/>
      <c r="FBI136" s="18"/>
      <c r="FBJ136" s="18"/>
      <c r="FBK136" s="18"/>
      <c r="FBL136" s="18"/>
      <c r="FBM136" s="18"/>
      <c r="FBN136" s="18"/>
      <c r="FBO136" s="18"/>
      <c r="FBP136" s="18"/>
      <c r="FBQ136" s="18"/>
      <c r="FBR136" s="18"/>
      <c r="FBS136" s="18"/>
      <c r="FBT136" s="18"/>
      <c r="FBU136" s="18"/>
      <c r="FBV136" s="18"/>
      <c r="FBW136" s="18"/>
      <c r="FBX136" s="18"/>
      <c r="FBY136" s="18"/>
      <c r="FBZ136" s="18"/>
      <c r="FCA136" s="18"/>
      <c r="FCB136" s="18"/>
      <c r="FCC136" s="18"/>
      <c r="FCD136" s="18"/>
      <c r="FCE136" s="18"/>
      <c r="FCF136" s="18"/>
      <c r="FCG136" s="18"/>
      <c r="FCH136" s="18"/>
      <c r="FCI136" s="18"/>
      <c r="FCJ136" s="18"/>
      <c r="FCK136" s="18"/>
      <c r="FCL136" s="18"/>
      <c r="FCM136" s="18"/>
      <c r="FCN136" s="18"/>
      <c r="FCO136" s="18"/>
      <c r="FCP136" s="18"/>
      <c r="FCQ136" s="18"/>
      <c r="FCR136" s="18"/>
      <c r="FCS136" s="18"/>
      <c r="FCT136" s="18"/>
      <c r="FCU136" s="18"/>
      <c r="FCV136" s="18"/>
      <c r="FCW136" s="18"/>
      <c r="FCX136" s="18"/>
      <c r="FCY136" s="18"/>
      <c r="FCZ136" s="18"/>
      <c r="FDA136" s="18"/>
      <c r="FDB136" s="18"/>
      <c r="FDC136" s="18"/>
      <c r="FDD136" s="18"/>
      <c r="FDE136" s="18"/>
      <c r="FDF136" s="18"/>
      <c r="FDG136" s="18"/>
      <c r="FDH136" s="18"/>
      <c r="FDI136" s="18"/>
      <c r="FDJ136" s="18"/>
      <c r="FDK136" s="18"/>
      <c r="FDL136" s="18"/>
      <c r="FDM136" s="18"/>
      <c r="FDN136" s="18"/>
      <c r="FDO136" s="18"/>
      <c r="FDP136" s="18"/>
      <c r="FDQ136" s="18"/>
      <c r="FDR136" s="18"/>
      <c r="FDS136" s="18"/>
      <c r="FDT136" s="18"/>
      <c r="FDU136" s="18"/>
      <c r="FDV136" s="18"/>
      <c r="FDW136" s="18"/>
      <c r="FDX136" s="18"/>
      <c r="FDY136" s="18"/>
      <c r="FDZ136" s="18"/>
      <c r="FEA136" s="18"/>
      <c r="FEB136" s="18"/>
      <c r="FEC136" s="18"/>
      <c r="FED136" s="18"/>
      <c r="FEE136" s="18"/>
      <c r="FEF136" s="18"/>
      <c r="FEG136" s="18"/>
      <c r="FEH136" s="18"/>
      <c r="FEI136" s="18"/>
      <c r="FEJ136" s="18"/>
      <c r="FEK136" s="18"/>
      <c r="FEL136" s="18"/>
      <c r="FEM136" s="18"/>
      <c r="FEN136" s="18"/>
      <c r="FEO136" s="18"/>
      <c r="FEP136" s="18"/>
      <c r="FEQ136" s="18"/>
      <c r="FER136" s="18"/>
      <c r="FES136" s="18"/>
      <c r="FET136" s="18"/>
      <c r="FEU136" s="18"/>
      <c r="FEV136" s="18"/>
      <c r="FEW136" s="18"/>
      <c r="FEX136" s="18"/>
      <c r="FEY136" s="18"/>
      <c r="FEZ136" s="18"/>
      <c r="FFA136" s="18"/>
      <c r="FFB136" s="18"/>
      <c r="FFC136" s="18"/>
      <c r="FFD136" s="18"/>
      <c r="FFE136" s="18"/>
      <c r="FFF136" s="18"/>
      <c r="FFG136" s="18"/>
      <c r="FFH136" s="18"/>
      <c r="FFI136" s="18"/>
      <c r="FFJ136" s="18"/>
      <c r="FFK136" s="18"/>
      <c r="FFL136" s="18"/>
      <c r="FFM136" s="18"/>
      <c r="FFN136" s="18"/>
      <c r="FFO136" s="18"/>
      <c r="FFP136" s="18"/>
      <c r="FFQ136" s="18"/>
      <c r="FFR136" s="18"/>
      <c r="FFS136" s="18"/>
      <c r="FFT136" s="18"/>
      <c r="FFU136" s="18"/>
      <c r="FFV136" s="18"/>
      <c r="FFW136" s="18"/>
      <c r="FFX136" s="18"/>
      <c r="FFY136" s="18"/>
      <c r="FFZ136" s="18"/>
      <c r="FGA136" s="18"/>
      <c r="FGB136" s="18"/>
      <c r="FGC136" s="18"/>
      <c r="FGD136" s="18"/>
      <c r="FGE136" s="18"/>
      <c r="FGF136" s="18"/>
      <c r="FGG136" s="18"/>
      <c r="FGH136" s="18"/>
      <c r="FGI136" s="18"/>
      <c r="FGJ136" s="18"/>
      <c r="FGK136" s="18"/>
      <c r="FGL136" s="18"/>
      <c r="FGM136" s="18"/>
      <c r="FGN136" s="18"/>
      <c r="FGO136" s="18"/>
      <c r="FGP136" s="18"/>
      <c r="FGQ136" s="18"/>
      <c r="FGR136" s="18"/>
      <c r="FGS136" s="18"/>
      <c r="FGT136" s="18"/>
      <c r="FGU136" s="18"/>
      <c r="FGV136" s="18"/>
      <c r="FGW136" s="18"/>
      <c r="FGX136" s="18"/>
      <c r="FGY136" s="18"/>
      <c r="FGZ136" s="18"/>
      <c r="FHA136" s="18"/>
      <c r="FHB136" s="18"/>
      <c r="FHC136" s="18"/>
      <c r="FHD136" s="18"/>
      <c r="FHE136" s="18"/>
      <c r="FHF136" s="18"/>
      <c r="FHG136" s="18"/>
      <c r="FHH136" s="18"/>
      <c r="FHI136" s="18"/>
      <c r="FHJ136" s="18"/>
      <c r="FHK136" s="18"/>
      <c r="FHL136" s="18"/>
      <c r="FHM136" s="18"/>
      <c r="FHN136" s="18"/>
      <c r="FHO136" s="18"/>
      <c r="FHP136" s="18"/>
      <c r="FHQ136" s="18"/>
      <c r="FHR136" s="18"/>
      <c r="FHS136" s="18"/>
      <c r="FHT136" s="18"/>
      <c r="FHU136" s="18"/>
      <c r="FHV136" s="18"/>
      <c r="FHW136" s="18"/>
      <c r="FHX136" s="18"/>
      <c r="FHY136" s="18"/>
      <c r="FHZ136" s="18"/>
      <c r="FIA136" s="18"/>
      <c r="FIB136" s="18"/>
      <c r="FIC136" s="18"/>
      <c r="FID136" s="18"/>
      <c r="FIE136" s="18"/>
      <c r="FIF136" s="18"/>
      <c r="FIG136" s="18"/>
      <c r="FIH136" s="18"/>
      <c r="FII136" s="18"/>
      <c r="FIJ136" s="18"/>
      <c r="FIK136" s="18"/>
      <c r="FIL136" s="18"/>
      <c r="FIM136" s="18"/>
      <c r="FIN136" s="18"/>
      <c r="FIO136" s="18"/>
      <c r="FIP136" s="18"/>
      <c r="FIQ136" s="18"/>
      <c r="FIR136" s="18"/>
      <c r="FIS136" s="18"/>
      <c r="FIT136" s="18"/>
      <c r="FIU136" s="18"/>
      <c r="FIV136" s="18"/>
      <c r="FIW136" s="18"/>
      <c r="FIX136" s="18"/>
      <c r="FIY136" s="18"/>
      <c r="FIZ136" s="18"/>
      <c r="FJA136" s="18"/>
      <c r="FJB136" s="18"/>
      <c r="FJC136" s="18"/>
      <c r="FJD136" s="18"/>
      <c r="FJE136" s="18"/>
      <c r="FJF136" s="18"/>
      <c r="FJG136" s="18"/>
      <c r="FJH136" s="18"/>
      <c r="FJI136" s="18"/>
      <c r="FJJ136" s="18"/>
      <c r="FJK136" s="18"/>
      <c r="FJL136" s="18"/>
      <c r="FJM136" s="18"/>
      <c r="FJN136" s="18"/>
      <c r="FJO136" s="18"/>
      <c r="FJP136" s="18"/>
      <c r="FJQ136" s="18"/>
      <c r="FJR136" s="18"/>
      <c r="FJS136" s="18"/>
      <c r="FJT136" s="18"/>
      <c r="FJU136" s="18"/>
      <c r="FJV136" s="18"/>
      <c r="FJW136" s="18"/>
      <c r="FJX136" s="18"/>
      <c r="FJY136" s="18"/>
      <c r="FJZ136" s="18"/>
      <c r="FKA136" s="18"/>
      <c r="FKB136" s="18"/>
      <c r="FKC136" s="18"/>
      <c r="FKD136" s="18"/>
      <c r="FKE136" s="18"/>
      <c r="FKF136" s="18"/>
      <c r="FKG136" s="18"/>
      <c r="FKH136" s="18"/>
      <c r="FKI136" s="18"/>
      <c r="FKJ136" s="18"/>
      <c r="FKK136" s="18"/>
      <c r="FKL136" s="18"/>
      <c r="FKM136" s="18"/>
      <c r="FKN136" s="18"/>
      <c r="FKO136" s="18"/>
      <c r="FKP136" s="18"/>
      <c r="FKQ136" s="18"/>
      <c r="FKR136" s="18"/>
      <c r="FKS136" s="18"/>
      <c r="FKT136" s="18"/>
      <c r="FKU136" s="18"/>
      <c r="FKV136" s="18"/>
      <c r="FKW136" s="18"/>
      <c r="FKX136" s="18"/>
      <c r="FKY136" s="18"/>
      <c r="FKZ136" s="18"/>
      <c r="FLA136" s="18"/>
      <c r="FLB136" s="18"/>
      <c r="FLC136" s="18"/>
      <c r="FLD136" s="18"/>
      <c r="FLE136" s="18"/>
      <c r="FLF136" s="18"/>
      <c r="FLG136" s="18"/>
      <c r="FLH136" s="18"/>
      <c r="FLI136" s="18"/>
      <c r="FLJ136" s="18"/>
      <c r="FLK136" s="18"/>
      <c r="FLL136" s="18"/>
      <c r="FLM136" s="18"/>
      <c r="FLN136" s="18"/>
      <c r="FLO136" s="18"/>
      <c r="FLP136" s="18"/>
      <c r="FLQ136" s="18"/>
      <c r="FLR136" s="18"/>
      <c r="FLS136" s="18"/>
      <c r="FLT136" s="18"/>
      <c r="FLU136" s="18"/>
      <c r="FLV136" s="18"/>
      <c r="FLW136" s="18"/>
      <c r="FLX136" s="18"/>
      <c r="FLY136" s="18"/>
      <c r="FLZ136" s="18"/>
      <c r="FMA136" s="18"/>
      <c r="FMB136" s="18"/>
      <c r="FMC136" s="18"/>
      <c r="FMD136" s="18"/>
      <c r="FME136" s="18"/>
      <c r="FMF136" s="18"/>
      <c r="FMG136" s="18"/>
      <c r="FMH136" s="18"/>
      <c r="FMI136" s="18"/>
      <c r="FMJ136" s="18"/>
      <c r="FMK136" s="18"/>
      <c r="FML136" s="18"/>
      <c r="FMM136" s="18"/>
      <c r="FMN136" s="18"/>
      <c r="FMO136" s="18"/>
      <c r="FMP136" s="18"/>
      <c r="FMQ136" s="18"/>
      <c r="FMR136" s="18"/>
      <c r="FMS136" s="18"/>
      <c r="FMT136" s="18"/>
      <c r="FMU136" s="18"/>
      <c r="FMV136" s="18"/>
      <c r="FMW136" s="18"/>
      <c r="FMX136" s="18"/>
      <c r="FMY136" s="18"/>
      <c r="FMZ136" s="18"/>
      <c r="FNA136" s="18"/>
      <c r="FNB136" s="18"/>
      <c r="FNC136" s="18"/>
      <c r="FND136" s="18"/>
      <c r="FNE136" s="18"/>
      <c r="FNF136" s="18"/>
      <c r="FNG136" s="18"/>
      <c r="FNH136" s="18"/>
      <c r="FNI136" s="18"/>
      <c r="FNJ136" s="18"/>
      <c r="FNK136" s="18"/>
      <c r="FNL136" s="18"/>
      <c r="FNM136" s="18"/>
      <c r="FNN136" s="18"/>
      <c r="FNO136" s="18"/>
      <c r="FNP136" s="18"/>
      <c r="FNQ136" s="18"/>
      <c r="FNR136" s="18"/>
      <c r="FNS136" s="18"/>
      <c r="FNT136" s="18"/>
      <c r="FNU136" s="18"/>
      <c r="FNV136" s="18"/>
      <c r="FNW136" s="18"/>
      <c r="FNX136" s="18"/>
      <c r="FNY136" s="18"/>
      <c r="FNZ136" s="18"/>
      <c r="FOA136" s="18"/>
      <c r="FOB136" s="18"/>
      <c r="FOC136" s="18"/>
      <c r="FOD136" s="18"/>
      <c r="FOE136" s="18"/>
      <c r="FOF136" s="18"/>
      <c r="FOG136" s="18"/>
      <c r="FOH136" s="18"/>
      <c r="FOI136" s="18"/>
      <c r="FOJ136" s="18"/>
      <c r="FOK136" s="18"/>
      <c r="FOL136" s="18"/>
      <c r="FOM136" s="18"/>
      <c r="FON136" s="18"/>
      <c r="FOO136" s="18"/>
      <c r="FOP136" s="18"/>
      <c r="FOQ136" s="18"/>
      <c r="FOR136" s="18"/>
      <c r="FOS136" s="18"/>
      <c r="FOT136" s="18"/>
      <c r="FOU136" s="18"/>
      <c r="FOV136" s="18"/>
      <c r="FOW136" s="18"/>
      <c r="FOX136" s="18"/>
      <c r="FOY136" s="18"/>
      <c r="FOZ136" s="18"/>
      <c r="FPA136" s="18"/>
      <c r="FPB136" s="18"/>
      <c r="FPC136" s="18"/>
      <c r="FPD136" s="18"/>
      <c r="FPE136" s="18"/>
      <c r="FPF136" s="18"/>
      <c r="FPG136" s="18"/>
      <c r="FPH136" s="18"/>
      <c r="FPI136" s="18"/>
      <c r="FPJ136" s="18"/>
      <c r="FPK136" s="18"/>
      <c r="FPL136" s="18"/>
      <c r="FPM136" s="18"/>
      <c r="FPN136" s="18"/>
      <c r="FPO136" s="18"/>
      <c r="FPP136" s="18"/>
      <c r="FPQ136" s="18"/>
      <c r="FPR136" s="18"/>
      <c r="FPS136" s="18"/>
      <c r="FPT136" s="18"/>
      <c r="FPU136" s="18"/>
      <c r="FPV136" s="18"/>
      <c r="FPW136" s="18"/>
      <c r="FPX136" s="18"/>
      <c r="FPY136" s="18"/>
      <c r="FPZ136" s="18"/>
      <c r="FQA136" s="18"/>
      <c r="FQB136" s="18"/>
      <c r="FQC136" s="18"/>
      <c r="FQD136" s="18"/>
      <c r="FQE136" s="18"/>
      <c r="FQF136" s="18"/>
      <c r="FQG136" s="18"/>
      <c r="FQH136" s="18"/>
      <c r="FQI136" s="18"/>
      <c r="FQJ136" s="18"/>
      <c r="FQK136" s="18"/>
      <c r="FQL136" s="18"/>
      <c r="FQM136" s="18"/>
      <c r="FQN136" s="18"/>
      <c r="FQO136" s="18"/>
      <c r="FQP136" s="18"/>
      <c r="FQQ136" s="18"/>
      <c r="FQR136" s="18"/>
      <c r="FQS136" s="18"/>
      <c r="FQT136" s="18"/>
      <c r="FQU136" s="18"/>
      <c r="FQV136" s="18"/>
      <c r="FQW136" s="18"/>
      <c r="FQX136" s="18"/>
      <c r="FQY136" s="18"/>
      <c r="FQZ136" s="18"/>
      <c r="FRA136" s="18"/>
      <c r="FRB136" s="18"/>
      <c r="FRC136" s="18"/>
      <c r="FRD136" s="18"/>
      <c r="FRE136" s="18"/>
      <c r="FRF136" s="18"/>
      <c r="FRG136" s="18"/>
      <c r="FRH136" s="18"/>
      <c r="FRI136" s="18"/>
      <c r="FRJ136" s="18"/>
      <c r="FRK136" s="18"/>
      <c r="FRL136" s="18"/>
      <c r="FRM136" s="18"/>
      <c r="FRN136" s="18"/>
      <c r="FRO136" s="18"/>
      <c r="FRP136" s="18"/>
      <c r="FRQ136" s="18"/>
      <c r="FRR136" s="18"/>
      <c r="FRS136" s="18"/>
      <c r="FRT136" s="18"/>
      <c r="FRU136" s="18"/>
      <c r="FRV136" s="18"/>
      <c r="FRW136" s="18"/>
      <c r="FRX136" s="18"/>
      <c r="FRY136" s="18"/>
      <c r="FRZ136" s="18"/>
      <c r="FSA136" s="18"/>
      <c r="FSB136" s="18"/>
      <c r="FSC136" s="18"/>
      <c r="FSD136" s="18"/>
      <c r="FSE136" s="18"/>
      <c r="FSF136" s="18"/>
      <c r="FSG136" s="18"/>
      <c r="FSH136" s="18"/>
      <c r="FSI136" s="18"/>
      <c r="FSJ136" s="18"/>
      <c r="FSK136" s="18"/>
      <c r="FSL136" s="18"/>
      <c r="FSM136" s="18"/>
      <c r="FSN136" s="18"/>
      <c r="FSO136" s="18"/>
      <c r="FSP136" s="18"/>
      <c r="FSQ136" s="18"/>
      <c r="FSR136" s="18"/>
      <c r="FSS136" s="18"/>
      <c r="FST136" s="18"/>
      <c r="FSU136" s="18"/>
      <c r="FSV136" s="18"/>
      <c r="FSW136" s="18"/>
      <c r="FSX136" s="18"/>
      <c r="FSY136" s="18"/>
      <c r="FSZ136" s="18"/>
      <c r="FTA136" s="18"/>
      <c r="FTB136" s="18"/>
      <c r="FTC136" s="18"/>
      <c r="FTD136" s="18"/>
      <c r="FTE136" s="18"/>
      <c r="FTF136" s="18"/>
      <c r="FTG136" s="18"/>
      <c r="FTH136" s="18"/>
      <c r="FTI136" s="18"/>
      <c r="FTJ136" s="18"/>
      <c r="FTK136" s="18"/>
      <c r="FTL136" s="18"/>
      <c r="FTM136" s="18"/>
      <c r="FTN136" s="18"/>
      <c r="FTO136" s="18"/>
      <c r="FTP136" s="18"/>
      <c r="FTQ136" s="18"/>
      <c r="FTR136" s="18"/>
      <c r="FTS136" s="18"/>
      <c r="FTT136" s="18"/>
      <c r="FTU136" s="18"/>
      <c r="FTV136" s="18"/>
      <c r="FTW136" s="18"/>
      <c r="FTX136" s="18"/>
      <c r="FTY136" s="18"/>
      <c r="FTZ136" s="18"/>
      <c r="FUA136" s="18"/>
      <c r="FUB136" s="18"/>
      <c r="FUC136" s="18"/>
      <c r="FUD136" s="18"/>
      <c r="FUE136" s="18"/>
      <c r="FUF136" s="18"/>
      <c r="FUG136" s="18"/>
      <c r="FUH136" s="18"/>
      <c r="FUI136" s="18"/>
      <c r="FUJ136" s="18"/>
      <c r="FUK136" s="18"/>
      <c r="FUL136" s="18"/>
      <c r="FUM136" s="18"/>
      <c r="FUN136" s="18"/>
      <c r="FUO136" s="18"/>
      <c r="FUP136" s="18"/>
      <c r="FUQ136" s="18"/>
      <c r="FUR136" s="18"/>
      <c r="FUS136" s="18"/>
      <c r="FUT136" s="18"/>
      <c r="FUU136" s="18"/>
      <c r="FUV136" s="18"/>
      <c r="FUW136" s="18"/>
      <c r="FUX136" s="18"/>
      <c r="FUY136" s="18"/>
      <c r="FUZ136" s="18"/>
      <c r="FVA136" s="18"/>
      <c r="FVB136" s="18"/>
      <c r="FVC136" s="18"/>
      <c r="FVD136" s="18"/>
      <c r="FVE136" s="18"/>
      <c r="FVF136" s="18"/>
      <c r="FVG136" s="18"/>
      <c r="FVH136" s="18"/>
      <c r="FVI136" s="18"/>
      <c r="FVJ136" s="18"/>
      <c r="FVK136" s="18"/>
      <c r="FVL136" s="18"/>
      <c r="FVM136" s="18"/>
      <c r="FVN136" s="18"/>
      <c r="FVO136" s="18"/>
      <c r="FVP136" s="18"/>
      <c r="FVQ136" s="18"/>
      <c r="FVR136" s="18"/>
      <c r="FVS136" s="18"/>
      <c r="FVT136" s="18"/>
      <c r="FVU136" s="18"/>
      <c r="FVV136" s="18"/>
      <c r="FVW136" s="18"/>
      <c r="FVX136" s="18"/>
      <c r="FVY136" s="18"/>
      <c r="FVZ136" s="18"/>
      <c r="FWA136" s="18"/>
      <c r="FWB136" s="18"/>
      <c r="FWC136" s="18"/>
      <c r="FWD136" s="18"/>
      <c r="FWE136" s="18"/>
      <c r="FWF136" s="18"/>
      <c r="FWG136" s="18"/>
      <c r="FWH136" s="18"/>
      <c r="FWI136" s="18"/>
      <c r="FWJ136" s="18"/>
      <c r="FWK136" s="18"/>
      <c r="FWL136" s="18"/>
      <c r="FWM136" s="18"/>
      <c r="FWN136" s="18"/>
      <c r="FWO136" s="18"/>
      <c r="FWP136" s="18"/>
      <c r="FWQ136" s="18"/>
      <c r="FWR136" s="18"/>
      <c r="FWS136" s="18"/>
      <c r="FWT136" s="18"/>
      <c r="FWU136" s="18"/>
      <c r="FWV136" s="18"/>
      <c r="FWW136" s="18"/>
      <c r="FWX136" s="18"/>
      <c r="FWY136" s="18"/>
      <c r="FWZ136" s="18"/>
      <c r="FXA136" s="18"/>
      <c r="FXB136" s="18"/>
      <c r="FXC136" s="18"/>
      <c r="FXD136" s="18"/>
      <c r="FXE136" s="18"/>
      <c r="FXF136" s="18"/>
      <c r="FXG136" s="18"/>
      <c r="FXH136" s="18"/>
      <c r="FXI136" s="18"/>
      <c r="FXJ136" s="18"/>
      <c r="FXK136" s="18"/>
      <c r="FXL136" s="18"/>
      <c r="FXM136" s="18"/>
      <c r="FXN136" s="18"/>
      <c r="FXO136" s="18"/>
      <c r="FXP136" s="18"/>
      <c r="FXQ136" s="18"/>
      <c r="FXR136" s="18"/>
      <c r="FXS136" s="18"/>
      <c r="FXT136" s="18"/>
      <c r="FXU136" s="18"/>
      <c r="FXV136" s="18"/>
      <c r="FXW136" s="18"/>
      <c r="FXX136" s="18"/>
      <c r="FXY136" s="18"/>
      <c r="FXZ136" s="18"/>
      <c r="FYA136" s="18"/>
      <c r="FYB136" s="18"/>
      <c r="FYC136" s="18"/>
      <c r="FYD136" s="18"/>
      <c r="FYE136" s="18"/>
      <c r="FYF136" s="18"/>
      <c r="FYG136" s="18"/>
      <c r="FYH136" s="18"/>
      <c r="FYI136" s="18"/>
      <c r="FYJ136" s="18"/>
      <c r="FYK136" s="18"/>
      <c r="FYL136" s="18"/>
      <c r="FYM136" s="18"/>
      <c r="FYN136" s="18"/>
      <c r="FYO136" s="18"/>
      <c r="FYP136" s="18"/>
      <c r="FYQ136" s="18"/>
      <c r="FYR136" s="18"/>
      <c r="FYS136" s="18"/>
      <c r="FYT136" s="18"/>
      <c r="FYU136" s="18"/>
      <c r="FYV136" s="18"/>
      <c r="FYW136" s="18"/>
      <c r="FYX136" s="18"/>
      <c r="FYY136" s="18"/>
      <c r="FYZ136" s="18"/>
      <c r="FZA136" s="18"/>
      <c r="FZB136" s="18"/>
      <c r="FZC136" s="18"/>
      <c r="FZD136" s="18"/>
      <c r="FZE136" s="18"/>
      <c r="FZF136" s="18"/>
      <c r="FZG136" s="18"/>
      <c r="FZH136" s="18"/>
      <c r="FZI136" s="18"/>
      <c r="FZJ136" s="18"/>
      <c r="FZK136" s="18"/>
      <c r="FZL136" s="18"/>
      <c r="FZM136" s="18"/>
      <c r="FZN136" s="18"/>
      <c r="FZO136" s="18"/>
      <c r="FZP136" s="18"/>
      <c r="FZQ136" s="18"/>
      <c r="FZR136" s="18"/>
      <c r="FZS136" s="18"/>
      <c r="FZT136" s="18"/>
      <c r="FZU136" s="18"/>
      <c r="FZV136" s="18"/>
      <c r="FZW136" s="18"/>
      <c r="FZX136" s="18"/>
      <c r="FZY136" s="18"/>
      <c r="FZZ136" s="18"/>
      <c r="GAA136" s="18"/>
      <c r="GAB136" s="18"/>
      <c r="GAC136" s="18"/>
      <c r="GAD136" s="18"/>
      <c r="GAE136" s="18"/>
      <c r="GAF136" s="18"/>
      <c r="GAG136" s="18"/>
      <c r="GAH136" s="18"/>
      <c r="GAI136" s="18"/>
      <c r="GAJ136" s="18"/>
      <c r="GAK136" s="18"/>
      <c r="GAL136" s="18"/>
      <c r="GAM136" s="18"/>
      <c r="GAN136" s="18"/>
      <c r="GAO136" s="18"/>
      <c r="GAP136" s="18"/>
      <c r="GAQ136" s="18"/>
      <c r="GAR136" s="18"/>
      <c r="GAS136" s="18"/>
      <c r="GAT136" s="18"/>
      <c r="GAU136" s="18"/>
      <c r="GAV136" s="18"/>
      <c r="GAW136" s="18"/>
      <c r="GAX136" s="18"/>
      <c r="GAY136" s="18"/>
      <c r="GAZ136" s="18"/>
      <c r="GBA136" s="18"/>
      <c r="GBB136" s="18"/>
      <c r="GBC136" s="18"/>
      <c r="GBD136" s="18"/>
      <c r="GBE136" s="18"/>
      <c r="GBF136" s="18"/>
      <c r="GBG136" s="18"/>
      <c r="GBH136" s="18"/>
      <c r="GBI136" s="18"/>
      <c r="GBJ136" s="18"/>
      <c r="GBK136" s="18"/>
      <c r="GBL136" s="18"/>
      <c r="GBM136" s="18"/>
      <c r="GBN136" s="18"/>
      <c r="GBO136" s="18"/>
      <c r="GBP136" s="18"/>
      <c r="GBQ136" s="18"/>
      <c r="GBR136" s="18"/>
      <c r="GBS136" s="18"/>
      <c r="GBT136" s="18"/>
      <c r="GBU136" s="18"/>
      <c r="GBV136" s="18"/>
      <c r="GBW136" s="18"/>
      <c r="GBX136" s="18"/>
      <c r="GBY136" s="18"/>
      <c r="GBZ136" s="18"/>
      <c r="GCA136" s="18"/>
      <c r="GCB136" s="18"/>
      <c r="GCC136" s="18"/>
      <c r="GCD136" s="18"/>
      <c r="GCE136" s="18"/>
      <c r="GCF136" s="18"/>
      <c r="GCG136" s="18"/>
      <c r="GCH136" s="18"/>
      <c r="GCI136" s="18"/>
      <c r="GCJ136" s="18"/>
      <c r="GCK136" s="18"/>
      <c r="GCL136" s="18"/>
      <c r="GCM136" s="18"/>
      <c r="GCN136" s="18"/>
      <c r="GCO136" s="18"/>
      <c r="GCP136" s="18"/>
      <c r="GCQ136" s="18"/>
      <c r="GCR136" s="18"/>
      <c r="GCS136" s="18"/>
      <c r="GCT136" s="18"/>
      <c r="GCU136" s="18"/>
      <c r="GCV136" s="18"/>
      <c r="GCW136" s="18"/>
      <c r="GCX136" s="18"/>
      <c r="GCY136" s="18"/>
      <c r="GCZ136" s="18"/>
      <c r="GDA136" s="18"/>
      <c r="GDB136" s="18"/>
      <c r="GDC136" s="18"/>
      <c r="GDD136" s="18"/>
      <c r="GDE136" s="18"/>
      <c r="GDF136" s="18"/>
      <c r="GDG136" s="18"/>
      <c r="GDH136" s="18"/>
      <c r="GDI136" s="18"/>
      <c r="GDJ136" s="18"/>
      <c r="GDK136" s="18"/>
      <c r="GDL136" s="18"/>
      <c r="GDM136" s="18"/>
      <c r="GDN136" s="18"/>
      <c r="GDO136" s="18"/>
      <c r="GDP136" s="18"/>
      <c r="GDQ136" s="18"/>
      <c r="GDR136" s="18"/>
      <c r="GDS136" s="18"/>
      <c r="GDT136" s="18"/>
      <c r="GDU136" s="18"/>
      <c r="GDV136" s="18"/>
      <c r="GDW136" s="18"/>
      <c r="GDX136" s="18"/>
      <c r="GDY136" s="18"/>
      <c r="GDZ136" s="18"/>
      <c r="GEA136" s="18"/>
      <c r="GEB136" s="18"/>
      <c r="GEC136" s="18"/>
      <c r="GED136" s="18"/>
      <c r="GEE136" s="18"/>
      <c r="GEF136" s="18"/>
      <c r="GEG136" s="18"/>
      <c r="GEH136" s="18"/>
      <c r="GEI136" s="18"/>
      <c r="GEJ136" s="18"/>
      <c r="GEK136" s="18"/>
      <c r="GEL136" s="18"/>
      <c r="GEM136" s="18"/>
      <c r="GEN136" s="18"/>
      <c r="GEO136" s="18"/>
      <c r="GEP136" s="18"/>
      <c r="GEQ136" s="18"/>
      <c r="GER136" s="18"/>
      <c r="GES136" s="18"/>
      <c r="GET136" s="18"/>
      <c r="GEU136" s="18"/>
      <c r="GEV136" s="18"/>
      <c r="GEW136" s="18"/>
      <c r="GEX136" s="18"/>
      <c r="GEY136" s="18"/>
      <c r="GEZ136" s="18"/>
      <c r="GFA136" s="18"/>
      <c r="GFB136" s="18"/>
      <c r="GFC136" s="18"/>
      <c r="GFD136" s="18"/>
      <c r="GFE136" s="18"/>
      <c r="GFF136" s="18"/>
      <c r="GFG136" s="18"/>
      <c r="GFH136" s="18"/>
      <c r="GFI136" s="18"/>
      <c r="GFJ136" s="18"/>
      <c r="GFK136" s="18"/>
      <c r="GFL136" s="18"/>
      <c r="GFM136" s="18"/>
      <c r="GFN136" s="18"/>
      <c r="GFO136" s="18"/>
      <c r="GFP136" s="18"/>
      <c r="GFQ136" s="18"/>
      <c r="GFR136" s="18"/>
      <c r="GFS136" s="18"/>
      <c r="GFT136" s="18"/>
      <c r="GFU136" s="18"/>
      <c r="GFV136" s="18"/>
      <c r="GFW136" s="18"/>
      <c r="GFX136" s="18"/>
      <c r="GFY136" s="18"/>
      <c r="GFZ136" s="18"/>
      <c r="GGA136" s="18"/>
      <c r="GGB136" s="18"/>
      <c r="GGC136" s="18"/>
      <c r="GGD136" s="18"/>
      <c r="GGE136" s="18"/>
      <c r="GGF136" s="18"/>
      <c r="GGG136" s="18"/>
      <c r="GGH136" s="18"/>
      <c r="GGI136" s="18"/>
      <c r="GGJ136" s="18"/>
      <c r="GGK136" s="18"/>
      <c r="GGL136" s="18"/>
      <c r="GGM136" s="18"/>
      <c r="GGN136" s="18"/>
      <c r="GGO136" s="18"/>
      <c r="GGP136" s="18"/>
      <c r="GGQ136" s="18"/>
      <c r="GGR136" s="18"/>
      <c r="GGS136" s="18"/>
      <c r="GGT136" s="18"/>
      <c r="GGU136" s="18"/>
      <c r="GGV136" s="18"/>
      <c r="GGW136" s="18"/>
      <c r="GGX136" s="18"/>
      <c r="GGY136" s="18"/>
      <c r="GGZ136" s="18"/>
      <c r="GHA136" s="18"/>
      <c r="GHB136" s="18"/>
      <c r="GHC136" s="18"/>
      <c r="GHD136" s="18"/>
      <c r="GHE136" s="18"/>
      <c r="GHF136" s="18"/>
      <c r="GHG136" s="18"/>
      <c r="GHH136" s="18"/>
      <c r="GHI136" s="18"/>
      <c r="GHJ136" s="18"/>
      <c r="GHK136" s="18"/>
      <c r="GHL136" s="18"/>
      <c r="GHM136" s="18"/>
      <c r="GHN136" s="18"/>
      <c r="GHO136" s="18"/>
      <c r="GHP136" s="18"/>
      <c r="GHQ136" s="18"/>
      <c r="GHR136" s="18"/>
      <c r="GHS136" s="18"/>
      <c r="GHT136" s="18"/>
      <c r="GHU136" s="18"/>
      <c r="GHV136" s="18"/>
      <c r="GHW136" s="18"/>
      <c r="GHX136" s="18"/>
      <c r="GHY136" s="18"/>
      <c r="GHZ136" s="18"/>
      <c r="GIA136" s="18"/>
      <c r="GIB136" s="18"/>
      <c r="GIC136" s="18"/>
      <c r="GID136" s="18"/>
      <c r="GIE136" s="18"/>
      <c r="GIF136" s="18"/>
      <c r="GIG136" s="18"/>
      <c r="GIH136" s="18"/>
      <c r="GII136" s="18"/>
      <c r="GIJ136" s="18"/>
      <c r="GIK136" s="18"/>
      <c r="GIL136" s="18"/>
      <c r="GIM136" s="18"/>
      <c r="GIN136" s="18"/>
      <c r="GIO136" s="18"/>
      <c r="GIP136" s="18"/>
      <c r="GIQ136" s="18"/>
      <c r="GIR136" s="18"/>
      <c r="GIS136" s="18"/>
      <c r="GIT136" s="18"/>
      <c r="GIU136" s="18"/>
      <c r="GIV136" s="18"/>
      <c r="GIW136" s="18"/>
      <c r="GIX136" s="18"/>
      <c r="GIY136" s="18"/>
      <c r="GIZ136" s="18"/>
      <c r="GJA136" s="18"/>
      <c r="GJB136" s="18"/>
      <c r="GJC136" s="18"/>
      <c r="GJD136" s="18"/>
      <c r="GJE136" s="18"/>
      <c r="GJF136" s="18"/>
      <c r="GJG136" s="18"/>
      <c r="GJH136" s="18"/>
      <c r="GJI136" s="18"/>
      <c r="GJJ136" s="18"/>
      <c r="GJK136" s="18"/>
      <c r="GJL136" s="18"/>
      <c r="GJM136" s="18"/>
      <c r="GJN136" s="18"/>
      <c r="GJO136" s="18"/>
      <c r="GJP136" s="18"/>
      <c r="GJQ136" s="18"/>
      <c r="GJR136" s="18"/>
      <c r="GJS136" s="18"/>
      <c r="GJT136" s="18"/>
      <c r="GJU136" s="18"/>
      <c r="GJV136" s="18"/>
      <c r="GJW136" s="18"/>
      <c r="GJX136" s="18"/>
      <c r="GJY136" s="18"/>
      <c r="GJZ136" s="18"/>
      <c r="GKA136" s="18"/>
      <c r="GKB136" s="18"/>
      <c r="GKC136" s="18"/>
      <c r="GKD136" s="18"/>
      <c r="GKE136" s="18"/>
      <c r="GKF136" s="18"/>
      <c r="GKG136" s="18"/>
      <c r="GKH136" s="18"/>
      <c r="GKI136" s="18"/>
      <c r="GKJ136" s="18"/>
      <c r="GKK136" s="18"/>
      <c r="GKL136" s="18"/>
      <c r="GKM136" s="18"/>
      <c r="GKN136" s="18"/>
      <c r="GKO136" s="18"/>
      <c r="GKP136" s="18"/>
      <c r="GKQ136" s="18"/>
      <c r="GKR136" s="18"/>
      <c r="GKS136" s="18"/>
      <c r="GKT136" s="18"/>
      <c r="GKU136" s="18"/>
      <c r="GKV136" s="18"/>
      <c r="GKW136" s="18"/>
      <c r="GKX136" s="18"/>
      <c r="GKY136" s="18"/>
      <c r="GKZ136" s="18"/>
      <c r="GLA136" s="18"/>
      <c r="GLB136" s="18"/>
      <c r="GLC136" s="18"/>
      <c r="GLD136" s="18"/>
      <c r="GLE136" s="18"/>
      <c r="GLF136" s="18"/>
      <c r="GLG136" s="18"/>
      <c r="GLH136" s="18"/>
      <c r="GLI136" s="18"/>
      <c r="GLJ136" s="18"/>
      <c r="GLK136" s="18"/>
      <c r="GLL136" s="18"/>
      <c r="GLM136" s="18"/>
      <c r="GLN136" s="18"/>
      <c r="GLO136" s="18"/>
      <c r="GLP136" s="18"/>
      <c r="GLQ136" s="18"/>
      <c r="GLR136" s="18"/>
      <c r="GLS136" s="18"/>
      <c r="GLT136" s="18"/>
      <c r="GLU136" s="18"/>
      <c r="GLV136" s="18"/>
      <c r="GLW136" s="18"/>
      <c r="GLX136" s="18"/>
      <c r="GLY136" s="18"/>
      <c r="GLZ136" s="18"/>
      <c r="GMA136" s="18"/>
      <c r="GMB136" s="18"/>
      <c r="GMC136" s="18"/>
      <c r="GMD136" s="18"/>
      <c r="GME136" s="18"/>
      <c r="GMF136" s="18"/>
      <c r="GMG136" s="18"/>
      <c r="GMH136" s="18"/>
      <c r="GMI136" s="18"/>
      <c r="GMJ136" s="18"/>
      <c r="GMK136" s="18"/>
      <c r="GML136" s="18"/>
      <c r="GMM136" s="18"/>
      <c r="GMN136" s="18"/>
      <c r="GMO136" s="18"/>
      <c r="GMP136" s="18"/>
      <c r="GMQ136" s="18"/>
      <c r="GMR136" s="18"/>
      <c r="GMS136" s="18"/>
      <c r="GMT136" s="18"/>
      <c r="GMU136" s="18"/>
      <c r="GMV136" s="18"/>
      <c r="GMW136" s="18"/>
      <c r="GMX136" s="18"/>
      <c r="GMY136" s="18"/>
      <c r="GMZ136" s="18"/>
      <c r="GNA136" s="18"/>
      <c r="GNB136" s="18"/>
      <c r="GNC136" s="18"/>
      <c r="GND136" s="18"/>
      <c r="GNE136" s="18"/>
      <c r="GNF136" s="18"/>
      <c r="GNG136" s="18"/>
      <c r="GNH136" s="18"/>
      <c r="GNI136" s="18"/>
      <c r="GNJ136" s="18"/>
      <c r="GNK136" s="18"/>
      <c r="GNL136" s="18"/>
      <c r="GNM136" s="18"/>
      <c r="GNN136" s="18"/>
      <c r="GNO136" s="18"/>
      <c r="GNP136" s="18"/>
      <c r="GNQ136" s="18"/>
      <c r="GNR136" s="18"/>
      <c r="GNS136" s="18"/>
      <c r="GNT136" s="18"/>
      <c r="GNU136" s="18"/>
      <c r="GNV136" s="18"/>
      <c r="GNW136" s="18"/>
      <c r="GNX136" s="18"/>
      <c r="GNY136" s="18"/>
      <c r="GNZ136" s="18"/>
      <c r="GOA136" s="18"/>
      <c r="GOB136" s="18"/>
      <c r="GOC136" s="18"/>
      <c r="GOD136" s="18"/>
      <c r="GOE136" s="18"/>
      <c r="GOF136" s="18"/>
      <c r="GOG136" s="18"/>
      <c r="GOH136" s="18"/>
      <c r="GOI136" s="18"/>
      <c r="GOJ136" s="18"/>
      <c r="GOK136" s="18"/>
      <c r="GOL136" s="18"/>
      <c r="GOM136" s="18"/>
      <c r="GON136" s="18"/>
      <c r="GOO136" s="18"/>
      <c r="GOP136" s="18"/>
      <c r="GOQ136" s="18"/>
      <c r="GOR136" s="18"/>
      <c r="GOS136" s="18"/>
      <c r="GOT136" s="18"/>
      <c r="GOU136" s="18"/>
      <c r="GOV136" s="18"/>
      <c r="GOW136" s="18"/>
      <c r="GOX136" s="18"/>
      <c r="GOY136" s="18"/>
      <c r="GOZ136" s="18"/>
      <c r="GPA136" s="18"/>
      <c r="GPB136" s="18"/>
      <c r="GPC136" s="18"/>
      <c r="GPD136" s="18"/>
      <c r="GPE136" s="18"/>
      <c r="GPF136" s="18"/>
      <c r="GPG136" s="18"/>
      <c r="GPH136" s="18"/>
      <c r="GPI136" s="18"/>
      <c r="GPJ136" s="18"/>
      <c r="GPK136" s="18"/>
      <c r="GPL136" s="18"/>
      <c r="GPM136" s="18"/>
      <c r="GPN136" s="18"/>
      <c r="GPO136" s="18"/>
      <c r="GPP136" s="18"/>
      <c r="GPQ136" s="18"/>
      <c r="GPR136" s="18"/>
      <c r="GPS136" s="18"/>
      <c r="GPT136" s="18"/>
      <c r="GPU136" s="18"/>
      <c r="GPV136" s="18"/>
      <c r="GPW136" s="18"/>
      <c r="GPX136" s="18"/>
      <c r="GPY136" s="18"/>
      <c r="GPZ136" s="18"/>
      <c r="GQA136" s="18"/>
      <c r="GQB136" s="18"/>
      <c r="GQC136" s="18"/>
      <c r="GQD136" s="18"/>
      <c r="GQE136" s="18"/>
      <c r="GQF136" s="18"/>
      <c r="GQG136" s="18"/>
      <c r="GQH136" s="18"/>
      <c r="GQI136" s="18"/>
      <c r="GQJ136" s="18"/>
      <c r="GQK136" s="18"/>
      <c r="GQL136" s="18"/>
      <c r="GQM136" s="18"/>
      <c r="GQN136" s="18"/>
      <c r="GQO136" s="18"/>
      <c r="GQP136" s="18"/>
      <c r="GQQ136" s="18"/>
      <c r="GQR136" s="18"/>
      <c r="GQS136" s="18"/>
      <c r="GQT136" s="18"/>
      <c r="GQU136" s="18"/>
      <c r="GQV136" s="18"/>
      <c r="GQW136" s="18"/>
      <c r="GQX136" s="18"/>
      <c r="GQY136" s="18"/>
      <c r="GQZ136" s="18"/>
      <c r="GRA136" s="18"/>
      <c r="GRB136" s="18"/>
      <c r="GRC136" s="18"/>
      <c r="GRD136" s="18"/>
      <c r="GRE136" s="18"/>
      <c r="GRF136" s="18"/>
      <c r="GRG136" s="18"/>
      <c r="GRH136" s="18"/>
      <c r="GRI136" s="18"/>
      <c r="GRJ136" s="18"/>
      <c r="GRK136" s="18"/>
      <c r="GRL136" s="18"/>
      <c r="GRM136" s="18"/>
      <c r="GRN136" s="18"/>
      <c r="GRO136" s="18"/>
      <c r="GRP136" s="18"/>
      <c r="GRQ136" s="18"/>
      <c r="GRR136" s="18"/>
      <c r="GRS136" s="18"/>
      <c r="GRT136" s="18"/>
      <c r="GRU136" s="18"/>
      <c r="GRV136" s="18"/>
      <c r="GRW136" s="18"/>
      <c r="GRX136" s="18"/>
      <c r="GRY136" s="18"/>
      <c r="GRZ136" s="18"/>
      <c r="GSA136" s="18"/>
      <c r="GSB136" s="18"/>
      <c r="GSC136" s="18"/>
      <c r="GSD136" s="18"/>
      <c r="GSE136" s="18"/>
      <c r="GSF136" s="18"/>
      <c r="GSG136" s="18"/>
      <c r="GSH136" s="18"/>
      <c r="GSI136" s="18"/>
      <c r="GSJ136" s="18"/>
      <c r="GSK136" s="18"/>
      <c r="GSL136" s="18"/>
      <c r="GSM136" s="18"/>
      <c r="GSN136" s="18"/>
      <c r="GSO136" s="18"/>
      <c r="GSP136" s="18"/>
      <c r="GSQ136" s="18"/>
      <c r="GSR136" s="18"/>
      <c r="GSS136" s="18"/>
      <c r="GST136" s="18"/>
      <c r="GSU136" s="18"/>
      <c r="GSV136" s="18"/>
      <c r="GSW136" s="18"/>
      <c r="GSX136" s="18"/>
      <c r="GSY136" s="18"/>
      <c r="GSZ136" s="18"/>
      <c r="GTA136" s="18"/>
      <c r="GTB136" s="18"/>
      <c r="GTC136" s="18"/>
      <c r="GTD136" s="18"/>
      <c r="GTE136" s="18"/>
      <c r="GTF136" s="18"/>
      <c r="GTG136" s="18"/>
      <c r="GTH136" s="18"/>
      <c r="GTI136" s="18"/>
      <c r="GTJ136" s="18"/>
      <c r="GTK136" s="18"/>
      <c r="GTL136" s="18"/>
      <c r="GTM136" s="18"/>
      <c r="GTN136" s="18"/>
      <c r="GTO136" s="18"/>
      <c r="GTP136" s="18"/>
      <c r="GTQ136" s="18"/>
      <c r="GTR136" s="18"/>
      <c r="GTS136" s="18"/>
      <c r="GTT136" s="18"/>
      <c r="GTU136" s="18"/>
      <c r="GTV136" s="18"/>
      <c r="GTW136" s="18"/>
      <c r="GTX136" s="18"/>
      <c r="GTY136" s="18"/>
      <c r="GTZ136" s="18"/>
      <c r="GUA136" s="18"/>
      <c r="GUB136" s="18"/>
      <c r="GUC136" s="18"/>
      <c r="GUD136" s="18"/>
      <c r="GUE136" s="18"/>
      <c r="GUF136" s="18"/>
      <c r="GUG136" s="18"/>
      <c r="GUH136" s="18"/>
      <c r="GUI136" s="18"/>
      <c r="GUJ136" s="18"/>
      <c r="GUK136" s="18"/>
      <c r="GUL136" s="18"/>
      <c r="GUM136" s="18"/>
      <c r="GUN136" s="18"/>
      <c r="GUO136" s="18"/>
      <c r="GUP136" s="18"/>
      <c r="GUQ136" s="18"/>
      <c r="GUR136" s="18"/>
      <c r="GUS136" s="18"/>
      <c r="GUT136" s="18"/>
      <c r="GUU136" s="18"/>
      <c r="GUV136" s="18"/>
      <c r="GUW136" s="18"/>
      <c r="GUX136" s="18"/>
      <c r="GUY136" s="18"/>
      <c r="GUZ136" s="18"/>
      <c r="GVA136" s="18"/>
      <c r="GVB136" s="18"/>
      <c r="GVC136" s="18"/>
      <c r="GVD136" s="18"/>
      <c r="GVE136" s="18"/>
      <c r="GVF136" s="18"/>
      <c r="GVG136" s="18"/>
      <c r="GVH136" s="18"/>
      <c r="GVI136" s="18"/>
      <c r="GVJ136" s="18"/>
      <c r="GVK136" s="18"/>
      <c r="GVL136" s="18"/>
      <c r="GVM136" s="18"/>
      <c r="GVN136" s="18"/>
      <c r="GVO136" s="18"/>
      <c r="GVP136" s="18"/>
      <c r="GVQ136" s="18"/>
      <c r="GVR136" s="18"/>
      <c r="GVS136" s="18"/>
      <c r="GVT136" s="18"/>
      <c r="GVU136" s="18"/>
      <c r="GVV136" s="18"/>
      <c r="GVW136" s="18"/>
      <c r="GVX136" s="18"/>
      <c r="GVY136" s="18"/>
      <c r="GVZ136" s="18"/>
      <c r="GWA136" s="18"/>
      <c r="GWB136" s="18"/>
      <c r="GWC136" s="18"/>
      <c r="GWD136" s="18"/>
      <c r="GWE136" s="18"/>
      <c r="GWF136" s="18"/>
      <c r="GWG136" s="18"/>
      <c r="GWH136" s="18"/>
      <c r="GWI136" s="18"/>
      <c r="GWJ136" s="18"/>
      <c r="GWK136" s="18"/>
      <c r="GWL136" s="18"/>
      <c r="GWM136" s="18"/>
      <c r="GWN136" s="18"/>
      <c r="GWO136" s="18"/>
      <c r="GWP136" s="18"/>
      <c r="GWQ136" s="18"/>
      <c r="GWR136" s="18"/>
      <c r="GWS136" s="18"/>
      <c r="GWT136" s="18"/>
      <c r="GWU136" s="18"/>
      <c r="GWV136" s="18"/>
      <c r="GWW136" s="18"/>
      <c r="GWX136" s="18"/>
      <c r="GWY136" s="18"/>
      <c r="GWZ136" s="18"/>
      <c r="GXA136" s="18"/>
      <c r="GXB136" s="18"/>
      <c r="GXC136" s="18"/>
      <c r="GXD136" s="18"/>
      <c r="GXE136" s="18"/>
      <c r="GXF136" s="18"/>
      <c r="GXG136" s="18"/>
      <c r="GXH136" s="18"/>
      <c r="GXI136" s="18"/>
      <c r="GXJ136" s="18"/>
      <c r="GXK136" s="18"/>
      <c r="GXL136" s="18"/>
      <c r="GXM136" s="18"/>
      <c r="GXN136" s="18"/>
      <c r="GXO136" s="18"/>
      <c r="GXP136" s="18"/>
      <c r="GXQ136" s="18"/>
      <c r="GXR136" s="18"/>
      <c r="GXS136" s="18"/>
      <c r="GXT136" s="18"/>
      <c r="GXU136" s="18"/>
      <c r="GXV136" s="18"/>
      <c r="GXW136" s="18"/>
      <c r="GXX136" s="18"/>
      <c r="GXY136" s="18"/>
      <c r="GXZ136" s="18"/>
      <c r="GYA136" s="18"/>
      <c r="GYB136" s="18"/>
      <c r="GYC136" s="18"/>
      <c r="GYD136" s="18"/>
      <c r="GYE136" s="18"/>
      <c r="GYF136" s="18"/>
      <c r="GYG136" s="18"/>
      <c r="GYH136" s="18"/>
      <c r="GYI136" s="18"/>
      <c r="GYJ136" s="18"/>
      <c r="GYK136" s="18"/>
      <c r="GYL136" s="18"/>
      <c r="GYM136" s="18"/>
      <c r="GYN136" s="18"/>
      <c r="GYO136" s="18"/>
      <c r="GYP136" s="18"/>
      <c r="GYQ136" s="18"/>
      <c r="GYR136" s="18"/>
      <c r="GYS136" s="18"/>
      <c r="GYT136" s="18"/>
      <c r="GYU136" s="18"/>
      <c r="GYV136" s="18"/>
      <c r="GYW136" s="18"/>
      <c r="GYX136" s="18"/>
      <c r="GYY136" s="18"/>
      <c r="GYZ136" s="18"/>
      <c r="GZA136" s="18"/>
      <c r="GZB136" s="18"/>
      <c r="GZC136" s="18"/>
      <c r="GZD136" s="18"/>
      <c r="GZE136" s="18"/>
      <c r="GZF136" s="18"/>
      <c r="GZG136" s="18"/>
      <c r="GZH136" s="18"/>
      <c r="GZI136" s="18"/>
      <c r="GZJ136" s="18"/>
      <c r="GZK136" s="18"/>
      <c r="GZL136" s="18"/>
      <c r="GZM136" s="18"/>
      <c r="GZN136" s="18"/>
      <c r="GZO136" s="18"/>
      <c r="GZP136" s="18"/>
      <c r="GZQ136" s="18"/>
      <c r="GZR136" s="18"/>
      <c r="GZS136" s="18"/>
      <c r="GZT136" s="18"/>
      <c r="GZU136" s="18"/>
      <c r="GZV136" s="18"/>
      <c r="GZW136" s="18"/>
      <c r="GZX136" s="18"/>
      <c r="GZY136" s="18"/>
      <c r="GZZ136" s="18"/>
      <c r="HAA136" s="18"/>
      <c r="HAB136" s="18"/>
      <c r="HAC136" s="18"/>
      <c r="HAD136" s="18"/>
      <c r="HAE136" s="18"/>
      <c r="HAF136" s="18"/>
      <c r="HAG136" s="18"/>
      <c r="HAH136" s="18"/>
      <c r="HAI136" s="18"/>
      <c r="HAJ136" s="18"/>
      <c r="HAK136" s="18"/>
      <c r="HAL136" s="18"/>
      <c r="HAM136" s="18"/>
      <c r="HAN136" s="18"/>
      <c r="HAO136" s="18"/>
      <c r="HAP136" s="18"/>
      <c r="HAQ136" s="18"/>
      <c r="HAR136" s="18"/>
      <c r="HAS136" s="18"/>
      <c r="HAT136" s="18"/>
      <c r="HAU136" s="18"/>
      <c r="HAV136" s="18"/>
      <c r="HAW136" s="18"/>
      <c r="HAX136" s="18"/>
      <c r="HAY136" s="18"/>
      <c r="HAZ136" s="18"/>
      <c r="HBA136" s="18"/>
      <c r="HBB136" s="18"/>
      <c r="HBC136" s="18"/>
      <c r="HBD136" s="18"/>
      <c r="HBE136" s="18"/>
      <c r="HBF136" s="18"/>
      <c r="HBG136" s="18"/>
      <c r="HBH136" s="18"/>
      <c r="HBI136" s="18"/>
      <c r="HBJ136" s="18"/>
      <c r="HBK136" s="18"/>
      <c r="HBL136" s="18"/>
      <c r="HBM136" s="18"/>
      <c r="HBN136" s="18"/>
      <c r="HBO136" s="18"/>
      <c r="HBP136" s="18"/>
      <c r="HBQ136" s="18"/>
      <c r="HBR136" s="18"/>
      <c r="HBS136" s="18"/>
      <c r="HBT136" s="18"/>
      <c r="HBU136" s="18"/>
      <c r="HBV136" s="18"/>
      <c r="HBW136" s="18"/>
      <c r="HBX136" s="18"/>
      <c r="HBY136" s="18"/>
      <c r="HBZ136" s="18"/>
      <c r="HCA136" s="18"/>
      <c r="HCB136" s="18"/>
      <c r="HCC136" s="18"/>
      <c r="HCD136" s="18"/>
      <c r="HCE136" s="18"/>
      <c r="HCF136" s="18"/>
      <c r="HCG136" s="18"/>
      <c r="HCH136" s="18"/>
      <c r="HCI136" s="18"/>
      <c r="HCJ136" s="18"/>
      <c r="HCK136" s="18"/>
      <c r="HCL136" s="18"/>
      <c r="HCM136" s="18"/>
      <c r="HCN136" s="18"/>
      <c r="HCO136" s="18"/>
      <c r="HCP136" s="18"/>
      <c r="HCQ136" s="18"/>
      <c r="HCR136" s="18"/>
      <c r="HCS136" s="18"/>
      <c r="HCT136" s="18"/>
      <c r="HCU136" s="18"/>
      <c r="HCV136" s="18"/>
      <c r="HCW136" s="18"/>
      <c r="HCX136" s="18"/>
      <c r="HCY136" s="18"/>
      <c r="HCZ136" s="18"/>
      <c r="HDA136" s="18"/>
      <c r="HDB136" s="18"/>
      <c r="HDC136" s="18"/>
      <c r="HDD136" s="18"/>
      <c r="HDE136" s="18"/>
      <c r="HDF136" s="18"/>
      <c r="HDG136" s="18"/>
      <c r="HDH136" s="18"/>
      <c r="HDI136" s="18"/>
      <c r="HDJ136" s="18"/>
      <c r="HDK136" s="18"/>
      <c r="HDL136" s="18"/>
      <c r="HDM136" s="18"/>
      <c r="HDN136" s="18"/>
      <c r="HDO136" s="18"/>
      <c r="HDP136" s="18"/>
      <c r="HDQ136" s="18"/>
      <c r="HDR136" s="18"/>
      <c r="HDS136" s="18"/>
      <c r="HDT136" s="18"/>
      <c r="HDU136" s="18"/>
      <c r="HDV136" s="18"/>
      <c r="HDW136" s="18"/>
      <c r="HDX136" s="18"/>
      <c r="HDY136" s="18"/>
      <c r="HDZ136" s="18"/>
      <c r="HEA136" s="18"/>
      <c r="HEB136" s="18"/>
      <c r="HEC136" s="18"/>
      <c r="HED136" s="18"/>
      <c r="HEE136" s="18"/>
      <c r="HEF136" s="18"/>
      <c r="HEG136" s="18"/>
      <c r="HEH136" s="18"/>
      <c r="HEI136" s="18"/>
      <c r="HEJ136" s="18"/>
      <c r="HEK136" s="18"/>
      <c r="HEL136" s="18"/>
      <c r="HEM136" s="18"/>
      <c r="HEN136" s="18"/>
      <c r="HEO136" s="18"/>
      <c r="HEP136" s="18"/>
      <c r="HEQ136" s="18"/>
      <c r="HER136" s="18"/>
      <c r="HES136" s="18"/>
      <c r="HET136" s="18"/>
      <c r="HEU136" s="18"/>
      <c r="HEV136" s="18"/>
      <c r="HEW136" s="18"/>
      <c r="HEX136" s="18"/>
      <c r="HEY136" s="18"/>
      <c r="HEZ136" s="18"/>
      <c r="HFA136" s="18"/>
      <c r="HFB136" s="18"/>
      <c r="HFC136" s="18"/>
      <c r="HFD136" s="18"/>
      <c r="HFE136" s="18"/>
      <c r="HFF136" s="18"/>
      <c r="HFG136" s="18"/>
      <c r="HFH136" s="18"/>
      <c r="HFI136" s="18"/>
      <c r="HFJ136" s="18"/>
      <c r="HFK136" s="18"/>
      <c r="HFL136" s="18"/>
      <c r="HFM136" s="18"/>
      <c r="HFN136" s="18"/>
      <c r="HFO136" s="18"/>
      <c r="HFP136" s="18"/>
      <c r="HFQ136" s="18"/>
      <c r="HFR136" s="18"/>
      <c r="HFS136" s="18"/>
      <c r="HFT136" s="18"/>
      <c r="HFU136" s="18"/>
      <c r="HFV136" s="18"/>
      <c r="HFW136" s="18"/>
      <c r="HFX136" s="18"/>
      <c r="HFY136" s="18"/>
      <c r="HFZ136" s="18"/>
      <c r="HGA136" s="18"/>
      <c r="HGB136" s="18"/>
      <c r="HGC136" s="18"/>
      <c r="HGD136" s="18"/>
      <c r="HGE136" s="18"/>
      <c r="HGF136" s="18"/>
      <c r="HGG136" s="18"/>
      <c r="HGH136" s="18"/>
      <c r="HGI136" s="18"/>
      <c r="HGJ136" s="18"/>
      <c r="HGK136" s="18"/>
      <c r="HGL136" s="18"/>
      <c r="HGM136" s="18"/>
      <c r="HGN136" s="18"/>
      <c r="HGO136" s="18"/>
      <c r="HGP136" s="18"/>
      <c r="HGQ136" s="18"/>
      <c r="HGR136" s="18"/>
      <c r="HGS136" s="18"/>
      <c r="HGT136" s="18"/>
      <c r="HGU136" s="18"/>
      <c r="HGV136" s="18"/>
      <c r="HGW136" s="18"/>
      <c r="HGX136" s="18"/>
      <c r="HGY136" s="18"/>
      <c r="HGZ136" s="18"/>
      <c r="HHA136" s="18"/>
      <c r="HHB136" s="18"/>
      <c r="HHC136" s="18"/>
      <c r="HHD136" s="18"/>
      <c r="HHE136" s="18"/>
      <c r="HHF136" s="18"/>
      <c r="HHG136" s="18"/>
      <c r="HHH136" s="18"/>
      <c r="HHI136" s="18"/>
      <c r="HHJ136" s="18"/>
      <c r="HHK136" s="18"/>
      <c r="HHL136" s="18"/>
      <c r="HHM136" s="18"/>
      <c r="HHN136" s="18"/>
      <c r="HHO136" s="18"/>
      <c r="HHP136" s="18"/>
      <c r="HHQ136" s="18"/>
      <c r="HHR136" s="18"/>
      <c r="HHS136" s="18"/>
      <c r="HHT136" s="18"/>
      <c r="HHU136" s="18"/>
      <c r="HHV136" s="18"/>
      <c r="HHW136" s="18"/>
      <c r="HHX136" s="18"/>
      <c r="HHY136" s="18"/>
      <c r="HHZ136" s="18"/>
      <c r="HIA136" s="18"/>
      <c r="HIB136" s="18"/>
      <c r="HIC136" s="18"/>
      <c r="HID136" s="18"/>
      <c r="HIE136" s="18"/>
      <c r="HIF136" s="18"/>
      <c r="HIG136" s="18"/>
      <c r="HIH136" s="18"/>
      <c r="HII136" s="18"/>
      <c r="HIJ136" s="18"/>
      <c r="HIK136" s="18"/>
      <c r="HIL136" s="18"/>
      <c r="HIM136" s="18"/>
      <c r="HIN136" s="18"/>
      <c r="HIO136" s="18"/>
      <c r="HIP136" s="18"/>
      <c r="HIQ136" s="18"/>
      <c r="HIR136" s="18"/>
      <c r="HIS136" s="18"/>
      <c r="HIT136" s="18"/>
      <c r="HIU136" s="18"/>
      <c r="HIV136" s="18"/>
      <c r="HIW136" s="18"/>
      <c r="HIX136" s="18"/>
      <c r="HIY136" s="18"/>
      <c r="HIZ136" s="18"/>
      <c r="HJA136" s="18"/>
      <c r="HJB136" s="18"/>
      <c r="HJC136" s="18"/>
      <c r="HJD136" s="18"/>
      <c r="HJE136" s="18"/>
      <c r="HJF136" s="18"/>
      <c r="HJG136" s="18"/>
      <c r="HJH136" s="18"/>
      <c r="HJI136" s="18"/>
      <c r="HJJ136" s="18"/>
      <c r="HJK136" s="18"/>
      <c r="HJL136" s="18"/>
      <c r="HJM136" s="18"/>
      <c r="HJN136" s="18"/>
      <c r="HJO136" s="18"/>
      <c r="HJP136" s="18"/>
      <c r="HJQ136" s="18"/>
      <c r="HJR136" s="18"/>
      <c r="HJS136" s="18"/>
      <c r="HJT136" s="18"/>
      <c r="HJU136" s="18"/>
      <c r="HJV136" s="18"/>
      <c r="HJW136" s="18"/>
      <c r="HJX136" s="18"/>
      <c r="HJY136" s="18"/>
      <c r="HJZ136" s="18"/>
      <c r="HKA136" s="18"/>
      <c r="HKB136" s="18"/>
      <c r="HKC136" s="18"/>
      <c r="HKD136" s="18"/>
      <c r="HKE136" s="18"/>
      <c r="HKF136" s="18"/>
      <c r="HKG136" s="18"/>
      <c r="HKH136" s="18"/>
      <c r="HKI136" s="18"/>
      <c r="HKJ136" s="18"/>
      <c r="HKK136" s="18"/>
      <c r="HKL136" s="18"/>
      <c r="HKM136" s="18"/>
      <c r="HKN136" s="18"/>
      <c r="HKO136" s="18"/>
      <c r="HKP136" s="18"/>
      <c r="HKQ136" s="18"/>
      <c r="HKR136" s="18"/>
      <c r="HKS136" s="18"/>
      <c r="HKT136" s="18"/>
      <c r="HKU136" s="18"/>
      <c r="HKV136" s="18"/>
      <c r="HKW136" s="18"/>
      <c r="HKX136" s="18"/>
      <c r="HKY136" s="18"/>
      <c r="HKZ136" s="18"/>
      <c r="HLA136" s="18"/>
      <c r="HLB136" s="18"/>
      <c r="HLC136" s="18"/>
      <c r="HLD136" s="18"/>
      <c r="HLE136" s="18"/>
      <c r="HLF136" s="18"/>
      <c r="HLG136" s="18"/>
      <c r="HLH136" s="18"/>
      <c r="HLI136" s="18"/>
      <c r="HLJ136" s="18"/>
      <c r="HLK136" s="18"/>
      <c r="HLL136" s="18"/>
      <c r="HLM136" s="18"/>
      <c r="HLN136" s="18"/>
      <c r="HLO136" s="18"/>
      <c r="HLP136" s="18"/>
      <c r="HLQ136" s="18"/>
      <c r="HLR136" s="18"/>
      <c r="HLS136" s="18"/>
      <c r="HLT136" s="18"/>
      <c r="HLU136" s="18"/>
      <c r="HLV136" s="18"/>
      <c r="HLW136" s="18"/>
      <c r="HLX136" s="18"/>
      <c r="HLY136" s="18"/>
      <c r="HLZ136" s="18"/>
      <c r="HMA136" s="18"/>
      <c r="HMB136" s="18"/>
      <c r="HMC136" s="18"/>
      <c r="HMD136" s="18"/>
      <c r="HME136" s="18"/>
      <c r="HMF136" s="18"/>
      <c r="HMG136" s="18"/>
      <c r="HMH136" s="18"/>
      <c r="HMI136" s="18"/>
      <c r="HMJ136" s="18"/>
      <c r="HMK136" s="18"/>
      <c r="HML136" s="18"/>
      <c r="HMM136" s="18"/>
      <c r="HMN136" s="18"/>
      <c r="HMO136" s="18"/>
      <c r="HMP136" s="18"/>
      <c r="HMQ136" s="18"/>
      <c r="HMR136" s="18"/>
      <c r="HMS136" s="18"/>
      <c r="HMT136" s="18"/>
      <c r="HMU136" s="18"/>
      <c r="HMV136" s="18"/>
      <c r="HMW136" s="18"/>
      <c r="HMX136" s="18"/>
      <c r="HMY136" s="18"/>
      <c r="HMZ136" s="18"/>
      <c r="HNA136" s="18"/>
      <c r="HNB136" s="18"/>
      <c r="HNC136" s="18"/>
      <c r="HND136" s="18"/>
      <c r="HNE136" s="18"/>
      <c r="HNF136" s="18"/>
      <c r="HNG136" s="18"/>
      <c r="HNH136" s="18"/>
      <c r="HNI136" s="18"/>
      <c r="HNJ136" s="18"/>
      <c r="HNK136" s="18"/>
      <c r="HNL136" s="18"/>
      <c r="HNM136" s="18"/>
      <c r="HNN136" s="18"/>
      <c r="HNO136" s="18"/>
      <c r="HNP136" s="18"/>
      <c r="HNQ136" s="18"/>
      <c r="HNR136" s="18"/>
      <c r="HNS136" s="18"/>
      <c r="HNT136" s="18"/>
      <c r="HNU136" s="18"/>
      <c r="HNV136" s="18"/>
      <c r="HNW136" s="18"/>
      <c r="HNX136" s="18"/>
      <c r="HNY136" s="18"/>
      <c r="HNZ136" s="18"/>
      <c r="HOA136" s="18"/>
      <c r="HOB136" s="18"/>
      <c r="HOC136" s="18"/>
      <c r="HOD136" s="18"/>
      <c r="HOE136" s="18"/>
      <c r="HOF136" s="18"/>
      <c r="HOG136" s="18"/>
      <c r="HOH136" s="18"/>
      <c r="HOI136" s="18"/>
      <c r="HOJ136" s="18"/>
      <c r="HOK136" s="18"/>
      <c r="HOL136" s="18"/>
      <c r="HOM136" s="18"/>
      <c r="HON136" s="18"/>
      <c r="HOO136" s="18"/>
      <c r="HOP136" s="18"/>
      <c r="HOQ136" s="18"/>
      <c r="HOR136" s="18"/>
      <c r="HOS136" s="18"/>
      <c r="HOT136" s="18"/>
      <c r="HOU136" s="18"/>
      <c r="HOV136" s="18"/>
      <c r="HOW136" s="18"/>
      <c r="HOX136" s="18"/>
      <c r="HOY136" s="18"/>
      <c r="HOZ136" s="18"/>
      <c r="HPA136" s="18"/>
      <c r="HPB136" s="18"/>
      <c r="HPC136" s="18"/>
      <c r="HPD136" s="18"/>
      <c r="HPE136" s="18"/>
      <c r="HPF136" s="18"/>
      <c r="HPG136" s="18"/>
      <c r="HPH136" s="18"/>
      <c r="HPI136" s="18"/>
      <c r="HPJ136" s="18"/>
      <c r="HPK136" s="18"/>
      <c r="HPL136" s="18"/>
      <c r="HPM136" s="18"/>
      <c r="HPN136" s="18"/>
      <c r="HPO136" s="18"/>
      <c r="HPP136" s="18"/>
      <c r="HPQ136" s="18"/>
      <c r="HPR136" s="18"/>
      <c r="HPS136" s="18"/>
      <c r="HPT136" s="18"/>
      <c r="HPU136" s="18"/>
      <c r="HPV136" s="18"/>
      <c r="HPW136" s="18"/>
      <c r="HPX136" s="18"/>
      <c r="HPY136" s="18"/>
      <c r="HPZ136" s="18"/>
      <c r="HQA136" s="18"/>
      <c r="HQB136" s="18"/>
      <c r="HQC136" s="18"/>
      <c r="HQD136" s="18"/>
      <c r="HQE136" s="18"/>
      <c r="HQF136" s="18"/>
      <c r="HQG136" s="18"/>
      <c r="HQH136" s="18"/>
      <c r="HQI136" s="18"/>
      <c r="HQJ136" s="18"/>
      <c r="HQK136" s="18"/>
      <c r="HQL136" s="18"/>
      <c r="HQM136" s="18"/>
      <c r="HQN136" s="18"/>
      <c r="HQO136" s="18"/>
      <c r="HQP136" s="18"/>
      <c r="HQQ136" s="18"/>
      <c r="HQR136" s="18"/>
      <c r="HQS136" s="18"/>
      <c r="HQT136" s="18"/>
      <c r="HQU136" s="18"/>
      <c r="HQV136" s="18"/>
      <c r="HQW136" s="18"/>
      <c r="HQX136" s="18"/>
      <c r="HQY136" s="18"/>
      <c r="HQZ136" s="18"/>
      <c r="HRA136" s="18"/>
      <c r="HRB136" s="18"/>
      <c r="HRC136" s="18"/>
      <c r="HRD136" s="18"/>
      <c r="HRE136" s="18"/>
      <c r="HRF136" s="18"/>
      <c r="HRG136" s="18"/>
      <c r="HRH136" s="18"/>
      <c r="HRI136" s="18"/>
      <c r="HRJ136" s="18"/>
      <c r="HRK136" s="18"/>
      <c r="HRL136" s="18"/>
      <c r="HRM136" s="18"/>
      <c r="HRN136" s="18"/>
      <c r="HRO136" s="18"/>
      <c r="HRP136" s="18"/>
      <c r="HRQ136" s="18"/>
      <c r="HRR136" s="18"/>
      <c r="HRS136" s="18"/>
      <c r="HRT136" s="18"/>
      <c r="HRU136" s="18"/>
      <c r="HRV136" s="18"/>
      <c r="HRW136" s="18"/>
      <c r="HRX136" s="18"/>
      <c r="HRY136" s="18"/>
      <c r="HRZ136" s="18"/>
      <c r="HSA136" s="18"/>
      <c r="HSB136" s="18"/>
      <c r="HSC136" s="18"/>
      <c r="HSD136" s="18"/>
      <c r="HSE136" s="18"/>
      <c r="HSF136" s="18"/>
      <c r="HSG136" s="18"/>
      <c r="HSH136" s="18"/>
      <c r="HSI136" s="18"/>
      <c r="HSJ136" s="18"/>
      <c r="HSK136" s="18"/>
      <c r="HSL136" s="18"/>
      <c r="HSM136" s="18"/>
      <c r="HSN136" s="18"/>
      <c r="HSO136" s="18"/>
      <c r="HSP136" s="18"/>
      <c r="HSQ136" s="18"/>
      <c r="HSR136" s="18"/>
      <c r="HSS136" s="18"/>
      <c r="HST136" s="18"/>
      <c r="HSU136" s="18"/>
      <c r="HSV136" s="18"/>
      <c r="HSW136" s="18"/>
      <c r="HSX136" s="18"/>
      <c r="HSY136" s="18"/>
      <c r="HSZ136" s="18"/>
      <c r="HTA136" s="18"/>
      <c r="HTB136" s="18"/>
      <c r="HTC136" s="18"/>
      <c r="HTD136" s="18"/>
      <c r="HTE136" s="18"/>
      <c r="HTF136" s="18"/>
      <c r="HTG136" s="18"/>
      <c r="HTH136" s="18"/>
      <c r="HTI136" s="18"/>
      <c r="HTJ136" s="18"/>
      <c r="HTK136" s="18"/>
      <c r="HTL136" s="18"/>
      <c r="HTM136" s="18"/>
      <c r="HTN136" s="18"/>
      <c r="HTO136" s="18"/>
      <c r="HTP136" s="18"/>
      <c r="HTQ136" s="18"/>
      <c r="HTR136" s="18"/>
      <c r="HTS136" s="18"/>
      <c r="HTT136" s="18"/>
      <c r="HTU136" s="18"/>
      <c r="HTV136" s="18"/>
      <c r="HTW136" s="18"/>
      <c r="HTX136" s="18"/>
      <c r="HTY136" s="18"/>
      <c r="HTZ136" s="18"/>
      <c r="HUA136" s="18"/>
      <c r="HUB136" s="18"/>
      <c r="HUC136" s="18"/>
      <c r="HUD136" s="18"/>
      <c r="HUE136" s="18"/>
      <c r="HUF136" s="18"/>
      <c r="HUG136" s="18"/>
      <c r="HUH136" s="18"/>
      <c r="HUI136" s="18"/>
      <c r="HUJ136" s="18"/>
      <c r="HUK136" s="18"/>
      <c r="HUL136" s="18"/>
      <c r="HUM136" s="18"/>
      <c r="HUN136" s="18"/>
      <c r="HUO136" s="18"/>
      <c r="HUP136" s="18"/>
      <c r="HUQ136" s="18"/>
      <c r="HUR136" s="18"/>
      <c r="HUS136" s="18"/>
      <c r="HUT136" s="18"/>
      <c r="HUU136" s="18"/>
      <c r="HUV136" s="18"/>
      <c r="HUW136" s="18"/>
      <c r="HUX136" s="18"/>
      <c r="HUY136" s="18"/>
      <c r="HUZ136" s="18"/>
      <c r="HVA136" s="18"/>
      <c r="HVB136" s="18"/>
      <c r="HVC136" s="18"/>
      <c r="HVD136" s="18"/>
      <c r="HVE136" s="18"/>
      <c r="HVF136" s="18"/>
      <c r="HVG136" s="18"/>
      <c r="HVH136" s="18"/>
      <c r="HVI136" s="18"/>
      <c r="HVJ136" s="18"/>
      <c r="HVK136" s="18"/>
      <c r="HVL136" s="18"/>
      <c r="HVM136" s="18"/>
      <c r="HVN136" s="18"/>
      <c r="HVO136" s="18"/>
      <c r="HVP136" s="18"/>
      <c r="HVQ136" s="18"/>
      <c r="HVR136" s="18"/>
      <c r="HVS136" s="18"/>
      <c r="HVT136" s="18"/>
      <c r="HVU136" s="18"/>
      <c r="HVV136" s="18"/>
      <c r="HVW136" s="18"/>
      <c r="HVX136" s="18"/>
      <c r="HVY136" s="18"/>
      <c r="HVZ136" s="18"/>
      <c r="HWA136" s="18"/>
      <c r="HWB136" s="18"/>
      <c r="HWC136" s="18"/>
      <c r="HWD136" s="18"/>
      <c r="HWE136" s="18"/>
      <c r="HWF136" s="18"/>
      <c r="HWG136" s="18"/>
      <c r="HWH136" s="18"/>
      <c r="HWI136" s="18"/>
      <c r="HWJ136" s="18"/>
      <c r="HWK136" s="18"/>
      <c r="HWL136" s="18"/>
      <c r="HWM136" s="18"/>
      <c r="HWN136" s="18"/>
      <c r="HWO136" s="18"/>
      <c r="HWP136" s="18"/>
      <c r="HWQ136" s="18"/>
      <c r="HWR136" s="18"/>
      <c r="HWS136" s="18"/>
      <c r="HWT136" s="18"/>
      <c r="HWU136" s="18"/>
      <c r="HWV136" s="18"/>
      <c r="HWW136" s="18"/>
      <c r="HWX136" s="18"/>
      <c r="HWY136" s="18"/>
      <c r="HWZ136" s="18"/>
      <c r="HXA136" s="18"/>
      <c r="HXB136" s="18"/>
      <c r="HXC136" s="18"/>
      <c r="HXD136" s="18"/>
      <c r="HXE136" s="18"/>
      <c r="HXF136" s="18"/>
      <c r="HXG136" s="18"/>
      <c r="HXH136" s="18"/>
      <c r="HXI136" s="18"/>
      <c r="HXJ136" s="18"/>
      <c r="HXK136" s="18"/>
      <c r="HXL136" s="18"/>
      <c r="HXM136" s="18"/>
      <c r="HXN136" s="18"/>
      <c r="HXO136" s="18"/>
      <c r="HXP136" s="18"/>
      <c r="HXQ136" s="18"/>
      <c r="HXR136" s="18"/>
      <c r="HXS136" s="18"/>
      <c r="HXT136" s="18"/>
      <c r="HXU136" s="18"/>
      <c r="HXV136" s="18"/>
      <c r="HXW136" s="18"/>
      <c r="HXX136" s="18"/>
      <c r="HXY136" s="18"/>
      <c r="HXZ136" s="18"/>
      <c r="HYA136" s="18"/>
      <c r="HYB136" s="18"/>
      <c r="HYC136" s="18"/>
      <c r="HYD136" s="18"/>
      <c r="HYE136" s="18"/>
      <c r="HYF136" s="18"/>
      <c r="HYG136" s="18"/>
      <c r="HYH136" s="18"/>
      <c r="HYI136" s="18"/>
      <c r="HYJ136" s="18"/>
      <c r="HYK136" s="18"/>
      <c r="HYL136" s="18"/>
      <c r="HYM136" s="18"/>
      <c r="HYN136" s="18"/>
      <c r="HYO136" s="18"/>
      <c r="HYP136" s="18"/>
      <c r="HYQ136" s="18"/>
      <c r="HYR136" s="18"/>
      <c r="HYS136" s="18"/>
      <c r="HYT136" s="18"/>
      <c r="HYU136" s="18"/>
      <c r="HYV136" s="18"/>
      <c r="HYW136" s="18"/>
      <c r="HYX136" s="18"/>
      <c r="HYY136" s="18"/>
      <c r="HYZ136" s="18"/>
      <c r="HZA136" s="18"/>
      <c r="HZB136" s="18"/>
      <c r="HZC136" s="18"/>
      <c r="HZD136" s="18"/>
      <c r="HZE136" s="18"/>
      <c r="HZF136" s="18"/>
      <c r="HZG136" s="18"/>
      <c r="HZH136" s="18"/>
      <c r="HZI136" s="18"/>
      <c r="HZJ136" s="18"/>
      <c r="HZK136" s="18"/>
      <c r="HZL136" s="18"/>
      <c r="HZM136" s="18"/>
      <c r="HZN136" s="18"/>
      <c r="HZO136" s="18"/>
      <c r="HZP136" s="18"/>
      <c r="HZQ136" s="18"/>
      <c r="HZR136" s="18"/>
      <c r="HZS136" s="18"/>
      <c r="HZT136" s="18"/>
      <c r="HZU136" s="18"/>
      <c r="HZV136" s="18"/>
      <c r="HZW136" s="18"/>
      <c r="HZX136" s="18"/>
      <c r="HZY136" s="18"/>
      <c r="HZZ136" s="18"/>
      <c r="IAA136" s="18"/>
      <c r="IAB136" s="18"/>
      <c r="IAC136" s="18"/>
      <c r="IAD136" s="18"/>
      <c r="IAE136" s="18"/>
      <c r="IAF136" s="18"/>
      <c r="IAG136" s="18"/>
      <c r="IAH136" s="18"/>
      <c r="IAI136" s="18"/>
      <c r="IAJ136" s="18"/>
      <c r="IAK136" s="18"/>
      <c r="IAL136" s="18"/>
      <c r="IAM136" s="18"/>
      <c r="IAN136" s="18"/>
      <c r="IAO136" s="18"/>
      <c r="IAP136" s="18"/>
      <c r="IAQ136" s="18"/>
      <c r="IAR136" s="18"/>
      <c r="IAS136" s="18"/>
      <c r="IAT136" s="18"/>
      <c r="IAU136" s="18"/>
      <c r="IAV136" s="18"/>
      <c r="IAW136" s="18"/>
      <c r="IAX136" s="18"/>
      <c r="IAY136" s="18"/>
      <c r="IAZ136" s="18"/>
      <c r="IBA136" s="18"/>
      <c r="IBB136" s="18"/>
      <c r="IBC136" s="18"/>
      <c r="IBD136" s="18"/>
      <c r="IBE136" s="18"/>
      <c r="IBF136" s="18"/>
      <c r="IBG136" s="18"/>
      <c r="IBH136" s="18"/>
      <c r="IBI136" s="18"/>
      <c r="IBJ136" s="18"/>
      <c r="IBK136" s="18"/>
      <c r="IBL136" s="18"/>
      <c r="IBM136" s="18"/>
      <c r="IBN136" s="18"/>
      <c r="IBO136" s="18"/>
      <c r="IBP136" s="18"/>
      <c r="IBQ136" s="18"/>
      <c r="IBR136" s="18"/>
      <c r="IBS136" s="18"/>
      <c r="IBT136" s="18"/>
      <c r="IBU136" s="18"/>
      <c r="IBV136" s="18"/>
      <c r="IBW136" s="18"/>
      <c r="IBX136" s="18"/>
      <c r="IBY136" s="18"/>
      <c r="IBZ136" s="18"/>
      <c r="ICA136" s="18"/>
      <c r="ICB136" s="18"/>
      <c r="ICC136" s="18"/>
      <c r="ICD136" s="18"/>
      <c r="ICE136" s="18"/>
      <c r="ICF136" s="18"/>
      <c r="ICG136" s="18"/>
      <c r="ICH136" s="18"/>
      <c r="ICI136" s="18"/>
      <c r="ICJ136" s="18"/>
      <c r="ICK136" s="18"/>
      <c r="ICL136" s="18"/>
      <c r="ICM136" s="18"/>
      <c r="ICN136" s="18"/>
      <c r="ICO136" s="18"/>
      <c r="ICP136" s="18"/>
      <c r="ICQ136" s="18"/>
      <c r="ICR136" s="18"/>
      <c r="ICS136" s="18"/>
      <c r="ICT136" s="18"/>
      <c r="ICU136" s="18"/>
      <c r="ICV136" s="18"/>
      <c r="ICW136" s="18"/>
      <c r="ICX136" s="18"/>
      <c r="ICY136" s="18"/>
      <c r="ICZ136" s="18"/>
      <c r="IDA136" s="18"/>
      <c r="IDB136" s="18"/>
      <c r="IDC136" s="18"/>
      <c r="IDD136" s="18"/>
      <c r="IDE136" s="18"/>
      <c r="IDF136" s="18"/>
      <c r="IDG136" s="18"/>
      <c r="IDH136" s="18"/>
      <c r="IDI136" s="18"/>
      <c r="IDJ136" s="18"/>
      <c r="IDK136" s="18"/>
      <c r="IDL136" s="18"/>
      <c r="IDM136" s="18"/>
      <c r="IDN136" s="18"/>
      <c r="IDO136" s="18"/>
      <c r="IDP136" s="18"/>
      <c r="IDQ136" s="18"/>
      <c r="IDR136" s="18"/>
      <c r="IDS136" s="18"/>
      <c r="IDT136" s="18"/>
      <c r="IDU136" s="18"/>
      <c r="IDV136" s="18"/>
      <c r="IDW136" s="18"/>
      <c r="IDX136" s="18"/>
      <c r="IDY136" s="18"/>
      <c r="IDZ136" s="18"/>
      <c r="IEA136" s="18"/>
      <c r="IEB136" s="18"/>
      <c r="IEC136" s="18"/>
      <c r="IED136" s="18"/>
      <c r="IEE136" s="18"/>
      <c r="IEF136" s="18"/>
      <c r="IEG136" s="18"/>
      <c r="IEH136" s="18"/>
      <c r="IEI136" s="18"/>
      <c r="IEJ136" s="18"/>
      <c r="IEK136" s="18"/>
      <c r="IEL136" s="18"/>
      <c r="IEM136" s="18"/>
      <c r="IEN136" s="18"/>
      <c r="IEO136" s="18"/>
      <c r="IEP136" s="18"/>
      <c r="IEQ136" s="18"/>
      <c r="IER136" s="18"/>
      <c r="IES136" s="18"/>
      <c r="IET136" s="18"/>
      <c r="IEU136" s="18"/>
      <c r="IEV136" s="18"/>
      <c r="IEW136" s="18"/>
      <c r="IEX136" s="18"/>
      <c r="IEY136" s="18"/>
      <c r="IEZ136" s="18"/>
      <c r="IFA136" s="18"/>
      <c r="IFB136" s="18"/>
      <c r="IFC136" s="18"/>
      <c r="IFD136" s="18"/>
      <c r="IFE136" s="18"/>
      <c r="IFF136" s="18"/>
      <c r="IFG136" s="18"/>
      <c r="IFH136" s="18"/>
      <c r="IFI136" s="18"/>
      <c r="IFJ136" s="18"/>
      <c r="IFK136" s="18"/>
      <c r="IFL136" s="18"/>
      <c r="IFM136" s="18"/>
      <c r="IFN136" s="18"/>
      <c r="IFO136" s="18"/>
      <c r="IFP136" s="18"/>
      <c r="IFQ136" s="18"/>
      <c r="IFR136" s="18"/>
      <c r="IFS136" s="18"/>
      <c r="IFT136" s="18"/>
      <c r="IFU136" s="18"/>
      <c r="IFV136" s="18"/>
      <c r="IFW136" s="18"/>
      <c r="IFX136" s="18"/>
      <c r="IFY136" s="18"/>
      <c r="IFZ136" s="18"/>
      <c r="IGA136" s="18"/>
      <c r="IGB136" s="18"/>
      <c r="IGC136" s="18"/>
      <c r="IGD136" s="18"/>
      <c r="IGE136" s="18"/>
      <c r="IGF136" s="18"/>
      <c r="IGG136" s="18"/>
      <c r="IGH136" s="18"/>
      <c r="IGI136" s="18"/>
      <c r="IGJ136" s="18"/>
      <c r="IGK136" s="18"/>
      <c r="IGL136" s="18"/>
      <c r="IGM136" s="18"/>
      <c r="IGN136" s="18"/>
      <c r="IGO136" s="18"/>
      <c r="IGP136" s="18"/>
      <c r="IGQ136" s="18"/>
      <c r="IGR136" s="18"/>
      <c r="IGS136" s="18"/>
      <c r="IGT136" s="18"/>
      <c r="IGU136" s="18"/>
      <c r="IGV136" s="18"/>
      <c r="IGW136" s="18"/>
      <c r="IGX136" s="18"/>
      <c r="IGY136" s="18"/>
      <c r="IGZ136" s="18"/>
      <c r="IHA136" s="18"/>
      <c r="IHB136" s="18"/>
      <c r="IHC136" s="18"/>
      <c r="IHD136" s="18"/>
      <c r="IHE136" s="18"/>
      <c r="IHF136" s="18"/>
      <c r="IHG136" s="18"/>
      <c r="IHH136" s="18"/>
      <c r="IHI136" s="18"/>
      <c r="IHJ136" s="18"/>
      <c r="IHK136" s="18"/>
      <c r="IHL136" s="18"/>
      <c r="IHM136" s="18"/>
      <c r="IHN136" s="18"/>
      <c r="IHO136" s="18"/>
      <c r="IHP136" s="18"/>
      <c r="IHQ136" s="18"/>
      <c r="IHR136" s="18"/>
      <c r="IHS136" s="18"/>
      <c r="IHT136" s="18"/>
      <c r="IHU136" s="18"/>
      <c r="IHV136" s="18"/>
      <c r="IHW136" s="18"/>
      <c r="IHX136" s="18"/>
      <c r="IHY136" s="18"/>
      <c r="IHZ136" s="18"/>
      <c r="IIA136" s="18"/>
      <c r="IIB136" s="18"/>
      <c r="IIC136" s="18"/>
      <c r="IID136" s="18"/>
      <c r="IIE136" s="18"/>
      <c r="IIF136" s="18"/>
      <c r="IIG136" s="18"/>
      <c r="IIH136" s="18"/>
      <c r="III136" s="18"/>
      <c r="IIJ136" s="18"/>
      <c r="IIK136" s="18"/>
      <c r="IIL136" s="18"/>
      <c r="IIM136" s="18"/>
      <c r="IIN136" s="18"/>
      <c r="IIO136" s="18"/>
      <c r="IIP136" s="18"/>
      <c r="IIQ136" s="18"/>
      <c r="IIR136" s="18"/>
      <c r="IIS136" s="18"/>
      <c r="IIT136" s="18"/>
      <c r="IIU136" s="18"/>
      <c r="IIV136" s="18"/>
      <c r="IIW136" s="18"/>
      <c r="IIX136" s="18"/>
      <c r="IIY136" s="18"/>
      <c r="IIZ136" s="18"/>
      <c r="IJA136" s="18"/>
      <c r="IJB136" s="18"/>
      <c r="IJC136" s="18"/>
      <c r="IJD136" s="18"/>
      <c r="IJE136" s="18"/>
      <c r="IJF136" s="18"/>
      <c r="IJG136" s="18"/>
      <c r="IJH136" s="18"/>
      <c r="IJI136" s="18"/>
      <c r="IJJ136" s="18"/>
      <c r="IJK136" s="18"/>
      <c r="IJL136" s="18"/>
      <c r="IJM136" s="18"/>
      <c r="IJN136" s="18"/>
      <c r="IJO136" s="18"/>
      <c r="IJP136" s="18"/>
      <c r="IJQ136" s="18"/>
      <c r="IJR136" s="18"/>
      <c r="IJS136" s="18"/>
      <c r="IJT136" s="18"/>
      <c r="IJU136" s="18"/>
      <c r="IJV136" s="18"/>
      <c r="IJW136" s="18"/>
      <c r="IJX136" s="18"/>
      <c r="IJY136" s="18"/>
      <c r="IJZ136" s="18"/>
      <c r="IKA136" s="18"/>
      <c r="IKB136" s="18"/>
      <c r="IKC136" s="18"/>
      <c r="IKD136" s="18"/>
      <c r="IKE136" s="18"/>
      <c r="IKF136" s="18"/>
      <c r="IKG136" s="18"/>
      <c r="IKH136" s="18"/>
      <c r="IKI136" s="18"/>
      <c r="IKJ136" s="18"/>
      <c r="IKK136" s="18"/>
      <c r="IKL136" s="18"/>
      <c r="IKM136" s="18"/>
      <c r="IKN136" s="18"/>
      <c r="IKO136" s="18"/>
      <c r="IKP136" s="18"/>
      <c r="IKQ136" s="18"/>
      <c r="IKR136" s="18"/>
      <c r="IKS136" s="18"/>
      <c r="IKT136" s="18"/>
      <c r="IKU136" s="18"/>
      <c r="IKV136" s="18"/>
      <c r="IKW136" s="18"/>
      <c r="IKX136" s="18"/>
      <c r="IKY136" s="18"/>
      <c r="IKZ136" s="18"/>
      <c r="ILA136" s="18"/>
      <c r="ILB136" s="18"/>
      <c r="ILC136" s="18"/>
      <c r="ILD136" s="18"/>
      <c r="ILE136" s="18"/>
      <c r="ILF136" s="18"/>
      <c r="ILG136" s="18"/>
      <c r="ILH136" s="18"/>
      <c r="ILI136" s="18"/>
      <c r="ILJ136" s="18"/>
      <c r="ILK136" s="18"/>
      <c r="ILL136" s="18"/>
      <c r="ILM136" s="18"/>
      <c r="ILN136" s="18"/>
      <c r="ILO136" s="18"/>
      <c r="ILP136" s="18"/>
      <c r="ILQ136" s="18"/>
      <c r="ILR136" s="18"/>
      <c r="ILS136" s="18"/>
      <c r="ILT136" s="18"/>
      <c r="ILU136" s="18"/>
      <c r="ILV136" s="18"/>
      <c r="ILW136" s="18"/>
      <c r="ILX136" s="18"/>
      <c r="ILY136" s="18"/>
      <c r="ILZ136" s="18"/>
      <c r="IMA136" s="18"/>
      <c r="IMB136" s="18"/>
      <c r="IMC136" s="18"/>
      <c r="IMD136" s="18"/>
      <c r="IME136" s="18"/>
      <c r="IMF136" s="18"/>
      <c r="IMG136" s="18"/>
      <c r="IMH136" s="18"/>
      <c r="IMI136" s="18"/>
      <c r="IMJ136" s="18"/>
      <c r="IMK136" s="18"/>
      <c r="IML136" s="18"/>
      <c r="IMM136" s="18"/>
      <c r="IMN136" s="18"/>
      <c r="IMO136" s="18"/>
      <c r="IMP136" s="18"/>
      <c r="IMQ136" s="18"/>
      <c r="IMR136" s="18"/>
      <c r="IMS136" s="18"/>
      <c r="IMT136" s="18"/>
      <c r="IMU136" s="18"/>
      <c r="IMV136" s="18"/>
      <c r="IMW136" s="18"/>
      <c r="IMX136" s="18"/>
      <c r="IMY136" s="18"/>
      <c r="IMZ136" s="18"/>
      <c r="INA136" s="18"/>
      <c r="INB136" s="18"/>
      <c r="INC136" s="18"/>
      <c r="IND136" s="18"/>
      <c r="INE136" s="18"/>
      <c r="INF136" s="18"/>
      <c r="ING136" s="18"/>
      <c r="INH136" s="18"/>
      <c r="INI136" s="18"/>
      <c r="INJ136" s="18"/>
      <c r="INK136" s="18"/>
      <c r="INL136" s="18"/>
      <c r="INM136" s="18"/>
      <c r="INN136" s="18"/>
      <c r="INO136" s="18"/>
      <c r="INP136" s="18"/>
      <c r="INQ136" s="18"/>
      <c r="INR136" s="18"/>
      <c r="INS136" s="18"/>
      <c r="INT136" s="18"/>
      <c r="INU136" s="18"/>
      <c r="INV136" s="18"/>
      <c r="INW136" s="18"/>
      <c r="INX136" s="18"/>
      <c r="INY136" s="18"/>
      <c r="INZ136" s="18"/>
      <c r="IOA136" s="18"/>
      <c r="IOB136" s="18"/>
      <c r="IOC136" s="18"/>
      <c r="IOD136" s="18"/>
      <c r="IOE136" s="18"/>
      <c r="IOF136" s="18"/>
      <c r="IOG136" s="18"/>
      <c r="IOH136" s="18"/>
      <c r="IOI136" s="18"/>
      <c r="IOJ136" s="18"/>
      <c r="IOK136" s="18"/>
      <c r="IOL136" s="18"/>
      <c r="IOM136" s="18"/>
      <c r="ION136" s="18"/>
      <c r="IOO136" s="18"/>
      <c r="IOP136" s="18"/>
      <c r="IOQ136" s="18"/>
      <c r="IOR136" s="18"/>
      <c r="IOS136" s="18"/>
      <c r="IOT136" s="18"/>
      <c r="IOU136" s="18"/>
      <c r="IOV136" s="18"/>
      <c r="IOW136" s="18"/>
      <c r="IOX136" s="18"/>
      <c r="IOY136" s="18"/>
      <c r="IOZ136" s="18"/>
      <c r="IPA136" s="18"/>
      <c r="IPB136" s="18"/>
      <c r="IPC136" s="18"/>
      <c r="IPD136" s="18"/>
      <c r="IPE136" s="18"/>
      <c r="IPF136" s="18"/>
      <c r="IPG136" s="18"/>
      <c r="IPH136" s="18"/>
      <c r="IPI136" s="18"/>
      <c r="IPJ136" s="18"/>
      <c r="IPK136" s="18"/>
      <c r="IPL136" s="18"/>
      <c r="IPM136" s="18"/>
      <c r="IPN136" s="18"/>
      <c r="IPO136" s="18"/>
      <c r="IPP136" s="18"/>
      <c r="IPQ136" s="18"/>
      <c r="IPR136" s="18"/>
      <c r="IPS136" s="18"/>
      <c r="IPT136" s="18"/>
      <c r="IPU136" s="18"/>
      <c r="IPV136" s="18"/>
      <c r="IPW136" s="18"/>
      <c r="IPX136" s="18"/>
      <c r="IPY136" s="18"/>
      <c r="IPZ136" s="18"/>
      <c r="IQA136" s="18"/>
      <c r="IQB136" s="18"/>
      <c r="IQC136" s="18"/>
      <c r="IQD136" s="18"/>
      <c r="IQE136" s="18"/>
      <c r="IQF136" s="18"/>
      <c r="IQG136" s="18"/>
      <c r="IQH136" s="18"/>
      <c r="IQI136" s="18"/>
      <c r="IQJ136" s="18"/>
      <c r="IQK136" s="18"/>
      <c r="IQL136" s="18"/>
      <c r="IQM136" s="18"/>
      <c r="IQN136" s="18"/>
      <c r="IQO136" s="18"/>
      <c r="IQP136" s="18"/>
      <c r="IQQ136" s="18"/>
      <c r="IQR136" s="18"/>
      <c r="IQS136" s="18"/>
      <c r="IQT136" s="18"/>
      <c r="IQU136" s="18"/>
      <c r="IQV136" s="18"/>
      <c r="IQW136" s="18"/>
      <c r="IQX136" s="18"/>
      <c r="IQY136" s="18"/>
      <c r="IQZ136" s="18"/>
      <c r="IRA136" s="18"/>
      <c r="IRB136" s="18"/>
      <c r="IRC136" s="18"/>
      <c r="IRD136" s="18"/>
      <c r="IRE136" s="18"/>
      <c r="IRF136" s="18"/>
      <c r="IRG136" s="18"/>
      <c r="IRH136" s="18"/>
      <c r="IRI136" s="18"/>
      <c r="IRJ136" s="18"/>
      <c r="IRK136" s="18"/>
      <c r="IRL136" s="18"/>
      <c r="IRM136" s="18"/>
      <c r="IRN136" s="18"/>
      <c r="IRO136" s="18"/>
      <c r="IRP136" s="18"/>
      <c r="IRQ136" s="18"/>
      <c r="IRR136" s="18"/>
      <c r="IRS136" s="18"/>
      <c r="IRT136" s="18"/>
      <c r="IRU136" s="18"/>
      <c r="IRV136" s="18"/>
      <c r="IRW136" s="18"/>
      <c r="IRX136" s="18"/>
      <c r="IRY136" s="18"/>
      <c r="IRZ136" s="18"/>
      <c r="ISA136" s="18"/>
      <c r="ISB136" s="18"/>
      <c r="ISC136" s="18"/>
      <c r="ISD136" s="18"/>
      <c r="ISE136" s="18"/>
      <c r="ISF136" s="18"/>
      <c r="ISG136" s="18"/>
      <c r="ISH136" s="18"/>
      <c r="ISI136" s="18"/>
      <c r="ISJ136" s="18"/>
      <c r="ISK136" s="18"/>
      <c r="ISL136" s="18"/>
      <c r="ISM136" s="18"/>
      <c r="ISN136" s="18"/>
      <c r="ISO136" s="18"/>
      <c r="ISP136" s="18"/>
      <c r="ISQ136" s="18"/>
      <c r="ISR136" s="18"/>
      <c r="ISS136" s="18"/>
      <c r="IST136" s="18"/>
      <c r="ISU136" s="18"/>
      <c r="ISV136" s="18"/>
      <c r="ISW136" s="18"/>
      <c r="ISX136" s="18"/>
      <c r="ISY136" s="18"/>
      <c r="ISZ136" s="18"/>
      <c r="ITA136" s="18"/>
      <c r="ITB136" s="18"/>
      <c r="ITC136" s="18"/>
      <c r="ITD136" s="18"/>
      <c r="ITE136" s="18"/>
      <c r="ITF136" s="18"/>
      <c r="ITG136" s="18"/>
      <c r="ITH136" s="18"/>
      <c r="ITI136" s="18"/>
      <c r="ITJ136" s="18"/>
      <c r="ITK136" s="18"/>
      <c r="ITL136" s="18"/>
      <c r="ITM136" s="18"/>
      <c r="ITN136" s="18"/>
      <c r="ITO136" s="18"/>
      <c r="ITP136" s="18"/>
      <c r="ITQ136" s="18"/>
      <c r="ITR136" s="18"/>
      <c r="ITS136" s="18"/>
      <c r="ITT136" s="18"/>
      <c r="ITU136" s="18"/>
      <c r="ITV136" s="18"/>
      <c r="ITW136" s="18"/>
      <c r="ITX136" s="18"/>
      <c r="ITY136" s="18"/>
      <c r="ITZ136" s="18"/>
      <c r="IUA136" s="18"/>
      <c r="IUB136" s="18"/>
      <c r="IUC136" s="18"/>
      <c r="IUD136" s="18"/>
      <c r="IUE136" s="18"/>
      <c r="IUF136" s="18"/>
      <c r="IUG136" s="18"/>
      <c r="IUH136" s="18"/>
      <c r="IUI136" s="18"/>
      <c r="IUJ136" s="18"/>
      <c r="IUK136" s="18"/>
      <c r="IUL136" s="18"/>
      <c r="IUM136" s="18"/>
      <c r="IUN136" s="18"/>
      <c r="IUO136" s="18"/>
      <c r="IUP136" s="18"/>
      <c r="IUQ136" s="18"/>
      <c r="IUR136" s="18"/>
      <c r="IUS136" s="18"/>
      <c r="IUT136" s="18"/>
      <c r="IUU136" s="18"/>
      <c r="IUV136" s="18"/>
      <c r="IUW136" s="18"/>
      <c r="IUX136" s="18"/>
      <c r="IUY136" s="18"/>
      <c r="IUZ136" s="18"/>
      <c r="IVA136" s="18"/>
      <c r="IVB136" s="18"/>
      <c r="IVC136" s="18"/>
      <c r="IVD136" s="18"/>
      <c r="IVE136" s="18"/>
      <c r="IVF136" s="18"/>
      <c r="IVG136" s="18"/>
      <c r="IVH136" s="18"/>
      <c r="IVI136" s="18"/>
      <c r="IVJ136" s="18"/>
      <c r="IVK136" s="18"/>
      <c r="IVL136" s="18"/>
      <c r="IVM136" s="18"/>
      <c r="IVN136" s="18"/>
      <c r="IVO136" s="18"/>
      <c r="IVP136" s="18"/>
      <c r="IVQ136" s="18"/>
      <c r="IVR136" s="18"/>
      <c r="IVS136" s="18"/>
      <c r="IVT136" s="18"/>
      <c r="IVU136" s="18"/>
      <c r="IVV136" s="18"/>
      <c r="IVW136" s="18"/>
      <c r="IVX136" s="18"/>
      <c r="IVY136" s="18"/>
      <c r="IVZ136" s="18"/>
      <c r="IWA136" s="18"/>
      <c r="IWB136" s="18"/>
      <c r="IWC136" s="18"/>
      <c r="IWD136" s="18"/>
      <c r="IWE136" s="18"/>
      <c r="IWF136" s="18"/>
      <c r="IWG136" s="18"/>
      <c r="IWH136" s="18"/>
      <c r="IWI136" s="18"/>
      <c r="IWJ136" s="18"/>
      <c r="IWK136" s="18"/>
      <c r="IWL136" s="18"/>
      <c r="IWM136" s="18"/>
      <c r="IWN136" s="18"/>
      <c r="IWO136" s="18"/>
      <c r="IWP136" s="18"/>
      <c r="IWQ136" s="18"/>
      <c r="IWR136" s="18"/>
      <c r="IWS136" s="18"/>
      <c r="IWT136" s="18"/>
      <c r="IWU136" s="18"/>
      <c r="IWV136" s="18"/>
      <c r="IWW136" s="18"/>
      <c r="IWX136" s="18"/>
      <c r="IWY136" s="18"/>
      <c r="IWZ136" s="18"/>
      <c r="IXA136" s="18"/>
      <c r="IXB136" s="18"/>
      <c r="IXC136" s="18"/>
      <c r="IXD136" s="18"/>
      <c r="IXE136" s="18"/>
      <c r="IXF136" s="18"/>
      <c r="IXG136" s="18"/>
      <c r="IXH136" s="18"/>
      <c r="IXI136" s="18"/>
      <c r="IXJ136" s="18"/>
      <c r="IXK136" s="18"/>
      <c r="IXL136" s="18"/>
      <c r="IXM136" s="18"/>
      <c r="IXN136" s="18"/>
      <c r="IXO136" s="18"/>
      <c r="IXP136" s="18"/>
      <c r="IXQ136" s="18"/>
      <c r="IXR136" s="18"/>
      <c r="IXS136" s="18"/>
      <c r="IXT136" s="18"/>
      <c r="IXU136" s="18"/>
      <c r="IXV136" s="18"/>
      <c r="IXW136" s="18"/>
      <c r="IXX136" s="18"/>
      <c r="IXY136" s="18"/>
      <c r="IXZ136" s="18"/>
      <c r="IYA136" s="18"/>
      <c r="IYB136" s="18"/>
      <c r="IYC136" s="18"/>
      <c r="IYD136" s="18"/>
      <c r="IYE136" s="18"/>
      <c r="IYF136" s="18"/>
      <c r="IYG136" s="18"/>
      <c r="IYH136" s="18"/>
      <c r="IYI136" s="18"/>
      <c r="IYJ136" s="18"/>
      <c r="IYK136" s="18"/>
      <c r="IYL136" s="18"/>
      <c r="IYM136" s="18"/>
      <c r="IYN136" s="18"/>
      <c r="IYO136" s="18"/>
      <c r="IYP136" s="18"/>
      <c r="IYQ136" s="18"/>
      <c r="IYR136" s="18"/>
      <c r="IYS136" s="18"/>
      <c r="IYT136" s="18"/>
      <c r="IYU136" s="18"/>
      <c r="IYV136" s="18"/>
      <c r="IYW136" s="18"/>
      <c r="IYX136" s="18"/>
      <c r="IYY136" s="18"/>
      <c r="IYZ136" s="18"/>
      <c r="IZA136" s="18"/>
      <c r="IZB136" s="18"/>
      <c r="IZC136" s="18"/>
      <c r="IZD136" s="18"/>
      <c r="IZE136" s="18"/>
      <c r="IZF136" s="18"/>
      <c r="IZG136" s="18"/>
      <c r="IZH136" s="18"/>
      <c r="IZI136" s="18"/>
      <c r="IZJ136" s="18"/>
      <c r="IZK136" s="18"/>
      <c r="IZL136" s="18"/>
      <c r="IZM136" s="18"/>
      <c r="IZN136" s="18"/>
      <c r="IZO136" s="18"/>
      <c r="IZP136" s="18"/>
      <c r="IZQ136" s="18"/>
      <c r="IZR136" s="18"/>
      <c r="IZS136" s="18"/>
      <c r="IZT136" s="18"/>
      <c r="IZU136" s="18"/>
      <c r="IZV136" s="18"/>
      <c r="IZW136" s="18"/>
      <c r="IZX136" s="18"/>
      <c r="IZY136" s="18"/>
      <c r="IZZ136" s="18"/>
      <c r="JAA136" s="18"/>
      <c r="JAB136" s="18"/>
      <c r="JAC136" s="18"/>
      <c r="JAD136" s="18"/>
      <c r="JAE136" s="18"/>
      <c r="JAF136" s="18"/>
      <c r="JAG136" s="18"/>
      <c r="JAH136" s="18"/>
      <c r="JAI136" s="18"/>
      <c r="JAJ136" s="18"/>
      <c r="JAK136" s="18"/>
      <c r="JAL136" s="18"/>
      <c r="JAM136" s="18"/>
      <c r="JAN136" s="18"/>
      <c r="JAO136" s="18"/>
      <c r="JAP136" s="18"/>
      <c r="JAQ136" s="18"/>
      <c r="JAR136" s="18"/>
      <c r="JAS136" s="18"/>
      <c r="JAT136" s="18"/>
      <c r="JAU136" s="18"/>
      <c r="JAV136" s="18"/>
      <c r="JAW136" s="18"/>
      <c r="JAX136" s="18"/>
      <c r="JAY136" s="18"/>
      <c r="JAZ136" s="18"/>
      <c r="JBA136" s="18"/>
      <c r="JBB136" s="18"/>
      <c r="JBC136" s="18"/>
      <c r="JBD136" s="18"/>
      <c r="JBE136" s="18"/>
      <c r="JBF136" s="18"/>
      <c r="JBG136" s="18"/>
      <c r="JBH136" s="18"/>
      <c r="JBI136" s="18"/>
      <c r="JBJ136" s="18"/>
      <c r="JBK136" s="18"/>
      <c r="JBL136" s="18"/>
      <c r="JBM136" s="18"/>
      <c r="JBN136" s="18"/>
      <c r="JBO136" s="18"/>
      <c r="JBP136" s="18"/>
      <c r="JBQ136" s="18"/>
      <c r="JBR136" s="18"/>
      <c r="JBS136" s="18"/>
      <c r="JBT136" s="18"/>
      <c r="JBU136" s="18"/>
      <c r="JBV136" s="18"/>
      <c r="JBW136" s="18"/>
      <c r="JBX136" s="18"/>
      <c r="JBY136" s="18"/>
      <c r="JBZ136" s="18"/>
      <c r="JCA136" s="18"/>
      <c r="JCB136" s="18"/>
      <c r="JCC136" s="18"/>
      <c r="JCD136" s="18"/>
      <c r="JCE136" s="18"/>
      <c r="JCF136" s="18"/>
      <c r="JCG136" s="18"/>
      <c r="JCH136" s="18"/>
      <c r="JCI136" s="18"/>
      <c r="JCJ136" s="18"/>
      <c r="JCK136" s="18"/>
      <c r="JCL136" s="18"/>
      <c r="JCM136" s="18"/>
      <c r="JCN136" s="18"/>
      <c r="JCO136" s="18"/>
      <c r="JCP136" s="18"/>
      <c r="JCQ136" s="18"/>
      <c r="JCR136" s="18"/>
      <c r="JCS136" s="18"/>
      <c r="JCT136" s="18"/>
      <c r="JCU136" s="18"/>
      <c r="JCV136" s="18"/>
      <c r="JCW136" s="18"/>
      <c r="JCX136" s="18"/>
      <c r="JCY136" s="18"/>
      <c r="JCZ136" s="18"/>
      <c r="JDA136" s="18"/>
      <c r="JDB136" s="18"/>
      <c r="JDC136" s="18"/>
      <c r="JDD136" s="18"/>
      <c r="JDE136" s="18"/>
      <c r="JDF136" s="18"/>
      <c r="JDG136" s="18"/>
      <c r="JDH136" s="18"/>
      <c r="JDI136" s="18"/>
      <c r="JDJ136" s="18"/>
      <c r="JDK136" s="18"/>
      <c r="JDL136" s="18"/>
      <c r="JDM136" s="18"/>
      <c r="JDN136" s="18"/>
      <c r="JDO136" s="18"/>
      <c r="JDP136" s="18"/>
      <c r="JDQ136" s="18"/>
      <c r="JDR136" s="18"/>
      <c r="JDS136" s="18"/>
      <c r="JDT136" s="18"/>
      <c r="JDU136" s="18"/>
      <c r="JDV136" s="18"/>
      <c r="JDW136" s="18"/>
      <c r="JDX136" s="18"/>
      <c r="JDY136" s="18"/>
      <c r="JDZ136" s="18"/>
      <c r="JEA136" s="18"/>
      <c r="JEB136" s="18"/>
      <c r="JEC136" s="18"/>
      <c r="JED136" s="18"/>
      <c r="JEE136" s="18"/>
      <c r="JEF136" s="18"/>
      <c r="JEG136" s="18"/>
      <c r="JEH136" s="18"/>
      <c r="JEI136" s="18"/>
      <c r="JEJ136" s="18"/>
      <c r="JEK136" s="18"/>
      <c r="JEL136" s="18"/>
      <c r="JEM136" s="18"/>
      <c r="JEN136" s="18"/>
      <c r="JEO136" s="18"/>
      <c r="JEP136" s="18"/>
      <c r="JEQ136" s="18"/>
      <c r="JER136" s="18"/>
      <c r="JES136" s="18"/>
      <c r="JET136" s="18"/>
      <c r="JEU136" s="18"/>
      <c r="JEV136" s="18"/>
      <c r="JEW136" s="18"/>
      <c r="JEX136" s="18"/>
      <c r="JEY136" s="18"/>
      <c r="JEZ136" s="18"/>
      <c r="JFA136" s="18"/>
      <c r="JFB136" s="18"/>
      <c r="JFC136" s="18"/>
      <c r="JFD136" s="18"/>
      <c r="JFE136" s="18"/>
      <c r="JFF136" s="18"/>
      <c r="JFG136" s="18"/>
      <c r="JFH136" s="18"/>
      <c r="JFI136" s="18"/>
      <c r="JFJ136" s="18"/>
      <c r="JFK136" s="18"/>
      <c r="JFL136" s="18"/>
      <c r="JFM136" s="18"/>
      <c r="JFN136" s="18"/>
      <c r="JFO136" s="18"/>
      <c r="JFP136" s="18"/>
      <c r="JFQ136" s="18"/>
      <c r="JFR136" s="18"/>
      <c r="JFS136" s="18"/>
      <c r="JFT136" s="18"/>
      <c r="JFU136" s="18"/>
      <c r="JFV136" s="18"/>
      <c r="JFW136" s="18"/>
      <c r="JFX136" s="18"/>
      <c r="JFY136" s="18"/>
      <c r="JFZ136" s="18"/>
      <c r="JGA136" s="18"/>
      <c r="JGB136" s="18"/>
      <c r="JGC136" s="18"/>
      <c r="JGD136" s="18"/>
      <c r="JGE136" s="18"/>
      <c r="JGF136" s="18"/>
      <c r="JGG136" s="18"/>
      <c r="JGH136" s="18"/>
      <c r="JGI136" s="18"/>
      <c r="JGJ136" s="18"/>
      <c r="JGK136" s="18"/>
      <c r="JGL136" s="18"/>
      <c r="JGM136" s="18"/>
      <c r="JGN136" s="18"/>
      <c r="JGO136" s="18"/>
      <c r="JGP136" s="18"/>
      <c r="JGQ136" s="18"/>
      <c r="JGR136" s="18"/>
      <c r="JGS136" s="18"/>
      <c r="JGT136" s="18"/>
      <c r="JGU136" s="18"/>
      <c r="JGV136" s="18"/>
      <c r="JGW136" s="18"/>
      <c r="JGX136" s="18"/>
      <c r="JGY136" s="18"/>
      <c r="JGZ136" s="18"/>
      <c r="JHA136" s="18"/>
      <c r="JHB136" s="18"/>
      <c r="JHC136" s="18"/>
      <c r="JHD136" s="18"/>
      <c r="JHE136" s="18"/>
      <c r="JHF136" s="18"/>
      <c r="JHG136" s="18"/>
      <c r="JHH136" s="18"/>
      <c r="JHI136" s="18"/>
      <c r="JHJ136" s="18"/>
      <c r="JHK136" s="18"/>
      <c r="JHL136" s="18"/>
      <c r="JHM136" s="18"/>
      <c r="JHN136" s="18"/>
      <c r="JHO136" s="18"/>
      <c r="JHP136" s="18"/>
      <c r="JHQ136" s="18"/>
      <c r="JHR136" s="18"/>
      <c r="JHS136" s="18"/>
      <c r="JHT136" s="18"/>
      <c r="JHU136" s="18"/>
      <c r="JHV136" s="18"/>
      <c r="JHW136" s="18"/>
      <c r="JHX136" s="18"/>
      <c r="JHY136" s="18"/>
      <c r="JHZ136" s="18"/>
      <c r="JIA136" s="18"/>
      <c r="JIB136" s="18"/>
      <c r="JIC136" s="18"/>
      <c r="JID136" s="18"/>
      <c r="JIE136" s="18"/>
      <c r="JIF136" s="18"/>
      <c r="JIG136" s="18"/>
      <c r="JIH136" s="18"/>
      <c r="JII136" s="18"/>
      <c r="JIJ136" s="18"/>
      <c r="JIK136" s="18"/>
      <c r="JIL136" s="18"/>
      <c r="JIM136" s="18"/>
      <c r="JIN136" s="18"/>
      <c r="JIO136" s="18"/>
      <c r="JIP136" s="18"/>
      <c r="JIQ136" s="18"/>
      <c r="JIR136" s="18"/>
      <c r="JIS136" s="18"/>
      <c r="JIT136" s="18"/>
      <c r="JIU136" s="18"/>
      <c r="JIV136" s="18"/>
      <c r="JIW136" s="18"/>
      <c r="JIX136" s="18"/>
      <c r="JIY136" s="18"/>
      <c r="JIZ136" s="18"/>
      <c r="JJA136" s="18"/>
      <c r="JJB136" s="18"/>
      <c r="JJC136" s="18"/>
      <c r="JJD136" s="18"/>
      <c r="JJE136" s="18"/>
      <c r="JJF136" s="18"/>
      <c r="JJG136" s="18"/>
      <c r="JJH136" s="18"/>
      <c r="JJI136" s="18"/>
      <c r="JJJ136" s="18"/>
      <c r="JJK136" s="18"/>
      <c r="JJL136" s="18"/>
      <c r="JJM136" s="18"/>
      <c r="JJN136" s="18"/>
      <c r="JJO136" s="18"/>
      <c r="JJP136" s="18"/>
      <c r="JJQ136" s="18"/>
      <c r="JJR136" s="18"/>
      <c r="JJS136" s="18"/>
      <c r="JJT136" s="18"/>
      <c r="JJU136" s="18"/>
      <c r="JJV136" s="18"/>
      <c r="JJW136" s="18"/>
      <c r="JJX136" s="18"/>
      <c r="JJY136" s="18"/>
      <c r="JJZ136" s="18"/>
      <c r="JKA136" s="18"/>
      <c r="JKB136" s="18"/>
      <c r="JKC136" s="18"/>
      <c r="JKD136" s="18"/>
      <c r="JKE136" s="18"/>
      <c r="JKF136" s="18"/>
      <c r="JKG136" s="18"/>
      <c r="JKH136" s="18"/>
      <c r="JKI136" s="18"/>
      <c r="JKJ136" s="18"/>
      <c r="JKK136" s="18"/>
      <c r="JKL136" s="18"/>
      <c r="JKM136" s="18"/>
      <c r="JKN136" s="18"/>
      <c r="JKO136" s="18"/>
      <c r="JKP136" s="18"/>
      <c r="JKQ136" s="18"/>
      <c r="JKR136" s="18"/>
      <c r="JKS136" s="18"/>
      <c r="JKT136" s="18"/>
      <c r="JKU136" s="18"/>
      <c r="JKV136" s="18"/>
      <c r="JKW136" s="18"/>
      <c r="JKX136" s="18"/>
      <c r="JKY136" s="18"/>
      <c r="JKZ136" s="18"/>
      <c r="JLA136" s="18"/>
      <c r="JLB136" s="18"/>
      <c r="JLC136" s="18"/>
      <c r="JLD136" s="18"/>
      <c r="JLE136" s="18"/>
      <c r="JLF136" s="18"/>
      <c r="JLG136" s="18"/>
      <c r="JLH136" s="18"/>
      <c r="JLI136" s="18"/>
      <c r="JLJ136" s="18"/>
      <c r="JLK136" s="18"/>
      <c r="JLL136" s="18"/>
      <c r="JLM136" s="18"/>
      <c r="JLN136" s="18"/>
      <c r="JLO136" s="18"/>
      <c r="JLP136" s="18"/>
      <c r="JLQ136" s="18"/>
      <c r="JLR136" s="18"/>
      <c r="JLS136" s="18"/>
      <c r="JLT136" s="18"/>
      <c r="JLU136" s="18"/>
      <c r="JLV136" s="18"/>
      <c r="JLW136" s="18"/>
      <c r="JLX136" s="18"/>
      <c r="JLY136" s="18"/>
      <c r="JLZ136" s="18"/>
      <c r="JMA136" s="18"/>
      <c r="JMB136" s="18"/>
      <c r="JMC136" s="18"/>
      <c r="JMD136" s="18"/>
      <c r="JME136" s="18"/>
      <c r="JMF136" s="18"/>
      <c r="JMG136" s="18"/>
      <c r="JMH136" s="18"/>
      <c r="JMI136" s="18"/>
      <c r="JMJ136" s="18"/>
      <c r="JMK136" s="18"/>
      <c r="JML136" s="18"/>
      <c r="JMM136" s="18"/>
      <c r="JMN136" s="18"/>
      <c r="JMO136" s="18"/>
      <c r="JMP136" s="18"/>
      <c r="JMQ136" s="18"/>
      <c r="JMR136" s="18"/>
      <c r="JMS136" s="18"/>
      <c r="JMT136" s="18"/>
      <c r="JMU136" s="18"/>
      <c r="JMV136" s="18"/>
      <c r="JMW136" s="18"/>
      <c r="JMX136" s="18"/>
      <c r="JMY136" s="18"/>
      <c r="JMZ136" s="18"/>
      <c r="JNA136" s="18"/>
      <c r="JNB136" s="18"/>
      <c r="JNC136" s="18"/>
      <c r="JND136" s="18"/>
      <c r="JNE136" s="18"/>
      <c r="JNF136" s="18"/>
      <c r="JNG136" s="18"/>
      <c r="JNH136" s="18"/>
      <c r="JNI136" s="18"/>
      <c r="JNJ136" s="18"/>
      <c r="JNK136" s="18"/>
      <c r="JNL136" s="18"/>
      <c r="JNM136" s="18"/>
      <c r="JNN136" s="18"/>
      <c r="JNO136" s="18"/>
      <c r="JNP136" s="18"/>
      <c r="JNQ136" s="18"/>
      <c r="JNR136" s="18"/>
      <c r="JNS136" s="18"/>
      <c r="JNT136" s="18"/>
      <c r="JNU136" s="18"/>
      <c r="JNV136" s="18"/>
      <c r="JNW136" s="18"/>
      <c r="JNX136" s="18"/>
      <c r="JNY136" s="18"/>
      <c r="JNZ136" s="18"/>
      <c r="JOA136" s="18"/>
      <c r="JOB136" s="18"/>
      <c r="JOC136" s="18"/>
      <c r="JOD136" s="18"/>
      <c r="JOE136" s="18"/>
      <c r="JOF136" s="18"/>
      <c r="JOG136" s="18"/>
      <c r="JOH136" s="18"/>
      <c r="JOI136" s="18"/>
      <c r="JOJ136" s="18"/>
      <c r="JOK136" s="18"/>
      <c r="JOL136" s="18"/>
      <c r="JOM136" s="18"/>
      <c r="JON136" s="18"/>
      <c r="JOO136" s="18"/>
      <c r="JOP136" s="18"/>
      <c r="JOQ136" s="18"/>
      <c r="JOR136" s="18"/>
      <c r="JOS136" s="18"/>
      <c r="JOT136" s="18"/>
      <c r="JOU136" s="18"/>
      <c r="JOV136" s="18"/>
      <c r="JOW136" s="18"/>
      <c r="JOX136" s="18"/>
      <c r="JOY136" s="18"/>
      <c r="JOZ136" s="18"/>
      <c r="JPA136" s="18"/>
      <c r="JPB136" s="18"/>
      <c r="JPC136" s="18"/>
      <c r="JPD136" s="18"/>
      <c r="JPE136" s="18"/>
      <c r="JPF136" s="18"/>
      <c r="JPG136" s="18"/>
      <c r="JPH136" s="18"/>
      <c r="JPI136" s="18"/>
      <c r="JPJ136" s="18"/>
      <c r="JPK136" s="18"/>
      <c r="JPL136" s="18"/>
      <c r="JPM136" s="18"/>
      <c r="JPN136" s="18"/>
      <c r="JPO136" s="18"/>
      <c r="JPP136" s="18"/>
      <c r="JPQ136" s="18"/>
      <c r="JPR136" s="18"/>
      <c r="JPS136" s="18"/>
      <c r="JPT136" s="18"/>
      <c r="JPU136" s="18"/>
      <c r="JPV136" s="18"/>
      <c r="JPW136" s="18"/>
      <c r="JPX136" s="18"/>
      <c r="JPY136" s="18"/>
      <c r="JPZ136" s="18"/>
      <c r="JQA136" s="18"/>
      <c r="JQB136" s="18"/>
      <c r="JQC136" s="18"/>
      <c r="JQD136" s="18"/>
      <c r="JQE136" s="18"/>
      <c r="JQF136" s="18"/>
      <c r="JQG136" s="18"/>
      <c r="JQH136" s="18"/>
      <c r="JQI136" s="18"/>
      <c r="JQJ136" s="18"/>
      <c r="JQK136" s="18"/>
      <c r="JQL136" s="18"/>
      <c r="JQM136" s="18"/>
      <c r="JQN136" s="18"/>
      <c r="JQO136" s="18"/>
      <c r="JQP136" s="18"/>
      <c r="JQQ136" s="18"/>
      <c r="JQR136" s="18"/>
      <c r="JQS136" s="18"/>
      <c r="JQT136" s="18"/>
      <c r="JQU136" s="18"/>
      <c r="JQV136" s="18"/>
      <c r="JQW136" s="18"/>
      <c r="JQX136" s="18"/>
      <c r="JQY136" s="18"/>
      <c r="JQZ136" s="18"/>
      <c r="JRA136" s="18"/>
      <c r="JRB136" s="18"/>
      <c r="JRC136" s="18"/>
      <c r="JRD136" s="18"/>
      <c r="JRE136" s="18"/>
      <c r="JRF136" s="18"/>
      <c r="JRG136" s="18"/>
      <c r="JRH136" s="18"/>
      <c r="JRI136" s="18"/>
      <c r="JRJ136" s="18"/>
      <c r="JRK136" s="18"/>
      <c r="JRL136" s="18"/>
      <c r="JRM136" s="18"/>
      <c r="JRN136" s="18"/>
      <c r="JRO136" s="18"/>
      <c r="JRP136" s="18"/>
      <c r="JRQ136" s="18"/>
      <c r="JRR136" s="18"/>
      <c r="JRS136" s="18"/>
      <c r="JRT136" s="18"/>
      <c r="JRU136" s="18"/>
      <c r="JRV136" s="18"/>
      <c r="JRW136" s="18"/>
      <c r="JRX136" s="18"/>
      <c r="JRY136" s="18"/>
      <c r="JRZ136" s="18"/>
      <c r="JSA136" s="18"/>
      <c r="JSB136" s="18"/>
      <c r="JSC136" s="18"/>
      <c r="JSD136" s="18"/>
      <c r="JSE136" s="18"/>
      <c r="JSF136" s="18"/>
      <c r="JSG136" s="18"/>
      <c r="JSH136" s="18"/>
      <c r="JSI136" s="18"/>
      <c r="JSJ136" s="18"/>
      <c r="JSK136" s="18"/>
      <c r="JSL136" s="18"/>
      <c r="JSM136" s="18"/>
      <c r="JSN136" s="18"/>
      <c r="JSO136" s="18"/>
      <c r="JSP136" s="18"/>
      <c r="JSQ136" s="18"/>
      <c r="JSR136" s="18"/>
      <c r="JSS136" s="18"/>
      <c r="JST136" s="18"/>
      <c r="JSU136" s="18"/>
      <c r="JSV136" s="18"/>
      <c r="JSW136" s="18"/>
      <c r="JSX136" s="18"/>
      <c r="JSY136" s="18"/>
      <c r="JSZ136" s="18"/>
      <c r="JTA136" s="18"/>
      <c r="JTB136" s="18"/>
      <c r="JTC136" s="18"/>
      <c r="JTD136" s="18"/>
      <c r="JTE136" s="18"/>
      <c r="JTF136" s="18"/>
      <c r="JTG136" s="18"/>
      <c r="JTH136" s="18"/>
      <c r="JTI136" s="18"/>
      <c r="JTJ136" s="18"/>
      <c r="JTK136" s="18"/>
      <c r="JTL136" s="18"/>
      <c r="JTM136" s="18"/>
      <c r="JTN136" s="18"/>
      <c r="JTO136" s="18"/>
      <c r="JTP136" s="18"/>
      <c r="JTQ136" s="18"/>
      <c r="JTR136" s="18"/>
      <c r="JTS136" s="18"/>
      <c r="JTT136" s="18"/>
      <c r="JTU136" s="18"/>
      <c r="JTV136" s="18"/>
      <c r="JTW136" s="18"/>
      <c r="JTX136" s="18"/>
      <c r="JTY136" s="18"/>
      <c r="JTZ136" s="18"/>
      <c r="JUA136" s="18"/>
      <c r="JUB136" s="18"/>
      <c r="JUC136" s="18"/>
      <c r="JUD136" s="18"/>
      <c r="JUE136" s="18"/>
      <c r="JUF136" s="18"/>
      <c r="JUG136" s="18"/>
      <c r="JUH136" s="18"/>
      <c r="JUI136" s="18"/>
      <c r="JUJ136" s="18"/>
      <c r="JUK136" s="18"/>
      <c r="JUL136" s="18"/>
      <c r="JUM136" s="18"/>
      <c r="JUN136" s="18"/>
      <c r="JUO136" s="18"/>
      <c r="JUP136" s="18"/>
      <c r="JUQ136" s="18"/>
      <c r="JUR136" s="18"/>
      <c r="JUS136" s="18"/>
      <c r="JUT136" s="18"/>
      <c r="JUU136" s="18"/>
      <c r="JUV136" s="18"/>
      <c r="JUW136" s="18"/>
      <c r="JUX136" s="18"/>
      <c r="JUY136" s="18"/>
      <c r="JUZ136" s="18"/>
      <c r="JVA136" s="18"/>
      <c r="JVB136" s="18"/>
      <c r="JVC136" s="18"/>
      <c r="JVD136" s="18"/>
      <c r="JVE136" s="18"/>
      <c r="JVF136" s="18"/>
      <c r="JVG136" s="18"/>
      <c r="JVH136" s="18"/>
      <c r="JVI136" s="18"/>
      <c r="JVJ136" s="18"/>
      <c r="JVK136" s="18"/>
      <c r="JVL136" s="18"/>
      <c r="JVM136" s="18"/>
      <c r="JVN136" s="18"/>
      <c r="JVO136" s="18"/>
      <c r="JVP136" s="18"/>
      <c r="JVQ136" s="18"/>
      <c r="JVR136" s="18"/>
      <c r="JVS136" s="18"/>
      <c r="JVT136" s="18"/>
      <c r="JVU136" s="18"/>
      <c r="JVV136" s="18"/>
      <c r="JVW136" s="18"/>
      <c r="JVX136" s="18"/>
      <c r="JVY136" s="18"/>
      <c r="JVZ136" s="18"/>
      <c r="JWA136" s="18"/>
      <c r="JWB136" s="18"/>
      <c r="JWC136" s="18"/>
      <c r="JWD136" s="18"/>
      <c r="JWE136" s="18"/>
      <c r="JWF136" s="18"/>
      <c r="JWG136" s="18"/>
      <c r="JWH136" s="18"/>
      <c r="JWI136" s="18"/>
      <c r="JWJ136" s="18"/>
      <c r="JWK136" s="18"/>
      <c r="JWL136" s="18"/>
      <c r="JWM136" s="18"/>
      <c r="JWN136" s="18"/>
      <c r="JWO136" s="18"/>
      <c r="JWP136" s="18"/>
      <c r="JWQ136" s="18"/>
      <c r="JWR136" s="18"/>
      <c r="JWS136" s="18"/>
      <c r="JWT136" s="18"/>
      <c r="JWU136" s="18"/>
      <c r="JWV136" s="18"/>
      <c r="JWW136" s="18"/>
      <c r="JWX136" s="18"/>
      <c r="JWY136" s="18"/>
      <c r="JWZ136" s="18"/>
      <c r="JXA136" s="18"/>
      <c r="JXB136" s="18"/>
      <c r="JXC136" s="18"/>
      <c r="JXD136" s="18"/>
      <c r="JXE136" s="18"/>
      <c r="JXF136" s="18"/>
      <c r="JXG136" s="18"/>
      <c r="JXH136" s="18"/>
      <c r="JXI136" s="18"/>
      <c r="JXJ136" s="18"/>
      <c r="JXK136" s="18"/>
      <c r="JXL136" s="18"/>
      <c r="JXM136" s="18"/>
      <c r="JXN136" s="18"/>
      <c r="JXO136" s="18"/>
      <c r="JXP136" s="18"/>
      <c r="JXQ136" s="18"/>
      <c r="JXR136" s="18"/>
      <c r="JXS136" s="18"/>
      <c r="JXT136" s="18"/>
      <c r="JXU136" s="18"/>
      <c r="JXV136" s="18"/>
      <c r="JXW136" s="18"/>
      <c r="JXX136" s="18"/>
      <c r="JXY136" s="18"/>
      <c r="JXZ136" s="18"/>
      <c r="JYA136" s="18"/>
      <c r="JYB136" s="18"/>
      <c r="JYC136" s="18"/>
      <c r="JYD136" s="18"/>
      <c r="JYE136" s="18"/>
      <c r="JYF136" s="18"/>
      <c r="JYG136" s="18"/>
      <c r="JYH136" s="18"/>
      <c r="JYI136" s="18"/>
      <c r="JYJ136" s="18"/>
      <c r="JYK136" s="18"/>
      <c r="JYL136" s="18"/>
      <c r="JYM136" s="18"/>
      <c r="JYN136" s="18"/>
      <c r="JYO136" s="18"/>
      <c r="JYP136" s="18"/>
      <c r="JYQ136" s="18"/>
      <c r="JYR136" s="18"/>
      <c r="JYS136" s="18"/>
      <c r="JYT136" s="18"/>
      <c r="JYU136" s="18"/>
      <c r="JYV136" s="18"/>
      <c r="JYW136" s="18"/>
      <c r="JYX136" s="18"/>
      <c r="JYY136" s="18"/>
      <c r="JYZ136" s="18"/>
      <c r="JZA136" s="18"/>
      <c r="JZB136" s="18"/>
      <c r="JZC136" s="18"/>
      <c r="JZD136" s="18"/>
      <c r="JZE136" s="18"/>
      <c r="JZF136" s="18"/>
      <c r="JZG136" s="18"/>
      <c r="JZH136" s="18"/>
      <c r="JZI136" s="18"/>
      <c r="JZJ136" s="18"/>
      <c r="JZK136" s="18"/>
      <c r="JZL136" s="18"/>
      <c r="JZM136" s="18"/>
      <c r="JZN136" s="18"/>
      <c r="JZO136" s="18"/>
      <c r="JZP136" s="18"/>
      <c r="JZQ136" s="18"/>
      <c r="JZR136" s="18"/>
      <c r="JZS136" s="18"/>
      <c r="JZT136" s="18"/>
      <c r="JZU136" s="18"/>
      <c r="JZV136" s="18"/>
      <c r="JZW136" s="18"/>
      <c r="JZX136" s="18"/>
      <c r="JZY136" s="18"/>
      <c r="JZZ136" s="18"/>
      <c r="KAA136" s="18"/>
      <c r="KAB136" s="18"/>
      <c r="KAC136" s="18"/>
      <c r="KAD136" s="18"/>
      <c r="KAE136" s="18"/>
      <c r="KAF136" s="18"/>
      <c r="KAG136" s="18"/>
      <c r="KAH136" s="18"/>
      <c r="KAI136" s="18"/>
      <c r="KAJ136" s="18"/>
      <c r="KAK136" s="18"/>
      <c r="KAL136" s="18"/>
      <c r="KAM136" s="18"/>
      <c r="KAN136" s="18"/>
      <c r="KAO136" s="18"/>
      <c r="KAP136" s="18"/>
      <c r="KAQ136" s="18"/>
      <c r="KAR136" s="18"/>
      <c r="KAS136" s="18"/>
      <c r="KAT136" s="18"/>
      <c r="KAU136" s="18"/>
      <c r="KAV136" s="18"/>
      <c r="KAW136" s="18"/>
      <c r="KAX136" s="18"/>
      <c r="KAY136" s="18"/>
      <c r="KAZ136" s="18"/>
      <c r="KBA136" s="18"/>
      <c r="KBB136" s="18"/>
      <c r="KBC136" s="18"/>
      <c r="KBD136" s="18"/>
      <c r="KBE136" s="18"/>
      <c r="KBF136" s="18"/>
      <c r="KBG136" s="18"/>
      <c r="KBH136" s="18"/>
      <c r="KBI136" s="18"/>
      <c r="KBJ136" s="18"/>
      <c r="KBK136" s="18"/>
      <c r="KBL136" s="18"/>
      <c r="KBM136" s="18"/>
      <c r="KBN136" s="18"/>
      <c r="KBO136" s="18"/>
      <c r="KBP136" s="18"/>
      <c r="KBQ136" s="18"/>
      <c r="KBR136" s="18"/>
      <c r="KBS136" s="18"/>
      <c r="KBT136" s="18"/>
      <c r="KBU136" s="18"/>
      <c r="KBV136" s="18"/>
      <c r="KBW136" s="18"/>
      <c r="KBX136" s="18"/>
      <c r="KBY136" s="18"/>
      <c r="KBZ136" s="18"/>
      <c r="KCA136" s="18"/>
      <c r="KCB136" s="18"/>
      <c r="KCC136" s="18"/>
      <c r="KCD136" s="18"/>
      <c r="KCE136" s="18"/>
      <c r="KCF136" s="18"/>
      <c r="KCG136" s="18"/>
      <c r="KCH136" s="18"/>
      <c r="KCI136" s="18"/>
      <c r="KCJ136" s="18"/>
      <c r="KCK136" s="18"/>
      <c r="KCL136" s="18"/>
      <c r="KCM136" s="18"/>
      <c r="KCN136" s="18"/>
      <c r="KCO136" s="18"/>
      <c r="KCP136" s="18"/>
      <c r="KCQ136" s="18"/>
      <c r="KCR136" s="18"/>
      <c r="KCS136" s="18"/>
      <c r="KCT136" s="18"/>
      <c r="KCU136" s="18"/>
      <c r="KCV136" s="18"/>
      <c r="KCW136" s="18"/>
      <c r="KCX136" s="18"/>
      <c r="KCY136" s="18"/>
      <c r="KCZ136" s="18"/>
      <c r="KDA136" s="18"/>
      <c r="KDB136" s="18"/>
      <c r="KDC136" s="18"/>
      <c r="KDD136" s="18"/>
      <c r="KDE136" s="18"/>
      <c r="KDF136" s="18"/>
      <c r="KDG136" s="18"/>
      <c r="KDH136" s="18"/>
      <c r="KDI136" s="18"/>
      <c r="KDJ136" s="18"/>
      <c r="KDK136" s="18"/>
      <c r="KDL136" s="18"/>
      <c r="KDM136" s="18"/>
      <c r="KDN136" s="18"/>
      <c r="KDO136" s="18"/>
      <c r="KDP136" s="18"/>
      <c r="KDQ136" s="18"/>
      <c r="KDR136" s="18"/>
      <c r="KDS136" s="18"/>
      <c r="KDT136" s="18"/>
      <c r="KDU136" s="18"/>
      <c r="KDV136" s="18"/>
      <c r="KDW136" s="18"/>
      <c r="KDX136" s="18"/>
      <c r="KDY136" s="18"/>
      <c r="KDZ136" s="18"/>
      <c r="KEA136" s="18"/>
      <c r="KEB136" s="18"/>
      <c r="KEC136" s="18"/>
      <c r="KED136" s="18"/>
      <c r="KEE136" s="18"/>
      <c r="KEF136" s="18"/>
      <c r="KEG136" s="18"/>
      <c r="KEH136" s="18"/>
      <c r="KEI136" s="18"/>
      <c r="KEJ136" s="18"/>
      <c r="KEK136" s="18"/>
      <c r="KEL136" s="18"/>
      <c r="KEM136" s="18"/>
      <c r="KEN136" s="18"/>
      <c r="KEO136" s="18"/>
      <c r="KEP136" s="18"/>
      <c r="KEQ136" s="18"/>
      <c r="KER136" s="18"/>
      <c r="KES136" s="18"/>
      <c r="KET136" s="18"/>
      <c r="KEU136" s="18"/>
      <c r="KEV136" s="18"/>
      <c r="KEW136" s="18"/>
      <c r="KEX136" s="18"/>
      <c r="KEY136" s="18"/>
      <c r="KEZ136" s="18"/>
      <c r="KFA136" s="18"/>
      <c r="KFB136" s="18"/>
      <c r="KFC136" s="18"/>
      <c r="KFD136" s="18"/>
      <c r="KFE136" s="18"/>
      <c r="KFF136" s="18"/>
      <c r="KFG136" s="18"/>
      <c r="KFH136" s="18"/>
      <c r="KFI136" s="18"/>
      <c r="KFJ136" s="18"/>
      <c r="KFK136" s="18"/>
      <c r="KFL136" s="18"/>
      <c r="KFM136" s="18"/>
      <c r="KFN136" s="18"/>
      <c r="KFO136" s="18"/>
      <c r="KFP136" s="18"/>
      <c r="KFQ136" s="18"/>
      <c r="KFR136" s="18"/>
      <c r="KFS136" s="18"/>
      <c r="KFT136" s="18"/>
      <c r="KFU136" s="18"/>
      <c r="KFV136" s="18"/>
      <c r="KFW136" s="18"/>
      <c r="KFX136" s="18"/>
      <c r="KFY136" s="18"/>
      <c r="KFZ136" s="18"/>
      <c r="KGA136" s="18"/>
      <c r="KGB136" s="18"/>
      <c r="KGC136" s="18"/>
      <c r="KGD136" s="18"/>
      <c r="KGE136" s="18"/>
      <c r="KGF136" s="18"/>
      <c r="KGG136" s="18"/>
      <c r="KGH136" s="18"/>
      <c r="KGI136" s="18"/>
      <c r="KGJ136" s="18"/>
      <c r="KGK136" s="18"/>
      <c r="KGL136" s="18"/>
      <c r="KGM136" s="18"/>
      <c r="KGN136" s="18"/>
      <c r="KGO136" s="18"/>
      <c r="KGP136" s="18"/>
      <c r="KGQ136" s="18"/>
      <c r="KGR136" s="18"/>
      <c r="KGS136" s="18"/>
      <c r="KGT136" s="18"/>
      <c r="KGU136" s="18"/>
      <c r="KGV136" s="18"/>
      <c r="KGW136" s="18"/>
      <c r="KGX136" s="18"/>
      <c r="KGY136" s="18"/>
      <c r="KGZ136" s="18"/>
      <c r="KHA136" s="18"/>
      <c r="KHB136" s="18"/>
      <c r="KHC136" s="18"/>
      <c r="KHD136" s="18"/>
      <c r="KHE136" s="18"/>
      <c r="KHF136" s="18"/>
      <c r="KHG136" s="18"/>
      <c r="KHH136" s="18"/>
      <c r="KHI136" s="18"/>
      <c r="KHJ136" s="18"/>
      <c r="KHK136" s="18"/>
      <c r="KHL136" s="18"/>
      <c r="KHM136" s="18"/>
      <c r="KHN136" s="18"/>
      <c r="KHO136" s="18"/>
      <c r="KHP136" s="18"/>
      <c r="KHQ136" s="18"/>
      <c r="KHR136" s="18"/>
      <c r="KHS136" s="18"/>
      <c r="KHT136" s="18"/>
      <c r="KHU136" s="18"/>
      <c r="KHV136" s="18"/>
      <c r="KHW136" s="18"/>
      <c r="KHX136" s="18"/>
      <c r="KHY136" s="18"/>
      <c r="KHZ136" s="18"/>
      <c r="KIA136" s="18"/>
      <c r="KIB136" s="18"/>
      <c r="KIC136" s="18"/>
      <c r="KID136" s="18"/>
      <c r="KIE136" s="18"/>
      <c r="KIF136" s="18"/>
      <c r="KIG136" s="18"/>
      <c r="KIH136" s="18"/>
      <c r="KII136" s="18"/>
      <c r="KIJ136" s="18"/>
      <c r="KIK136" s="18"/>
      <c r="KIL136" s="18"/>
      <c r="KIM136" s="18"/>
      <c r="KIN136" s="18"/>
      <c r="KIO136" s="18"/>
      <c r="KIP136" s="18"/>
      <c r="KIQ136" s="18"/>
      <c r="KIR136" s="18"/>
      <c r="KIS136" s="18"/>
      <c r="KIT136" s="18"/>
      <c r="KIU136" s="18"/>
      <c r="KIV136" s="18"/>
      <c r="KIW136" s="18"/>
      <c r="KIX136" s="18"/>
      <c r="KIY136" s="18"/>
      <c r="KIZ136" s="18"/>
      <c r="KJA136" s="18"/>
      <c r="KJB136" s="18"/>
      <c r="KJC136" s="18"/>
      <c r="KJD136" s="18"/>
      <c r="KJE136" s="18"/>
      <c r="KJF136" s="18"/>
      <c r="KJG136" s="18"/>
      <c r="KJH136" s="18"/>
      <c r="KJI136" s="18"/>
      <c r="KJJ136" s="18"/>
      <c r="KJK136" s="18"/>
      <c r="KJL136" s="18"/>
      <c r="KJM136" s="18"/>
      <c r="KJN136" s="18"/>
      <c r="KJO136" s="18"/>
      <c r="KJP136" s="18"/>
      <c r="KJQ136" s="18"/>
      <c r="KJR136" s="18"/>
      <c r="KJS136" s="18"/>
      <c r="KJT136" s="18"/>
      <c r="KJU136" s="18"/>
      <c r="KJV136" s="18"/>
      <c r="KJW136" s="18"/>
      <c r="KJX136" s="18"/>
      <c r="KJY136" s="18"/>
      <c r="KJZ136" s="18"/>
      <c r="KKA136" s="18"/>
      <c r="KKB136" s="18"/>
      <c r="KKC136" s="18"/>
      <c r="KKD136" s="18"/>
      <c r="KKE136" s="18"/>
      <c r="KKF136" s="18"/>
      <c r="KKG136" s="18"/>
      <c r="KKH136" s="18"/>
      <c r="KKI136" s="18"/>
      <c r="KKJ136" s="18"/>
      <c r="KKK136" s="18"/>
      <c r="KKL136" s="18"/>
      <c r="KKM136" s="18"/>
      <c r="KKN136" s="18"/>
      <c r="KKO136" s="18"/>
      <c r="KKP136" s="18"/>
      <c r="KKQ136" s="18"/>
      <c r="KKR136" s="18"/>
      <c r="KKS136" s="18"/>
      <c r="KKT136" s="18"/>
      <c r="KKU136" s="18"/>
      <c r="KKV136" s="18"/>
      <c r="KKW136" s="18"/>
      <c r="KKX136" s="18"/>
      <c r="KKY136" s="18"/>
      <c r="KKZ136" s="18"/>
      <c r="KLA136" s="18"/>
      <c r="KLB136" s="18"/>
      <c r="KLC136" s="18"/>
      <c r="KLD136" s="18"/>
      <c r="KLE136" s="18"/>
      <c r="KLF136" s="18"/>
      <c r="KLG136" s="18"/>
      <c r="KLH136" s="18"/>
      <c r="KLI136" s="18"/>
      <c r="KLJ136" s="18"/>
      <c r="KLK136" s="18"/>
      <c r="KLL136" s="18"/>
      <c r="KLM136" s="18"/>
      <c r="KLN136" s="18"/>
      <c r="KLO136" s="18"/>
      <c r="KLP136" s="18"/>
      <c r="KLQ136" s="18"/>
      <c r="KLR136" s="18"/>
      <c r="KLS136" s="18"/>
      <c r="KLT136" s="18"/>
      <c r="KLU136" s="18"/>
      <c r="KLV136" s="18"/>
      <c r="KLW136" s="18"/>
      <c r="KLX136" s="18"/>
      <c r="KLY136" s="18"/>
      <c r="KLZ136" s="18"/>
      <c r="KMA136" s="18"/>
      <c r="KMB136" s="18"/>
      <c r="KMC136" s="18"/>
      <c r="KMD136" s="18"/>
      <c r="KME136" s="18"/>
      <c r="KMF136" s="18"/>
      <c r="KMG136" s="18"/>
      <c r="KMH136" s="18"/>
      <c r="KMI136" s="18"/>
      <c r="KMJ136" s="18"/>
      <c r="KMK136" s="18"/>
      <c r="KML136" s="18"/>
      <c r="KMM136" s="18"/>
      <c r="KMN136" s="18"/>
      <c r="KMO136" s="18"/>
      <c r="KMP136" s="18"/>
      <c r="KMQ136" s="18"/>
      <c r="KMR136" s="18"/>
      <c r="KMS136" s="18"/>
      <c r="KMT136" s="18"/>
      <c r="KMU136" s="18"/>
      <c r="KMV136" s="18"/>
      <c r="KMW136" s="18"/>
      <c r="KMX136" s="18"/>
      <c r="KMY136" s="18"/>
      <c r="KMZ136" s="18"/>
      <c r="KNA136" s="18"/>
      <c r="KNB136" s="18"/>
      <c r="KNC136" s="18"/>
      <c r="KND136" s="18"/>
      <c r="KNE136" s="18"/>
      <c r="KNF136" s="18"/>
      <c r="KNG136" s="18"/>
      <c r="KNH136" s="18"/>
      <c r="KNI136" s="18"/>
      <c r="KNJ136" s="18"/>
      <c r="KNK136" s="18"/>
      <c r="KNL136" s="18"/>
      <c r="KNM136" s="18"/>
      <c r="KNN136" s="18"/>
      <c r="KNO136" s="18"/>
      <c r="KNP136" s="18"/>
      <c r="KNQ136" s="18"/>
      <c r="KNR136" s="18"/>
      <c r="KNS136" s="18"/>
      <c r="KNT136" s="18"/>
      <c r="KNU136" s="18"/>
      <c r="KNV136" s="18"/>
      <c r="KNW136" s="18"/>
      <c r="KNX136" s="18"/>
      <c r="KNY136" s="18"/>
      <c r="KNZ136" s="18"/>
      <c r="KOA136" s="18"/>
      <c r="KOB136" s="18"/>
      <c r="KOC136" s="18"/>
      <c r="KOD136" s="18"/>
      <c r="KOE136" s="18"/>
      <c r="KOF136" s="18"/>
      <c r="KOG136" s="18"/>
      <c r="KOH136" s="18"/>
      <c r="KOI136" s="18"/>
      <c r="KOJ136" s="18"/>
      <c r="KOK136" s="18"/>
      <c r="KOL136" s="18"/>
      <c r="KOM136" s="18"/>
      <c r="KON136" s="18"/>
      <c r="KOO136" s="18"/>
      <c r="KOP136" s="18"/>
      <c r="KOQ136" s="18"/>
      <c r="KOR136" s="18"/>
      <c r="KOS136" s="18"/>
      <c r="KOT136" s="18"/>
      <c r="KOU136" s="18"/>
      <c r="KOV136" s="18"/>
      <c r="KOW136" s="18"/>
      <c r="KOX136" s="18"/>
      <c r="KOY136" s="18"/>
      <c r="KOZ136" s="18"/>
      <c r="KPA136" s="18"/>
      <c r="KPB136" s="18"/>
      <c r="KPC136" s="18"/>
      <c r="KPD136" s="18"/>
      <c r="KPE136" s="18"/>
      <c r="KPF136" s="18"/>
      <c r="KPG136" s="18"/>
      <c r="KPH136" s="18"/>
      <c r="KPI136" s="18"/>
      <c r="KPJ136" s="18"/>
      <c r="KPK136" s="18"/>
      <c r="KPL136" s="18"/>
      <c r="KPM136" s="18"/>
      <c r="KPN136" s="18"/>
      <c r="KPO136" s="18"/>
      <c r="KPP136" s="18"/>
      <c r="KPQ136" s="18"/>
      <c r="KPR136" s="18"/>
      <c r="KPS136" s="18"/>
      <c r="KPT136" s="18"/>
      <c r="KPU136" s="18"/>
      <c r="KPV136" s="18"/>
      <c r="KPW136" s="18"/>
      <c r="KPX136" s="18"/>
      <c r="KPY136" s="18"/>
      <c r="KPZ136" s="18"/>
      <c r="KQA136" s="18"/>
      <c r="KQB136" s="18"/>
      <c r="KQC136" s="18"/>
      <c r="KQD136" s="18"/>
      <c r="KQE136" s="18"/>
      <c r="KQF136" s="18"/>
      <c r="KQG136" s="18"/>
      <c r="KQH136" s="18"/>
      <c r="KQI136" s="18"/>
      <c r="KQJ136" s="18"/>
      <c r="KQK136" s="18"/>
      <c r="KQL136" s="18"/>
      <c r="KQM136" s="18"/>
      <c r="KQN136" s="18"/>
      <c r="KQO136" s="18"/>
      <c r="KQP136" s="18"/>
      <c r="KQQ136" s="18"/>
      <c r="KQR136" s="18"/>
      <c r="KQS136" s="18"/>
      <c r="KQT136" s="18"/>
      <c r="KQU136" s="18"/>
      <c r="KQV136" s="18"/>
      <c r="KQW136" s="18"/>
      <c r="KQX136" s="18"/>
      <c r="KQY136" s="18"/>
      <c r="KQZ136" s="18"/>
      <c r="KRA136" s="18"/>
      <c r="KRB136" s="18"/>
      <c r="KRC136" s="18"/>
      <c r="KRD136" s="18"/>
      <c r="KRE136" s="18"/>
      <c r="KRF136" s="18"/>
      <c r="KRG136" s="18"/>
      <c r="KRH136" s="18"/>
      <c r="KRI136" s="18"/>
      <c r="KRJ136" s="18"/>
      <c r="KRK136" s="18"/>
      <c r="KRL136" s="18"/>
      <c r="KRM136" s="18"/>
      <c r="KRN136" s="18"/>
      <c r="KRO136" s="18"/>
      <c r="KRP136" s="18"/>
      <c r="KRQ136" s="18"/>
      <c r="KRR136" s="18"/>
      <c r="KRS136" s="18"/>
      <c r="KRT136" s="18"/>
      <c r="KRU136" s="18"/>
      <c r="KRV136" s="18"/>
      <c r="KRW136" s="18"/>
      <c r="KRX136" s="18"/>
      <c r="KRY136" s="18"/>
      <c r="KRZ136" s="18"/>
      <c r="KSA136" s="18"/>
      <c r="KSB136" s="18"/>
      <c r="KSC136" s="18"/>
      <c r="KSD136" s="18"/>
      <c r="KSE136" s="18"/>
      <c r="KSF136" s="18"/>
      <c r="KSG136" s="18"/>
      <c r="KSH136" s="18"/>
      <c r="KSI136" s="18"/>
      <c r="KSJ136" s="18"/>
      <c r="KSK136" s="18"/>
      <c r="KSL136" s="18"/>
      <c r="KSM136" s="18"/>
      <c r="KSN136" s="18"/>
      <c r="KSO136" s="18"/>
      <c r="KSP136" s="18"/>
      <c r="KSQ136" s="18"/>
      <c r="KSR136" s="18"/>
      <c r="KSS136" s="18"/>
      <c r="KST136" s="18"/>
      <c r="KSU136" s="18"/>
      <c r="KSV136" s="18"/>
      <c r="KSW136" s="18"/>
      <c r="KSX136" s="18"/>
      <c r="KSY136" s="18"/>
      <c r="KSZ136" s="18"/>
      <c r="KTA136" s="18"/>
      <c r="KTB136" s="18"/>
      <c r="KTC136" s="18"/>
      <c r="KTD136" s="18"/>
      <c r="KTE136" s="18"/>
      <c r="KTF136" s="18"/>
      <c r="KTG136" s="18"/>
      <c r="KTH136" s="18"/>
      <c r="KTI136" s="18"/>
      <c r="KTJ136" s="18"/>
      <c r="KTK136" s="18"/>
      <c r="KTL136" s="18"/>
      <c r="KTM136" s="18"/>
      <c r="KTN136" s="18"/>
      <c r="KTO136" s="18"/>
      <c r="KTP136" s="18"/>
      <c r="KTQ136" s="18"/>
      <c r="KTR136" s="18"/>
      <c r="KTS136" s="18"/>
      <c r="KTT136" s="18"/>
      <c r="KTU136" s="18"/>
      <c r="KTV136" s="18"/>
      <c r="KTW136" s="18"/>
      <c r="KTX136" s="18"/>
      <c r="KTY136" s="18"/>
      <c r="KTZ136" s="18"/>
      <c r="KUA136" s="18"/>
      <c r="KUB136" s="18"/>
      <c r="KUC136" s="18"/>
      <c r="KUD136" s="18"/>
      <c r="KUE136" s="18"/>
      <c r="KUF136" s="18"/>
      <c r="KUG136" s="18"/>
      <c r="KUH136" s="18"/>
      <c r="KUI136" s="18"/>
      <c r="KUJ136" s="18"/>
      <c r="KUK136" s="18"/>
      <c r="KUL136" s="18"/>
      <c r="KUM136" s="18"/>
      <c r="KUN136" s="18"/>
      <c r="KUO136" s="18"/>
      <c r="KUP136" s="18"/>
      <c r="KUQ136" s="18"/>
      <c r="KUR136" s="18"/>
      <c r="KUS136" s="18"/>
      <c r="KUT136" s="18"/>
      <c r="KUU136" s="18"/>
      <c r="KUV136" s="18"/>
      <c r="KUW136" s="18"/>
      <c r="KUX136" s="18"/>
      <c r="KUY136" s="18"/>
      <c r="KUZ136" s="18"/>
      <c r="KVA136" s="18"/>
      <c r="KVB136" s="18"/>
      <c r="KVC136" s="18"/>
      <c r="KVD136" s="18"/>
      <c r="KVE136" s="18"/>
      <c r="KVF136" s="18"/>
      <c r="KVG136" s="18"/>
      <c r="KVH136" s="18"/>
      <c r="KVI136" s="18"/>
      <c r="KVJ136" s="18"/>
      <c r="KVK136" s="18"/>
      <c r="KVL136" s="18"/>
      <c r="KVM136" s="18"/>
      <c r="KVN136" s="18"/>
      <c r="KVO136" s="18"/>
      <c r="KVP136" s="18"/>
      <c r="KVQ136" s="18"/>
      <c r="KVR136" s="18"/>
      <c r="KVS136" s="18"/>
      <c r="KVT136" s="18"/>
      <c r="KVU136" s="18"/>
      <c r="KVV136" s="18"/>
      <c r="KVW136" s="18"/>
      <c r="KVX136" s="18"/>
      <c r="KVY136" s="18"/>
      <c r="KVZ136" s="18"/>
      <c r="KWA136" s="18"/>
      <c r="KWB136" s="18"/>
      <c r="KWC136" s="18"/>
      <c r="KWD136" s="18"/>
      <c r="KWE136" s="18"/>
      <c r="KWF136" s="18"/>
      <c r="KWG136" s="18"/>
      <c r="KWH136" s="18"/>
      <c r="KWI136" s="18"/>
      <c r="KWJ136" s="18"/>
      <c r="KWK136" s="18"/>
      <c r="KWL136" s="18"/>
      <c r="KWM136" s="18"/>
      <c r="KWN136" s="18"/>
      <c r="KWO136" s="18"/>
      <c r="KWP136" s="18"/>
      <c r="KWQ136" s="18"/>
      <c r="KWR136" s="18"/>
      <c r="KWS136" s="18"/>
      <c r="KWT136" s="18"/>
      <c r="KWU136" s="18"/>
      <c r="KWV136" s="18"/>
      <c r="KWW136" s="18"/>
      <c r="KWX136" s="18"/>
      <c r="KWY136" s="18"/>
      <c r="KWZ136" s="18"/>
      <c r="KXA136" s="18"/>
      <c r="KXB136" s="18"/>
      <c r="KXC136" s="18"/>
      <c r="KXD136" s="18"/>
      <c r="KXE136" s="18"/>
      <c r="KXF136" s="18"/>
      <c r="KXG136" s="18"/>
      <c r="KXH136" s="18"/>
      <c r="KXI136" s="18"/>
      <c r="KXJ136" s="18"/>
      <c r="KXK136" s="18"/>
      <c r="KXL136" s="18"/>
      <c r="KXM136" s="18"/>
      <c r="KXN136" s="18"/>
      <c r="KXO136" s="18"/>
      <c r="KXP136" s="18"/>
      <c r="KXQ136" s="18"/>
      <c r="KXR136" s="18"/>
      <c r="KXS136" s="18"/>
      <c r="KXT136" s="18"/>
      <c r="KXU136" s="18"/>
      <c r="KXV136" s="18"/>
      <c r="KXW136" s="18"/>
      <c r="KXX136" s="18"/>
      <c r="KXY136" s="18"/>
      <c r="KXZ136" s="18"/>
      <c r="KYA136" s="18"/>
      <c r="KYB136" s="18"/>
      <c r="KYC136" s="18"/>
      <c r="KYD136" s="18"/>
      <c r="KYE136" s="18"/>
      <c r="KYF136" s="18"/>
      <c r="KYG136" s="18"/>
      <c r="KYH136" s="18"/>
      <c r="KYI136" s="18"/>
      <c r="KYJ136" s="18"/>
      <c r="KYK136" s="18"/>
      <c r="KYL136" s="18"/>
      <c r="KYM136" s="18"/>
      <c r="KYN136" s="18"/>
      <c r="KYO136" s="18"/>
      <c r="KYP136" s="18"/>
      <c r="KYQ136" s="18"/>
      <c r="KYR136" s="18"/>
      <c r="KYS136" s="18"/>
      <c r="KYT136" s="18"/>
      <c r="KYU136" s="18"/>
      <c r="KYV136" s="18"/>
      <c r="KYW136" s="18"/>
      <c r="KYX136" s="18"/>
      <c r="KYY136" s="18"/>
      <c r="KYZ136" s="18"/>
      <c r="KZA136" s="18"/>
      <c r="KZB136" s="18"/>
      <c r="KZC136" s="18"/>
      <c r="KZD136" s="18"/>
      <c r="KZE136" s="18"/>
      <c r="KZF136" s="18"/>
      <c r="KZG136" s="18"/>
      <c r="KZH136" s="18"/>
      <c r="KZI136" s="18"/>
      <c r="KZJ136" s="18"/>
      <c r="KZK136" s="18"/>
      <c r="KZL136" s="18"/>
      <c r="KZM136" s="18"/>
      <c r="KZN136" s="18"/>
      <c r="KZO136" s="18"/>
      <c r="KZP136" s="18"/>
      <c r="KZQ136" s="18"/>
      <c r="KZR136" s="18"/>
      <c r="KZS136" s="18"/>
      <c r="KZT136" s="18"/>
      <c r="KZU136" s="18"/>
      <c r="KZV136" s="18"/>
      <c r="KZW136" s="18"/>
      <c r="KZX136" s="18"/>
      <c r="KZY136" s="18"/>
      <c r="KZZ136" s="18"/>
      <c r="LAA136" s="18"/>
      <c r="LAB136" s="18"/>
      <c r="LAC136" s="18"/>
      <c r="LAD136" s="18"/>
      <c r="LAE136" s="18"/>
      <c r="LAF136" s="18"/>
      <c r="LAG136" s="18"/>
      <c r="LAH136" s="18"/>
      <c r="LAI136" s="18"/>
      <c r="LAJ136" s="18"/>
      <c r="LAK136" s="18"/>
      <c r="LAL136" s="18"/>
      <c r="LAM136" s="18"/>
      <c r="LAN136" s="18"/>
      <c r="LAO136" s="18"/>
      <c r="LAP136" s="18"/>
      <c r="LAQ136" s="18"/>
      <c r="LAR136" s="18"/>
      <c r="LAS136" s="18"/>
      <c r="LAT136" s="18"/>
      <c r="LAU136" s="18"/>
      <c r="LAV136" s="18"/>
      <c r="LAW136" s="18"/>
      <c r="LAX136" s="18"/>
      <c r="LAY136" s="18"/>
      <c r="LAZ136" s="18"/>
      <c r="LBA136" s="18"/>
      <c r="LBB136" s="18"/>
      <c r="LBC136" s="18"/>
      <c r="LBD136" s="18"/>
      <c r="LBE136" s="18"/>
      <c r="LBF136" s="18"/>
      <c r="LBG136" s="18"/>
      <c r="LBH136" s="18"/>
      <c r="LBI136" s="18"/>
      <c r="LBJ136" s="18"/>
      <c r="LBK136" s="18"/>
      <c r="LBL136" s="18"/>
      <c r="LBM136" s="18"/>
      <c r="LBN136" s="18"/>
      <c r="LBO136" s="18"/>
      <c r="LBP136" s="18"/>
      <c r="LBQ136" s="18"/>
      <c r="LBR136" s="18"/>
      <c r="LBS136" s="18"/>
      <c r="LBT136" s="18"/>
      <c r="LBU136" s="18"/>
      <c r="LBV136" s="18"/>
      <c r="LBW136" s="18"/>
      <c r="LBX136" s="18"/>
      <c r="LBY136" s="18"/>
      <c r="LBZ136" s="18"/>
      <c r="LCA136" s="18"/>
      <c r="LCB136" s="18"/>
      <c r="LCC136" s="18"/>
      <c r="LCD136" s="18"/>
      <c r="LCE136" s="18"/>
      <c r="LCF136" s="18"/>
      <c r="LCG136" s="18"/>
      <c r="LCH136" s="18"/>
      <c r="LCI136" s="18"/>
      <c r="LCJ136" s="18"/>
      <c r="LCK136" s="18"/>
      <c r="LCL136" s="18"/>
      <c r="LCM136" s="18"/>
      <c r="LCN136" s="18"/>
      <c r="LCO136" s="18"/>
      <c r="LCP136" s="18"/>
      <c r="LCQ136" s="18"/>
      <c r="LCR136" s="18"/>
      <c r="LCS136" s="18"/>
      <c r="LCT136" s="18"/>
      <c r="LCU136" s="18"/>
      <c r="LCV136" s="18"/>
      <c r="LCW136" s="18"/>
      <c r="LCX136" s="18"/>
      <c r="LCY136" s="18"/>
      <c r="LCZ136" s="18"/>
      <c r="LDA136" s="18"/>
      <c r="LDB136" s="18"/>
      <c r="LDC136" s="18"/>
      <c r="LDD136" s="18"/>
      <c r="LDE136" s="18"/>
      <c r="LDF136" s="18"/>
      <c r="LDG136" s="18"/>
      <c r="LDH136" s="18"/>
      <c r="LDI136" s="18"/>
      <c r="LDJ136" s="18"/>
      <c r="LDK136" s="18"/>
      <c r="LDL136" s="18"/>
      <c r="LDM136" s="18"/>
      <c r="LDN136" s="18"/>
      <c r="LDO136" s="18"/>
      <c r="LDP136" s="18"/>
      <c r="LDQ136" s="18"/>
      <c r="LDR136" s="18"/>
      <c r="LDS136" s="18"/>
      <c r="LDT136" s="18"/>
      <c r="LDU136" s="18"/>
      <c r="LDV136" s="18"/>
      <c r="LDW136" s="18"/>
      <c r="LDX136" s="18"/>
      <c r="LDY136" s="18"/>
      <c r="LDZ136" s="18"/>
      <c r="LEA136" s="18"/>
      <c r="LEB136" s="18"/>
      <c r="LEC136" s="18"/>
      <c r="LED136" s="18"/>
      <c r="LEE136" s="18"/>
      <c r="LEF136" s="18"/>
      <c r="LEG136" s="18"/>
      <c r="LEH136" s="18"/>
      <c r="LEI136" s="18"/>
      <c r="LEJ136" s="18"/>
      <c r="LEK136" s="18"/>
      <c r="LEL136" s="18"/>
      <c r="LEM136" s="18"/>
      <c r="LEN136" s="18"/>
      <c r="LEO136" s="18"/>
      <c r="LEP136" s="18"/>
      <c r="LEQ136" s="18"/>
      <c r="LER136" s="18"/>
      <c r="LES136" s="18"/>
      <c r="LET136" s="18"/>
      <c r="LEU136" s="18"/>
      <c r="LEV136" s="18"/>
      <c r="LEW136" s="18"/>
      <c r="LEX136" s="18"/>
      <c r="LEY136" s="18"/>
      <c r="LEZ136" s="18"/>
      <c r="LFA136" s="18"/>
      <c r="LFB136" s="18"/>
      <c r="LFC136" s="18"/>
      <c r="LFD136" s="18"/>
      <c r="LFE136" s="18"/>
      <c r="LFF136" s="18"/>
      <c r="LFG136" s="18"/>
      <c r="LFH136" s="18"/>
      <c r="LFI136" s="18"/>
      <c r="LFJ136" s="18"/>
      <c r="LFK136" s="18"/>
      <c r="LFL136" s="18"/>
      <c r="LFM136" s="18"/>
      <c r="LFN136" s="18"/>
      <c r="LFO136" s="18"/>
      <c r="LFP136" s="18"/>
      <c r="LFQ136" s="18"/>
      <c r="LFR136" s="18"/>
      <c r="LFS136" s="18"/>
      <c r="LFT136" s="18"/>
      <c r="LFU136" s="18"/>
      <c r="LFV136" s="18"/>
      <c r="LFW136" s="18"/>
      <c r="LFX136" s="18"/>
      <c r="LFY136" s="18"/>
      <c r="LFZ136" s="18"/>
      <c r="LGA136" s="18"/>
      <c r="LGB136" s="18"/>
      <c r="LGC136" s="18"/>
      <c r="LGD136" s="18"/>
      <c r="LGE136" s="18"/>
      <c r="LGF136" s="18"/>
      <c r="LGG136" s="18"/>
      <c r="LGH136" s="18"/>
      <c r="LGI136" s="18"/>
      <c r="LGJ136" s="18"/>
      <c r="LGK136" s="18"/>
      <c r="LGL136" s="18"/>
      <c r="LGM136" s="18"/>
      <c r="LGN136" s="18"/>
      <c r="LGO136" s="18"/>
      <c r="LGP136" s="18"/>
      <c r="LGQ136" s="18"/>
      <c r="LGR136" s="18"/>
      <c r="LGS136" s="18"/>
      <c r="LGT136" s="18"/>
      <c r="LGU136" s="18"/>
      <c r="LGV136" s="18"/>
      <c r="LGW136" s="18"/>
      <c r="LGX136" s="18"/>
      <c r="LGY136" s="18"/>
      <c r="LGZ136" s="18"/>
      <c r="LHA136" s="18"/>
      <c r="LHB136" s="18"/>
      <c r="LHC136" s="18"/>
      <c r="LHD136" s="18"/>
      <c r="LHE136" s="18"/>
      <c r="LHF136" s="18"/>
      <c r="LHG136" s="18"/>
      <c r="LHH136" s="18"/>
      <c r="LHI136" s="18"/>
      <c r="LHJ136" s="18"/>
      <c r="LHK136" s="18"/>
      <c r="LHL136" s="18"/>
      <c r="LHM136" s="18"/>
      <c r="LHN136" s="18"/>
      <c r="LHO136" s="18"/>
      <c r="LHP136" s="18"/>
      <c r="LHQ136" s="18"/>
      <c r="LHR136" s="18"/>
      <c r="LHS136" s="18"/>
      <c r="LHT136" s="18"/>
      <c r="LHU136" s="18"/>
      <c r="LHV136" s="18"/>
      <c r="LHW136" s="18"/>
      <c r="LHX136" s="18"/>
      <c r="LHY136" s="18"/>
      <c r="LHZ136" s="18"/>
      <c r="LIA136" s="18"/>
      <c r="LIB136" s="18"/>
      <c r="LIC136" s="18"/>
      <c r="LID136" s="18"/>
      <c r="LIE136" s="18"/>
      <c r="LIF136" s="18"/>
      <c r="LIG136" s="18"/>
      <c r="LIH136" s="18"/>
      <c r="LII136" s="18"/>
      <c r="LIJ136" s="18"/>
      <c r="LIK136" s="18"/>
      <c r="LIL136" s="18"/>
      <c r="LIM136" s="18"/>
      <c r="LIN136" s="18"/>
      <c r="LIO136" s="18"/>
      <c r="LIP136" s="18"/>
      <c r="LIQ136" s="18"/>
      <c r="LIR136" s="18"/>
      <c r="LIS136" s="18"/>
      <c r="LIT136" s="18"/>
      <c r="LIU136" s="18"/>
      <c r="LIV136" s="18"/>
      <c r="LIW136" s="18"/>
      <c r="LIX136" s="18"/>
      <c r="LIY136" s="18"/>
      <c r="LIZ136" s="18"/>
      <c r="LJA136" s="18"/>
      <c r="LJB136" s="18"/>
      <c r="LJC136" s="18"/>
      <c r="LJD136" s="18"/>
      <c r="LJE136" s="18"/>
      <c r="LJF136" s="18"/>
      <c r="LJG136" s="18"/>
      <c r="LJH136" s="18"/>
      <c r="LJI136" s="18"/>
      <c r="LJJ136" s="18"/>
      <c r="LJK136" s="18"/>
      <c r="LJL136" s="18"/>
      <c r="LJM136" s="18"/>
      <c r="LJN136" s="18"/>
      <c r="LJO136" s="18"/>
      <c r="LJP136" s="18"/>
      <c r="LJQ136" s="18"/>
      <c r="LJR136" s="18"/>
      <c r="LJS136" s="18"/>
      <c r="LJT136" s="18"/>
      <c r="LJU136" s="18"/>
      <c r="LJV136" s="18"/>
      <c r="LJW136" s="18"/>
      <c r="LJX136" s="18"/>
      <c r="LJY136" s="18"/>
      <c r="LJZ136" s="18"/>
      <c r="LKA136" s="18"/>
      <c r="LKB136" s="18"/>
      <c r="LKC136" s="18"/>
      <c r="LKD136" s="18"/>
      <c r="LKE136" s="18"/>
      <c r="LKF136" s="18"/>
      <c r="LKG136" s="18"/>
      <c r="LKH136" s="18"/>
      <c r="LKI136" s="18"/>
      <c r="LKJ136" s="18"/>
      <c r="LKK136" s="18"/>
      <c r="LKL136" s="18"/>
      <c r="LKM136" s="18"/>
      <c r="LKN136" s="18"/>
      <c r="LKO136" s="18"/>
      <c r="LKP136" s="18"/>
      <c r="LKQ136" s="18"/>
      <c r="LKR136" s="18"/>
      <c r="LKS136" s="18"/>
      <c r="LKT136" s="18"/>
      <c r="LKU136" s="18"/>
      <c r="LKV136" s="18"/>
      <c r="LKW136" s="18"/>
      <c r="LKX136" s="18"/>
      <c r="LKY136" s="18"/>
      <c r="LKZ136" s="18"/>
      <c r="LLA136" s="18"/>
      <c r="LLB136" s="18"/>
      <c r="LLC136" s="18"/>
      <c r="LLD136" s="18"/>
      <c r="LLE136" s="18"/>
      <c r="LLF136" s="18"/>
      <c r="LLG136" s="18"/>
      <c r="LLH136" s="18"/>
      <c r="LLI136" s="18"/>
      <c r="LLJ136" s="18"/>
      <c r="LLK136" s="18"/>
      <c r="LLL136" s="18"/>
      <c r="LLM136" s="18"/>
      <c r="LLN136" s="18"/>
      <c r="LLO136" s="18"/>
      <c r="LLP136" s="18"/>
      <c r="LLQ136" s="18"/>
      <c r="LLR136" s="18"/>
      <c r="LLS136" s="18"/>
      <c r="LLT136" s="18"/>
      <c r="LLU136" s="18"/>
      <c r="LLV136" s="18"/>
      <c r="LLW136" s="18"/>
      <c r="LLX136" s="18"/>
      <c r="LLY136" s="18"/>
      <c r="LLZ136" s="18"/>
      <c r="LMA136" s="18"/>
      <c r="LMB136" s="18"/>
      <c r="LMC136" s="18"/>
      <c r="LMD136" s="18"/>
      <c r="LME136" s="18"/>
      <c r="LMF136" s="18"/>
      <c r="LMG136" s="18"/>
      <c r="LMH136" s="18"/>
      <c r="LMI136" s="18"/>
      <c r="LMJ136" s="18"/>
      <c r="LMK136" s="18"/>
      <c r="LML136" s="18"/>
      <c r="LMM136" s="18"/>
      <c r="LMN136" s="18"/>
      <c r="LMO136" s="18"/>
      <c r="LMP136" s="18"/>
      <c r="LMQ136" s="18"/>
      <c r="LMR136" s="18"/>
      <c r="LMS136" s="18"/>
      <c r="LMT136" s="18"/>
      <c r="LMU136" s="18"/>
      <c r="LMV136" s="18"/>
      <c r="LMW136" s="18"/>
      <c r="LMX136" s="18"/>
      <c r="LMY136" s="18"/>
      <c r="LMZ136" s="18"/>
      <c r="LNA136" s="18"/>
      <c r="LNB136" s="18"/>
      <c r="LNC136" s="18"/>
      <c r="LND136" s="18"/>
      <c r="LNE136" s="18"/>
      <c r="LNF136" s="18"/>
      <c r="LNG136" s="18"/>
      <c r="LNH136" s="18"/>
      <c r="LNI136" s="18"/>
      <c r="LNJ136" s="18"/>
      <c r="LNK136" s="18"/>
      <c r="LNL136" s="18"/>
      <c r="LNM136" s="18"/>
      <c r="LNN136" s="18"/>
      <c r="LNO136" s="18"/>
      <c r="LNP136" s="18"/>
      <c r="LNQ136" s="18"/>
      <c r="LNR136" s="18"/>
      <c r="LNS136" s="18"/>
      <c r="LNT136" s="18"/>
      <c r="LNU136" s="18"/>
      <c r="LNV136" s="18"/>
      <c r="LNW136" s="18"/>
      <c r="LNX136" s="18"/>
      <c r="LNY136" s="18"/>
      <c r="LNZ136" s="18"/>
      <c r="LOA136" s="18"/>
      <c r="LOB136" s="18"/>
      <c r="LOC136" s="18"/>
      <c r="LOD136" s="18"/>
      <c r="LOE136" s="18"/>
      <c r="LOF136" s="18"/>
      <c r="LOG136" s="18"/>
      <c r="LOH136" s="18"/>
      <c r="LOI136" s="18"/>
      <c r="LOJ136" s="18"/>
      <c r="LOK136" s="18"/>
      <c r="LOL136" s="18"/>
      <c r="LOM136" s="18"/>
      <c r="LON136" s="18"/>
      <c r="LOO136" s="18"/>
      <c r="LOP136" s="18"/>
      <c r="LOQ136" s="18"/>
      <c r="LOR136" s="18"/>
      <c r="LOS136" s="18"/>
      <c r="LOT136" s="18"/>
      <c r="LOU136" s="18"/>
      <c r="LOV136" s="18"/>
      <c r="LOW136" s="18"/>
      <c r="LOX136" s="18"/>
      <c r="LOY136" s="18"/>
      <c r="LOZ136" s="18"/>
      <c r="LPA136" s="18"/>
      <c r="LPB136" s="18"/>
      <c r="LPC136" s="18"/>
      <c r="LPD136" s="18"/>
      <c r="LPE136" s="18"/>
      <c r="LPF136" s="18"/>
      <c r="LPG136" s="18"/>
      <c r="LPH136" s="18"/>
      <c r="LPI136" s="18"/>
      <c r="LPJ136" s="18"/>
      <c r="LPK136" s="18"/>
      <c r="LPL136" s="18"/>
      <c r="LPM136" s="18"/>
      <c r="LPN136" s="18"/>
      <c r="LPO136" s="18"/>
      <c r="LPP136" s="18"/>
      <c r="LPQ136" s="18"/>
      <c r="LPR136" s="18"/>
      <c r="LPS136" s="18"/>
      <c r="LPT136" s="18"/>
      <c r="LPU136" s="18"/>
      <c r="LPV136" s="18"/>
      <c r="LPW136" s="18"/>
      <c r="LPX136" s="18"/>
      <c r="LPY136" s="18"/>
      <c r="LPZ136" s="18"/>
      <c r="LQA136" s="18"/>
      <c r="LQB136" s="18"/>
      <c r="LQC136" s="18"/>
      <c r="LQD136" s="18"/>
      <c r="LQE136" s="18"/>
      <c r="LQF136" s="18"/>
      <c r="LQG136" s="18"/>
      <c r="LQH136" s="18"/>
      <c r="LQI136" s="18"/>
      <c r="LQJ136" s="18"/>
      <c r="LQK136" s="18"/>
      <c r="LQL136" s="18"/>
      <c r="LQM136" s="18"/>
      <c r="LQN136" s="18"/>
      <c r="LQO136" s="18"/>
      <c r="LQP136" s="18"/>
      <c r="LQQ136" s="18"/>
      <c r="LQR136" s="18"/>
      <c r="LQS136" s="18"/>
      <c r="LQT136" s="18"/>
      <c r="LQU136" s="18"/>
      <c r="LQV136" s="18"/>
      <c r="LQW136" s="18"/>
      <c r="LQX136" s="18"/>
      <c r="LQY136" s="18"/>
      <c r="LQZ136" s="18"/>
      <c r="LRA136" s="18"/>
      <c r="LRB136" s="18"/>
      <c r="LRC136" s="18"/>
      <c r="LRD136" s="18"/>
      <c r="LRE136" s="18"/>
      <c r="LRF136" s="18"/>
      <c r="LRG136" s="18"/>
      <c r="LRH136" s="18"/>
      <c r="LRI136" s="18"/>
      <c r="LRJ136" s="18"/>
      <c r="LRK136" s="18"/>
      <c r="LRL136" s="18"/>
      <c r="LRM136" s="18"/>
      <c r="LRN136" s="18"/>
      <c r="LRO136" s="18"/>
      <c r="LRP136" s="18"/>
      <c r="LRQ136" s="18"/>
      <c r="LRR136" s="18"/>
      <c r="LRS136" s="18"/>
      <c r="LRT136" s="18"/>
      <c r="LRU136" s="18"/>
      <c r="LRV136" s="18"/>
      <c r="LRW136" s="18"/>
      <c r="LRX136" s="18"/>
      <c r="LRY136" s="18"/>
      <c r="LRZ136" s="18"/>
      <c r="LSA136" s="18"/>
      <c r="LSB136" s="18"/>
      <c r="LSC136" s="18"/>
      <c r="LSD136" s="18"/>
      <c r="LSE136" s="18"/>
      <c r="LSF136" s="18"/>
      <c r="LSG136" s="18"/>
      <c r="LSH136" s="18"/>
      <c r="LSI136" s="18"/>
      <c r="LSJ136" s="18"/>
      <c r="LSK136" s="18"/>
      <c r="LSL136" s="18"/>
      <c r="LSM136" s="18"/>
      <c r="LSN136" s="18"/>
      <c r="LSO136" s="18"/>
      <c r="LSP136" s="18"/>
      <c r="LSQ136" s="18"/>
      <c r="LSR136" s="18"/>
      <c r="LSS136" s="18"/>
      <c r="LST136" s="18"/>
      <c r="LSU136" s="18"/>
      <c r="LSV136" s="18"/>
      <c r="LSW136" s="18"/>
      <c r="LSX136" s="18"/>
      <c r="LSY136" s="18"/>
      <c r="LSZ136" s="18"/>
      <c r="LTA136" s="18"/>
      <c r="LTB136" s="18"/>
      <c r="LTC136" s="18"/>
      <c r="LTD136" s="18"/>
      <c r="LTE136" s="18"/>
      <c r="LTF136" s="18"/>
      <c r="LTG136" s="18"/>
      <c r="LTH136" s="18"/>
      <c r="LTI136" s="18"/>
      <c r="LTJ136" s="18"/>
      <c r="LTK136" s="18"/>
      <c r="LTL136" s="18"/>
      <c r="LTM136" s="18"/>
      <c r="LTN136" s="18"/>
      <c r="LTO136" s="18"/>
      <c r="LTP136" s="18"/>
      <c r="LTQ136" s="18"/>
      <c r="LTR136" s="18"/>
      <c r="LTS136" s="18"/>
      <c r="LTT136" s="18"/>
      <c r="LTU136" s="18"/>
      <c r="LTV136" s="18"/>
      <c r="LTW136" s="18"/>
      <c r="LTX136" s="18"/>
      <c r="LTY136" s="18"/>
      <c r="LTZ136" s="18"/>
      <c r="LUA136" s="18"/>
      <c r="LUB136" s="18"/>
      <c r="LUC136" s="18"/>
      <c r="LUD136" s="18"/>
      <c r="LUE136" s="18"/>
      <c r="LUF136" s="18"/>
      <c r="LUG136" s="18"/>
      <c r="LUH136" s="18"/>
      <c r="LUI136" s="18"/>
      <c r="LUJ136" s="18"/>
      <c r="LUK136" s="18"/>
      <c r="LUL136" s="18"/>
      <c r="LUM136" s="18"/>
      <c r="LUN136" s="18"/>
      <c r="LUO136" s="18"/>
      <c r="LUP136" s="18"/>
      <c r="LUQ136" s="18"/>
      <c r="LUR136" s="18"/>
      <c r="LUS136" s="18"/>
      <c r="LUT136" s="18"/>
      <c r="LUU136" s="18"/>
      <c r="LUV136" s="18"/>
      <c r="LUW136" s="18"/>
      <c r="LUX136" s="18"/>
      <c r="LUY136" s="18"/>
      <c r="LUZ136" s="18"/>
      <c r="LVA136" s="18"/>
      <c r="LVB136" s="18"/>
      <c r="LVC136" s="18"/>
      <c r="LVD136" s="18"/>
      <c r="LVE136" s="18"/>
      <c r="LVF136" s="18"/>
      <c r="LVG136" s="18"/>
      <c r="LVH136" s="18"/>
      <c r="LVI136" s="18"/>
      <c r="LVJ136" s="18"/>
      <c r="LVK136" s="18"/>
      <c r="LVL136" s="18"/>
      <c r="LVM136" s="18"/>
      <c r="LVN136" s="18"/>
      <c r="LVO136" s="18"/>
      <c r="LVP136" s="18"/>
      <c r="LVQ136" s="18"/>
      <c r="LVR136" s="18"/>
      <c r="LVS136" s="18"/>
      <c r="LVT136" s="18"/>
      <c r="LVU136" s="18"/>
      <c r="LVV136" s="18"/>
      <c r="LVW136" s="18"/>
      <c r="LVX136" s="18"/>
      <c r="LVY136" s="18"/>
      <c r="LVZ136" s="18"/>
      <c r="LWA136" s="18"/>
      <c r="LWB136" s="18"/>
      <c r="LWC136" s="18"/>
      <c r="LWD136" s="18"/>
      <c r="LWE136" s="18"/>
      <c r="LWF136" s="18"/>
      <c r="LWG136" s="18"/>
      <c r="LWH136" s="18"/>
      <c r="LWI136" s="18"/>
      <c r="LWJ136" s="18"/>
      <c r="LWK136" s="18"/>
      <c r="LWL136" s="18"/>
      <c r="LWM136" s="18"/>
      <c r="LWN136" s="18"/>
      <c r="LWO136" s="18"/>
      <c r="LWP136" s="18"/>
      <c r="LWQ136" s="18"/>
      <c r="LWR136" s="18"/>
      <c r="LWS136" s="18"/>
      <c r="LWT136" s="18"/>
      <c r="LWU136" s="18"/>
      <c r="LWV136" s="18"/>
      <c r="LWW136" s="18"/>
      <c r="LWX136" s="18"/>
      <c r="LWY136" s="18"/>
      <c r="LWZ136" s="18"/>
      <c r="LXA136" s="18"/>
      <c r="LXB136" s="18"/>
      <c r="LXC136" s="18"/>
      <c r="LXD136" s="18"/>
      <c r="LXE136" s="18"/>
      <c r="LXF136" s="18"/>
      <c r="LXG136" s="18"/>
      <c r="LXH136" s="18"/>
      <c r="LXI136" s="18"/>
      <c r="LXJ136" s="18"/>
      <c r="LXK136" s="18"/>
      <c r="LXL136" s="18"/>
      <c r="LXM136" s="18"/>
      <c r="LXN136" s="18"/>
      <c r="LXO136" s="18"/>
      <c r="LXP136" s="18"/>
      <c r="LXQ136" s="18"/>
      <c r="LXR136" s="18"/>
      <c r="LXS136" s="18"/>
      <c r="LXT136" s="18"/>
      <c r="LXU136" s="18"/>
      <c r="LXV136" s="18"/>
      <c r="LXW136" s="18"/>
      <c r="LXX136" s="18"/>
      <c r="LXY136" s="18"/>
      <c r="LXZ136" s="18"/>
      <c r="LYA136" s="18"/>
      <c r="LYB136" s="18"/>
      <c r="LYC136" s="18"/>
      <c r="LYD136" s="18"/>
      <c r="LYE136" s="18"/>
      <c r="LYF136" s="18"/>
      <c r="LYG136" s="18"/>
      <c r="LYH136" s="18"/>
      <c r="LYI136" s="18"/>
      <c r="LYJ136" s="18"/>
      <c r="LYK136" s="18"/>
      <c r="LYL136" s="18"/>
      <c r="LYM136" s="18"/>
      <c r="LYN136" s="18"/>
      <c r="LYO136" s="18"/>
      <c r="LYP136" s="18"/>
      <c r="LYQ136" s="18"/>
      <c r="LYR136" s="18"/>
      <c r="LYS136" s="18"/>
      <c r="LYT136" s="18"/>
      <c r="LYU136" s="18"/>
      <c r="LYV136" s="18"/>
      <c r="LYW136" s="18"/>
      <c r="LYX136" s="18"/>
      <c r="LYY136" s="18"/>
      <c r="LYZ136" s="18"/>
      <c r="LZA136" s="18"/>
      <c r="LZB136" s="18"/>
      <c r="LZC136" s="18"/>
      <c r="LZD136" s="18"/>
      <c r="LZE136" s="18"/>
      <c r="LZF136" s="18"/>
      <c r="LZG136" s="18"/>
      <c r="LZH136" s="18"/>
      <c r="LZI136" s="18"/>
      <c r="LZJ136" s="18"/>
      <c r="LZK136" s="18"/>
      <c r="LZL136" s="18"/>
      <c r="LZM136" s="18"/>
      <c r="LZN136" s="18"/>
      <c r="LZO136" s="18"/>
      <c r="LZP136" s="18"/>
      <c r="LZQ136" s="18"/>
      <c r="LZR136" s="18"/>
      <c r="LZS136" s="18"/>
      <c r="LZT136" s="18"/>
      <c r="LZU136" s="18"/>
      <c r="LZV136" s="18"/>
      <c r="LZW136" s="18"/>
      <c r="LZX136" s="18"/>
      <c r="LZY136" s="18"/>
      <c r="LZZ136" s="18"/>
      <c r="MAA136" s="18"/>
      <c r="MAB136" s="18"/>
      <c r="MAC136" s="18"/>
      <c r="MAD136" s="18"/>
      <c r="MAE136" s="18"/>
      <c r="MAF136" s="18"/>
      <c r="MAG136" s="18"/>
      <c r="MAH136" s="18"/>
      <c r="MAI136" s="18"/>
      <c r="MAJ136" s="18"/>
      <c r="MAK136" s="18"/>
      <c r="MAL136" s="18"/>
      <c r="MAM136" s="18"/>
      <c r="MAN136" s="18"/>
      <c r="MAO136" s="18"/>
      <c r="MAP136" s="18"/>
      <c r="MAQ136" s="18"/>
      <c r="MAR136" s="18"/>
      <c r="MAS136" s="18"/>
      <c r="MAT136" s="18"/>
      <c r="MAU136" s="18"/>
      <c r="MAV136" s="18"/>
      <c r="MAW136" s="18"/>
      <c r="MAX136" s="18"/>
      <c r="MAY136" s="18"/>
      <c r="MAZ136" s="18"/>
      <c r="MBA136" s="18"/>
      <c r="MBB136" s="18"/>
      <c r="MBC136" s="18"/>
      <c r="MBD136" s="18"/>
      <c r="MBE136" s="18"/>
      <c r="MBF136" s="18"/>
      <c r="MBG136" s="18"/>
      <c r="MBH136" s="18"/>
      <c r="MBI136" s="18"/>
      <c r="MBJ136" s="18"/>
      <c r="MBK136" s="18"/>
      <c r="MBL136" s="18"/>
      <c r="MBM136" s="18"/>
      <c r="MBN136" s="18"/>
      <c r="MBO136" s="18"/>
      <c r="MBP136" s="18"/>
      <c r="MBQ136" s="18"/>
      <c r="MBR136" s="18"/>
      <c r="MBS136" s="18"/>
      <c r="MBT136" s="18"/>
      <c r="MBU136" s="18"/>
      <c r="MBV136" s="18"/>
      <c r="MBW136" s="18"/>
      <c r="MBX136" s="18"/>
      <c r="MBY136" s="18"/>
      <c r="MBZ136" s="18"/>
      <c r="MCA136" s="18"/>
      <c r="MCB136" s="18"/>
      <c r="MCC136" s="18"/>
      <c r="MCD136" s="18"/>
      <c r="MCE136" s="18"/>
      <c r="MCF136" s="18"/>
      <c r="MCG136" s="18"/>
      <c r="MCH136" s="18"/>
      <c r="MCI136" s="18"/>
      <c r="MCJ136" s="18"/>
      <c r="MCK136" s="18"/>
      <c r="MCL136" s="18"/>
      <c r="MCM136" s="18"/>
      <c r="MCN136" s="18"/>
      <c r="MCO136" s="18"/>
      <c r="MCP136" s="18"/>
      <c r="MCQ136" s="18"/>
      <c r="MCR136" s="18"/>
      <c r="MCS136" s="18"/>
      <c r="MCT136" s="18"/>
      <c r="MCU136" s="18"/>
      <c r="MCV136" s="18"/>
      <c r="MCW136" s="18"/>
      <c r="MCX136" s="18"/>
      <c r="MCY136" s="18"/>
      <c r="MCZ136" s="18"/>
      <c r="MDA136" s="18"/>
      <c r="MDB136" s="18"/>
      <c r="MDC136" s="18"/>
      <c r="MDD136" s="18"/>
      <c r="MDE136" s="18"/>
      <c r="MDF136" s="18"/>
      <c r="MDG136" s="18"/>
      <c r="MDH136" s="18"/>
      <c r="MDI136" s="18"/>
      <c r="MDJ136" s="18"/>
      <c r="MDK136" s="18"/>
      <c r="MDL136" s="18"/>
      <c r="MDM136" s="18"/>
      <c r="MDN136" s="18"/>
      <c r="MDO136" s="18"/>
      <c r="MDP136" s="18"/>
      <c r="MDQ136" s="18"/>
      <c r="MDR136" s="18"/>
      <c r="MDS136" s="18"/>
      <c r="MDT136" s="18"/>
      <c r="MDU136" s="18"/>
      <c r="MDV136" s="18"/>
      <c r="MDW136" s="18"/>
      <c r="MDX136" s="18"/>
      <c r="MDY136" s="18"/>
      <c r="MDZ136" s="18"/>
      <c r="MEA136" s="18"/>
      <c r="MEB136" s="18"/>
      <c r="MEC136" s="18"/>
      <c r="MED136" s="18"/>
      <c r="MEE136" s="18"/>
      <c r="MEF136" s="18"/>
      <c r="MEG136" s="18"/>
      <c r="MEH136" s="18"/>
      <c r="MEI136" s="18"/>
      <c r="MEJ136" s="18"/>
      <c r="MEK136" s="18"/>
      <c r="MEL136" s="18"/>
      <c r="MEM136" s="18"/>
      <c r="MEN136" s="18"/>
      <c r="MEO136" s="18"/>
      <c r="MEP136" s="18"/>
      <c r="MEQ136" s="18"/>
      <c r="MER136" s="18"/>
      <c r="MES136" s="18"/>
      <c r="MET136" s="18"/>
      <c r="MEU136" s="18"/>
      <c r="MEV136" s="18"/>
      <c r="MEW136" s="18"/>
      <c r="MEX136" s="18"/>
      <c r="MEY136" s="18"/>
      <c r="MEZ136" s="18"/>
      <c r="MFA136" s="18"/>
      <c r="MFB136" s="18"/>
      <c r="MFC136" s="18"/>
      <c r="MFD136" s="18"/>
      <c r="MFE136" s="18"/>
      <c r="MFF136" s="18"/>
      <c r="MFG136" s="18"/>
      <c r="MFH136" s="18"/>
      <c r="MFI136" s="18"/>
      <c r="MFJ136" s="18"/>
      <c r="MFK136" s="18"/>
      <c r="MFL136" s="18"/>
      <c r="MFM136" s="18"/>
      <c r="MFN136" s="18"/>
      <c r="MFO136" s="18"/>
      <c r="MFP136" s="18"/>
      <c r="MFQ136" s="18"/>
      <c r="MFR136" s="18"/>
      <c r="MFS136" s="18"/>
      <c r="MFT136" s="18"/>
      <c r="MFU136" s="18"/>
      <c r="MFV136" s="18"/>
      <c r="MFW136" s="18"/>
      <c r="MFX136" s="18"/>
      <c r="MFY136" s="18"/>
      <c r="MFZ136" s="18"/>
      <c r="MGA136" s="18"/>
      <c r="MGB136" s="18"/>
      <c r="MGC136" s="18"/>
      <c r="MGD136" s="18"/>
      <c r="MGE136" s="18"/>
      <c r="MGF136" s="18"/>
      <c r="MGG136" s="18"/>
      <c r="MGH136" s="18"/>
      <c r="MGI136" s="18"/>
      <c r="MGJ136" s="18"/>
      <c r="MGK136" s="18"/>
      <c r="MGL136" s="18"/>
      <c r="MGM136" s="18"/>
      <c r="MGN136" s="18"/>
      <c r="MGO136" s="18"/>
      <c r="MGP136" s="18"/>
      <c r="MGQ136" s="18"/>
      <c r="MGR136" s="18"/>
      <c r="MGS136" s="18"/>
      <c r="MGT136" s="18"/>
      <c r="MGU136" s="18"/>
      <c r="MGV136" s="18"/>
      <c r="MGW136" s="18"/>
      <c r="MGX136" s="18"/>
      <c r="MGY136" s="18"/>
      <c r="MGZ136" s="18"/>
      <c r="MHA136" s="18"/>
      <c r="MHB136" s="18"/>
      <c r="MHC136" s="18"/>
      <c r="MHD136" s="18"/>
      <c r="MHE136" s="18"/>
      <c r="MHF136" s="18"/>
      <c r="MHG136" s="18"/>
      <c r="MHH136" s="18"/>
      <c r="MHI136" s="18"/>
      <c r="MHJ136" s="18"/>
      <c r="MHK136" s="18"/>
      <c r="MHL136" s="18"/>
      <c r="MHM136" s="18"/>
      <c r="MHN136" s="18"/>
      <c r="MHO136" s="18"/>
      <c r="MHP136" s="18"/>
      <c r="MHQ136" s="18"/>
      <c r="MHR136" s="18"/>
      <c r="MHS136" s="18"/>
      <c r="MHT136" s="18"/>
      <c r="MHU136" s="18"/>
      <c r="MHV136" s="18"/>
      <c r="MHW136" s="18"/>
      <c r="MHX136" s="18"/>
      <c r="MHY136" s="18"/>
      <c r="MHZ136" s="18"/>
      <c r="MIA136" s="18"/>
      <c r="MIB136" s="18"/>
      <c r="MIC136" s="18"/>
      <c r="MID136" s="18"/>
      <c r="MIE136" s="18"/>
      <c r="MIF136" s="18"/>
      <c r="MIG136" s="18"/>
      <c r="MIH136" s="18"/>
      <c r="MII136" s="18"/>
      <c r="MIJ136" s="18"/>
      <c r="MIK136" s="18"/>
      <c r="MIL136" s="18"/>
      <c r="MIM136" s="18"/>
      <c r="MIN136" s="18"/>
      <c r="MIO136" s="18"/>
      <c r="MIP136" s="18"/>
      <c r="MIQ136" s="18"/>
      <c r="MIR136" s="18"/>
      <c r="MIS136" s="18"/>
      <c r="MIT136" s="18"/>
      <c r="MIU136" s="18"/>
      <c r="MIV136" s="18"/>
      <c r="MIW136" s="18"/>
      <c r="MIX136" s="18"/>
      <c r="MIY136" s="18"/>
      <c r="MIZ136" s="18"/>
      <c r="MJA136" s="18"/>
      <c r="MJB136" s="18"/>
      <c r="MJC136" s="18"/>
      <c r="MJD136" s="18"/>
      <c r="MJE136" s="18"/>
      <c r="MJF136" s="18"/>
      <c r="MJG136" s="18"/>
      <c r="MJH136" s="18"/>
      <c r="MJI136" s="18"/>
      <c r="MJJ136" s="18"/>
      <c r="MJK136" s="18"/>
      <c r="MJL136" s="18"/>
      <c r="MJM136" s="18"/>
      <c r="MJN136" s="18"/>
      <c r="MJO136" s="18"/>
      <c r="MJP136" s="18"/>
      <c r="MJQ136" s="18"/>
      <c r="MJR136" s="18"/>
      <c r="MJS136" s="18"/>
      <c r="MJT136" s="18"/>
      <c r="MJU136" s="18"/>
      <c r="MJV136" s="18"/>
      <c r="MJW136" s="18"/>
      <c r="MJX136" s="18"/>
      <c r="MJY136" s="18"/>
      <c r="MJZ136" s="18"/>
      <c r="MKA136" s="18"/>
      <c r="MKB136" s="18"/>
      <c r="MKC136" s="18"/>
      <c r="MKD136" s="18"/>
      <c r="MKE136" s="18"/>
      <c r="MKF136" s="18"/>
      <c r="MKG136" s="18"/>
      <c r="MKH136" s="18"/>
      <c r="MKI136" s="18"/>
      <c r="MKJ136" s="18"/>
      <c r="MKK136" s="18"/>
      <c r="MKL136" s="18"/>
      <c r="MKM136" s="18"/>
      <c r="MKN136" s="18"/>
      <c r="MKO136" s="18"/>
      <c r="MKP136" s="18"/>
      <c r="MKQ136" s="18"/>
      <c r="MKR136" s="18"/>
      <c r="MKS136" s="18"/>
      <c r="MKT136" s="18"/>
      <c r="MKU136" s="18"/>
      <c r="MKV136" s="18"/>
      <c r="MKW136" s="18"/>
      <c r="MKX136" s="18"/>
      <c r="MKY136" s="18"/>
      <c r="MKZ136" s="18"/>
      <c r="MLA136" s="18"/>
      <c r="MLB136" s="18"/>
      <c r="MLC136" s="18"/>
      <c r="MLD136" s="18"/>
      <c r="MLE136" s="18"/>
      <c r="MLF136" s="18"/>
      <c r="MLG136" s="18"/>
      <c r="MLH136" s="18"/>
      <c r="MLI136" s="18"/>
      <c r="MLJ136" s="18"/>
      <c r="MLK136" s="18"/>
      <c r="MLL136" s="18"/>
      <c r="MLM136" s="18"/>
      <c r="MLN136" s="18"/>
      <c r="MLO136" s="18"/>
      <c r="MLP136" s="18"/>
      <c r="MLQ136" s="18"/>
      <c r="MLR136" s="18"/>
      <c r="MLS136" s="18"/>
      <c r="MLT136" s="18"/>
      <c r="MLU136" s="18"/>
      <c r="MLV136" s="18"/>
      <c r="MLW136" s="18"/>
      <c r="MLX136" s="18"/>
      <c r="MLY136" s="18"/>
      <c r="MLZ136" s="18"/>
      <c r="MMA136" s="18"/>
      <c r="MMB136" s="18"/>
      <c r="MMC136" s="18"/>
      <c r="MMD136" s="18"/>
      <c r="MME136" s="18"/>
      <c r="MMF136" s="18"/>
      <c r="MMG136" s="18"/>
      <c r="MMH136" s="18"/>
      <c r="MMI136" s="18"/>
      <c r="MMJ136" s="18"/>
      <c r="MMK136" s="18"/>
      <c r="MML136" s="18"/>
      <c r="MMM136" s="18"/>
      <c r="MMN136" s="18"/>
      <c r="MMO136" s="18"/>
      <c r="MMP136" s="18"/>
      <c r="MMQ136" s="18"/>
      <c r="MMR136" s="18"/>
      <c r="MMS136" s="18"/>
      <c r="MMT136" s="18"/>
      <c r="MMU136" s="18"/>
      <c r="MMV136" s="18"/>
      <c r="MMW136" s="18"/>
      <c r="MMX136" s="18"/>
      <c r="MMY136" s="18"/>
      <c r="MMZ136" s="18"/>
      <c r="MNA136" s="18"/>
      <c r="MNB136" s="18"/>
      <c r="MNC136" s="18"/>
      <c r="MND136" s="18"/>
      <c r="MNE136" s="18"/>
      <c r="MNF136" s="18"/>
      <c r="MNG136" s="18"/>
      <c r="MNH136" s="18"/>
      <c r="MNI136" s="18"/>
      <c r="MNJ136" s="18"/>
      <c r="MNK136" s="18"/>
      <c r="MNL136" s="18"/>
      <c r="MNM136" s="18"/>
      <c r="MNN136" s="18"/>
      <c r="MNO136" s="18"/>
      <c r="MNP136" s="18"/>
      <c r="MNQ136" s="18"/>
      <c r="MNR136" s="18"/>
      <c r="MNS136" s="18"/>
      <c r="MNT136" s="18"/>
      <c r="MNU136" s="18"/>
      <c r="MNV136" s="18"/>
      <c r="MNW136" s="18"/>
      <c r="MNX136" s="18"/>
      <c r="MNY136" s="18"/>
      <c r="MNZ136" s="18"/>
      <c r="MOA136" s="18"/>
      <c r="MOB136" s="18"/>
      <c r="MOC136" s="18"/>
      <c r="MOD136" s="18"/>
      <c r="MOE136" s="18"/>
      <c r="MOF136" s="18"/>
      <c r="MOG136" s="18"/>
      <c r="MOH136" s="18"/>
      <c r="MOI136" s="18"/>
      <c r="MOJ136" s="18"/>
      <c r="MOK136" s="18"/>
      <c r="MOL136" s="18"/>
      <c r="MOM136" s="18"/>
      <c r="MON136" s="18"/>
      <c r="MOO136" s="18"/>
      <c r="MOP136" s="18"/>
      <c r="MOQ136" s="18"/>
      <c r="MOR136" s="18"/>
      <c r="MOS136" s="18"/>
      <c r="MOT136" s="18"/>
      <c r="MOU136" s="18"/>
      <c r="MOV136" s="18"/>
      <c r="MOW136" s="18"/>
      <c r="MOX136" s="18"/>
      <c r="MOY136" s="18"/>
      <c r="MOZ136" s="18"/>
      <c r="MPA136" s="18"/>
      <c r="MPB136" s="18"/>
      <c r="MPC136" s="18"/>
      <c r="MPD136" s="18"/>
      <c r="MPE136" s="18"/>
      <c r="MPF136" s="18"/>
      <c r="MPG136" s="18"/>
      <c r="MPH136" s="18"/>
      <c r="MPI136" s="18"/>
      <c r="MPJ136" s="18"/>
      <c r="MPK136" s="18"/>
      <c r="MPL136" s="18"/>
      <c r="MPM136" s="18"/>
      <c r="MPN136" s="18"/>
      <c r="MPO136" s="18"/>
      <c r="MPP136" s="18"/>
      <c r="MPQ136" s="18"/>
      <c r="MPR136" s="18"/>
      <c r="MPS136" s="18"/>
      <c r="MPT136" s="18"/>
      <c r="MPU136" s="18"/>
      <c r="MPV136" s="18"/>
      <c r="MPW136" s="18"/>
      <c r="MPX136" s="18"/>
      <c r="MPY136" s="18"/>
      <c r="MPZ136" s="18"/>
      <c r="MQA136" s="18"/>
      <c r="MQB136" s="18"/>
      <c r="MQC136" s="18"/>
      <c r="MQD136" s="18"/>
      <c r="MQE136" s="18"/>
      <c r="MQF136" s="18"/>
      <c r="MQG136" s="18"/>
      <c r="MQH136" s="18"/>
      <c r="MQI136" s="18"/>
      <c r="MQJ136" s="18"/>
      <c r="MQK136" s="18"/>
      <c r="MQL136" s="18"/>
      <c r="MQM136" s="18"/>
      <c r="MQN136" s="18"/>
      <c r="MQO136" s="18"/>
      <c r="MQP136" s="18"/>
      <c r="MQQ136" s="18"/>
      <c r="MQR136" s="18"/>
      <c r="MQS136" s="18"/>
      <c r="MQT136" s="18"/>
      <c r="MQU136" s="18"/>
      <c r="MQV136" s="18"/>
      <c r="MQW136" s="18"/>
      <c r="MQX136" s="18"/>
      <c r="MQY136" s="18"/>
      <c r="MQZ136" s="18"/>
      <c r="MRA136" s="18"/>
      <c r="MRB136" s="18"/>
      <c r="MRC136" s="18"/>
      <c r="MRD136" s="18"/>
      <c r="MRE136" s="18"/>
      <c r="MRF136" s="18"/>
      <c r="MRG136" s="18"/>
      <c r="MRH136" s="18"/>
      <c r="MRI136" s="18"/>
      <c r="MRJ136" s="18"/>
      <c r="MRK136" s="18"/>
      <c r="MRL136" s="18"/>
      <c r="MRM136" s="18"/>
      <c r="MRN136" s="18"/>
      <c r="MRO136" s="18"/>
      <c r="MRP136" s="18"/>
      <c r="MRQ136" s="18"/>
      <c r="MRR136" s="18"/>
      <c r="MRS136" s="18"/>
      <c r="MRT136" s="18"/>
      <c r="MRU136" s="18"/>
      <c r="MRV136" s="18"/>
      <c r="MRW136" s="18"/>
      <c r="MRX136" s="18"/>
      <c r="MRY136" s="18"/>
      <c r="MRZ136" s="18"/>
      <c r="MSA136" s="18"/>
      <c r="MSB136" s="18"/>
      <c r="MSC136" s="18"/>
      <c r="MSD136" s="18"/>
      <c r="MSE136" s="18"/>
      <c r="MSF136" s="18"/>
      <c r="MSG136" s="18"/>
      <c r="MSH136" s="18"/>
      <c r="MSI136" s="18"/>
      <c r="MSJ136" s="18"/>
      <c r="MSK136" s="18"/>
      <c r="MSL136" s="18"/>
      <c r="MSM136" s="18"/>
      <c r="MSN136" s="18"/>
      <c r="MSO136" s="18"/>
      <c r="MSP136" s="18"/>
      <c r="MSQ136" s="18"/>
      <c r="MSR136" s="18"/>
      <c r="MSS136" s="18"/>
      <c r="MST136" s="18"/>
      <c r="MSU136" s="18"/>
      <c r="MSV136" s="18"/>
      <c r="MSW136" s="18"/>
      <c r="MSX136" s="18"/>
      <c r="MSY136" s="18"/>
      <c r="MSZ136" s="18"/>
      <c r="MTA136" s="18"/>
      <c r="MTB136" s="18"/>
      <c r="MTC136" s="18"/>
      <c r="MTD136" s="18"/>
      <c r="MTE136" s="18"/>
      <c r="MTF136" s="18"/>
      <c r="MTG136" s="18"/>
      <c r="MTH136" s="18"/>
      <c r="MTI136" s="18"/>
      <c r="MTJ136" s="18"/>
      <c r="MTK136" s="18"/>
      <c r="MTL136" s="18"/>
      <c r="MTM136" s="18"/>
      <c r="MTN136" s="18"/>
      <c r="MTO136" s="18"/>
      <c r="MTP136" s="18"/>
      <c r="MTQ136" s="18"/>
      <c r="MTR136" s="18"/>
      <c r="MTS136" s="18"/>
      <c r="MTT136" s="18"/>
      <c r="MTU136" s="18"/>
      <c r="MTV136" s="18"/>
      <c r="MTW136" s="18"/>
      <c r="MTX136" s="18"/>
      <c r="MTY136" s="18"/>
      <c r="MTZ136" s="18"/>
      <c r="MUA136" s="18"/>
      <c r="MUB136" s="18"/>
      <c r="MUC136" s="18"/>
      <c r="MUD136" s="18"/>
      <c r="MUE136" s="18"/>
      <c r="MUF136" s="18"/>
      <c r="MUG136" s="18"/>
      <c r="MUH136" s="18"/>
      <c r="MUI136" s="18"/>
      <c r="MUJ136" s="18"/>
      <c r="MUK136" s="18"/>
      <c r="MUL136" s="18"/>
      <c r="MUM136" s="18"/>
      <c r="MUN136" s="18"/>
      <c r="MUO136" s="18"/>
      <c r="MUP136" s="18"/>
      <c r="MUQ136" s="18"/>
      <c r="MUR136" s="18"/>
      <c r="MUS136" s="18"/>
      <c r="MUT136" s="18"/>
      <c r="MUU136" s="18"/>
      <c r="MUV136" s="18"/>
      <c r="MUW136" s="18"/>
      <c r="MUX136" s="18"/>
      <c r="MUY136" s="18"/>
      <c r="MUZ136" s="18"/>
      <c r="MVA136" s="18"/>
      <c r="MVB136" s="18"/>
      <c r="MVC136" s="18"/>
      <c r="MVD136" s="18"/>
      <c r="MVE136" s="18"/>
      <c r="MVF136" s="18"/>
      <c r="MVG136" s="18"/>
      <c r="MVH136" s="18"/>
      <c r="MVI136" s="18"/>
      <c r="MVJ136" s="18"/>
      <c r="MVK136" s="18"/>
      <c r="MVL136" s="18"/>
      <c r="MVM136" s="18"/>
      <c r="MVN136" s="18"/>
      <c r="MVO136" s="18"/>
      <c r="MVP136" s="18"/>
      <c r="MVQ136" s="18"/>
      <c r="MVR136" s="18"/>
      <c r="MVS136" s="18"/>
      <c r="MVT136" s="18"/>
      <c r="MVU136" s="18"/>
      <c r="MVV136" s="18"/>
      <c r="MVW136" s="18"/>
      <c r="MVX136" s="18"/>
      <c r="MVY136" s="18"/>
      <c r="MVZ136" s="18"/>
      <c r="MWA136" s="18"/>
      <c r="MWB136" s="18"/>
      <c r="MWC136" s="18"/>
      <c r="MWD136" s="18"/>
      <c r="MWE136" s="18"/>
      <c r="MWF136" s="18"/>
      <c r="MWG136" s="18"/>
      <c r="MWH136" s="18"/>
      <c r="MWI136" s="18"/>
      <c r="MWJ136" s="18"/>
      <c r="MWK136" s="18"/>
      <c r="MWL136" s="18"/>
      <c r="MWM136" s="18"/>
      <c r="MWN136" s="18"/>
      <c r="MWO136" s="18"/>
      <c r="MWP136" s="18"/>
      <c r="MWQ136" s="18"/>
      <c r="MWR136" s="18"/>
      <c r="MWS136" s="18"/>
      <c r="MWT136" s="18"/>
      <c r="MWU136" s="18"/>
      <c r="MWV136" s="18"/>
      <c r="MWW136" s="18"/>
      <c r="MWX136" s="18"/>
      <c r="MWY136" s="18"/>
      <c r="MWZ136" s="18"/>
      <c r="MXA136" s="18"/>
      <c r="MXB136" s="18"/>
      <c r="MXC136" s="18"/>
      <c r="MXD136" s="18"/>
      <c r="MXE136" s="18"/>
      <c r="MXF136" s="18"/>
      <c r="MXG136" s="18"/>
      <c r="MXH136" s="18"/>
      <c r="MXI136" s="18"/>
      <c r="MXJ136" s="18"/>
      <c r="MXK136" s="18"/>
      <c r="MXL136" s="18"/>
      <c r="MXM136" s="18"/>
      <c r="MXN136" s="18"/>
      <c r="MXO136" s="18"/>
      <c r="MXP136" s="18"/>
      <c r="MXQ136" s="18"/>
      <c r="MXR136" s="18"/>
      <c r="MXS136" s="18"/>
      <c r="MXT136" s="18"/>
      <c r="MXU136" s="18"/>
      <c r="MXV136" s="18"/>
      <c r="MXW136" s="18"/>
      <c r="MXX136" s="18"/>
      <c r="MXY136" s="18"/>
      <c r="MXZ136" s="18"/>
      <c r="MYA136" s="18"/>
      <c r="MYB136" s="18"/>
      <c r="MYC136" s="18"/>
      <c r="MYD136" s="18"/>
      <c r="MYE136" s="18"/>
      <c r="MYF136" s="18"/>
      <c r="MYG136" s="18"/>
      <c r="MYH136" s="18"/>
      <c r="MYI136" s="18"/>
      <c r="MYJ136" s="18"/>
      <c r="MYK136" s="18"/>
      <c r="MYL136" s="18"/>
      <c r="MYM136" s="18"/>
      <c r="MYN136" s="18"/>
      <c r="MYO136" s="18"/>
      <c r="MYP136" s="18"/>
      <c r="MYQ136" s="18"/>
      <c r="MYR136" s="18"/>
      <c r="MYS136" s="18"/>
      <c r="MYT136" s="18"/>
      <c r="MYU136" s="18"/>
      <c r="MYV136" s="18"/>
      <c r="MYW136" s="18"/>
      <c r="MYX136" s="18"/>
      <c r="MYY136" s="18"/>
      <c r="MYZ136" s="18"/>
      <c r="MZA136" s="18"/>
      <c r="MZB136" s="18"/>
      <c r="MZC136" s="18"/>
      <c r="MZD136" s="18"/>
      <c r="MZE136" s="18"/>
      <c r="MZF136" s="18"/>
      <c r="MZG136" s="18"/>
      <c r="MZH136" s="18"/>
      <c r="MZI136" s="18"/>
      <c r="MZJ136" s="18"/>
      <c r="MZK136" s="18"/>
      <c r="MZL136" s="18"/>
      <c r="MZM136" s="18"/>
      <c r="MZN136" s="18"/>
      <c r="MZO136" s="18"/>
      <c r="MZP136" s="18"/>
      <c r="MZQ136" s="18"/>
      <c r="MZR136" s="18"/>
      <c r="MZS136" s="18"/>
      <c r="MZT136" s="18"/>
      <c r="MZU136" s="18"/>
      <c r="MZV136" s="18"/>
      <c r="MZW136" s="18"/>
      <c r="MZX136" s="18"/>
      <c r="MZY136" s="18"/>
      <c r="MZZ136" s="18"/>
      <c r="NAA136" s="18"/>
      <c r="NAB136" s="18"/>
      <c r="NAC136" s="18"/>
      <c r="NAD136" s="18"/>
      <c r="NAE136" s="18"/>
      <c r="NAF136" s="18"/>
      <c r="NAG136" s="18"/>
      <c r="NAH136" s="18"/>
      <c r="NAI136" s="18"/>
      <c r="NAJ136" s="18"/>
      <c r="NAK136" s="18"/>
      <c r="NAL136" s="18"/>
      <c r="NAM136" s="18"/>
      <c r="NAN136" s="18"/>
      <c r="NAO136" s="18"/>
      <c r="NAP136" s="18"/>
      <c r="NAQ136" s="18"/>
      <c r="NAR136" s="18"/>
      <c r="NAS136" s="18"/>
      <c r="NAT136" s="18"/>
      <c r="NAU136" s="18"/>
      <c r="NAV136" s="18"/>
      <c r="NAW136" s="18"/>
      <c r="NAX136" s="18"/>
      <c r="NAY136" s="18"/>
      <c r="NAZ136" s="18"/>
      <c r="NBA136" s="18"/>
      <c r="NBB136" s="18"/>
      <c r="NBC136" s="18"/>
      <c r="NBD136" s="18"/>
      <c r="NBE136" s="18"/>
      <c r="NBF136" s="18"/>
      <c r="NBG136" s="18"/>
      <c r="NBH136" s="18"/>
      <c r="NBI136" s="18"/>
      <c r="NBJ136" s="18"/>
      <c r="NBK136" s="18"/>
      <c r="NBL136" s="18"/>
      <c r="NBM136" s="18"/>
      <c r="NBN136" s="18"/>
      <c r="NBO136" s="18"/>
      <c r="NBP136" s="18"/>
      <c r="NBQ136" s="18"/>
      <c r="NBR136" s="18"/>
      <c r="NBS136" s="18"/>
      <c r="NBT136" s="18"/>
      <c r="NBU136" s="18"/>
      <c r="NBV136" s="18"/>
      <c r="NBW136" s="18"/>
      <c r="NBX136" s="18"/>
      <c r="NBY136" s="18"/>
      <c r="NBZ136" s="18"/>
      <c r="NCA136" s="18"/>
      <c r="NCB136" s="18"/>
      <c r="NCC136" s="18"/>
      <c r="NCD136" s="18"/>
      <c r="NCE136" s="18"/>
      <c r="NCF136" s="18"/>
      <c r="NCG136" s="18"/>
      <c r="NCH136" s="18"/>
      <c r="NCI136" s="18"/>
      <c r="NCJ136" s="18"/>
      <c r="NCK136" s="18"/>
      <c r="NCL136" s="18"/>
      <c r="NCM136" s="18"/>
      <c r="NCN136" s="18"/>
      <c r="NCO136" s="18"/>
      <c r="NCP136" s="18"/>
      <c r="NCQ136" s="18"/>
      <c r="NCR136" s="18"/>
      <c r="NCS136" s="18"/>
      <c r="NCT136" s="18"/>
      <c r="NCU136" s="18"/>
      <c r="NCV136" s="18"/>
      <c r="NCW136" s="18"/>
      <c r="NCX136" s="18"/>
      <c r="NCY136" s="18"/>
      <c r="NCZ136" s="18"/>
      <c r="NDA136" s="18"/>
      <c r="NDB136" s="18"/>
      <c r="NDC136" s="18"/>
      <c r="NDD136" s="18"/>
      <c r="NDE136" s="18"/>
      <c r="NDF136" s="18"/>
      <c r="NDG136" s="18"/>
      <c r="NDH136" s="18"/>
      <c r="NDI136" s="18"/>
      <c r="NDJ136" s="18"/>
      <c r="NDK136" s="18"/>
      <c r="NDL136" s="18"/>
      <c r="NDM136" s="18"/>
      <c r="NDN136" s="18"/>
      <c r="NDO136" s="18"/>
      <c r="NDP136" s="18"/>
      <c r="NDQ136" s="18"/>
      <c r="NDR136" s="18"/>
      <c r="NDS136" s="18"/>
      <c r="NDT136" s="18"/>
      <c r="NDU136" s="18"/>
      <c r="NDV136" s="18"/>
      <c r="NDW136" s="18"/>
      <c r="NDX136" s="18"/>
      <c r="NDY136" s="18"/>
      <c r="NDZ136" s="18"/>
      <c r="NEA136" s="18"/>
      <c r="NEB136" s="18"/>
      <c r="NEC136" s="18"/>
      <c r="NED136" s="18"/>
      <c r="NEE136" s="18"/>
      <c r="NEF136" s="18"/>
      <c r="NEG136" s="18"/>
      <c r="NEH136" s="18"/>
      <c r="NEI136" s="18"/>
      <c r="NEJ136" s="18"/>
      <c r="NEK136" s="18"/>
      <c r="NEL136" s="18"/>
      <c r="NEM136" s="18"/>
      <c r="NEN136" s="18"/>
      <c r="NEO136" s="18"/>
      <c r="NEP136" s="18"/>
      <c r="NEQ136" s="18"/>
      <c r="NER136" s="18"/>
      <c r="NES136" s="18"/>
      <c r="NET136" s="18"/>
      <c r="NEU136" s="18"/>
      <c r="NEV136" s="18"/>
      <c r="NEW136" s="18"/>
      <c r="NEX136" s="18"/>
      <c r="NEY136" s="18"/>
      <c r="NEZ136" s="18"/>
      <c r="NFA136" s="18"/>
      <c r="NFB136" s="18"/>
      <c r="NFC136" s="18"/>
      <c r="NFD136" s="18"/>
      <c r="NFE136" s="18"/>
      <c r="NFF136" s="18"/>
      <c r="NFG136" s="18"/>
      <c r="NFH136" s="18"/>
      <c r="NFI136" s="18"/>
      <c r="NFJ136" s="18"/>
      <c r="NFK136" s="18"/>
      <c r="NFL136" s="18"/>
      <c r="NFM136" s="18"/>
      <c r="NFN136" s="18"/>
      <c r="NFO136" s="18"/>
      <c r="NFP136" s="18"/>
      <c r="NFQ136" s="18"/>
      <c r="NFR136" s="18"/>
      <c r="NFS136" s="18"/>
      <c r="NFT136" s="18"/>
      <c r="NFU136" s="18"/>
      <c r="NFV136" s="18"/>
      <c r="NFW136" s="18"/>
      <c r="NFX136" s="18"/>
      <c r="NFY136" s="18"/>
      <c r="NFZ136" s="18"/>
      <c r="NGA136" s="18"/>
      <c r="NGB136" s="18"/>
      <c r="NGC136" s="18"/>
      <c r="NGD136" s="18"/>
      <c r="NGE136" s="18"/>
      <c r="NGF136" s="18"/>
      <c r="NGG136" s="18"/>
      <c r="NGH136" s="18"/>
      <c r="NGI136" s="18"/>
      <c r="NGJ136" s="18"/>
      <c r="NGK136" s="18"/>
      <c r="NGL136" s="18"/>
      <c r="NGM136" s="18"/>
      <c r="NGN136" s="18"/>
      <c r="NGO136" s="18"/>
      <c r="NGP136" s="18"/>
      <c r="NGQ136" s="18"/>
      <c r="NGR136" s="18"/>
      <c r="NGS136" s="18"/>
      <c r="NGT136" s="18"/>
      <c r="NGU136" s="18"/>
      <c r="NGV136" s="18"/>
      <c r="NGW136" s="18"/>
      <c r="NGX136" s="18"/>
      <c r="NGY136" s="18"/>
      <c r="NGZ136" s="18"/>
      <c r="NHA136" s="18"/>
      <c r="NHB136" s="18"/>
      <c r="NHC136" s="18"/>
      <c r="NHD136" s="18"/>
      <c r="NHE136" s="18"/>
      <c r="NHF136" s="18"/>
      <c r="NHG136" s="18"/>
      <c r="NHH136" s="18"/>
      <c r="NHI136" s="18"/>
      <c r="NHJ136" s="18"/>
      <c r="NHK136" s="18"/>
      <c r="NHL136" s="18"/>
      <c r="NHM136" s="18"/>
      <c r="NHN136" s="18"/>
      <c r="NHO136" s="18"/>
      <c r="NHP136" s="18"/>
      <c r="NHQ136" s="18"/>
      <c r="NHR136" s="18"/>
      <c r="NHS136" s="18"/>
      <c r="NHT136" s="18"/>
      <c r="NHU136" s="18"/>
      <c r="NHV136" s="18"/>
      <c r="NHW136" s="18"/>
      <c r="NHX136" s="18"/>
      <c r="NHY136" s="18"/>
      <c r="NHZ136" s="18"/>
      <c r="NIA136" s="18"/>
      <c r="NIB136" s="18"/>
      <c r="NIC136" s="18"/>
      <c r="NID136" s="18"/>
      <c r="NIE136" s="18"/>
      <c r="NIF136" s="18"/>
      <c r="NIG136" s="18"/>
      <c r="NIH136" s="18"/>
      <c r="NII136" s="18"/>
      <c r="NIJ136" s="18"/>
      <c r="NIK136" s="18"/>
      <c r="NIL136" s="18"/>
      <c r="NIM136" s="18"/>
      <c r="NIN136" s="18"/>
      <c r="NIO136" s="18"/>
      <c r="NIP136" s="18"/>
      <c r="NIQ136" s="18"/>
      <c r="NIR136" s="18"/>
      <c r="NIS136" s="18"/>
      <c r="NIT136" s="18"/>
      <c r="NIU136" s="18"/>
      <c r="NIV136" s="18"/>
      <c r="NIW136" s="18"/>
      <c r="NIX136" s="18"/>
      <c r="NIY136" s="18"/>
      <c r="NIZ136" s="18"/>
      <c r="NJA136" s="18"/>
      <c r="NJB136" s="18"/>
      <c r="NJC136" s="18"/>
      <c r="NJD136" s="18"/>
      <c r="NJE136" s="18"/>
      <c r="NJF136" s="18"/>
      <c r="NJG136" s="18"/>
      <c r="NJH136" s="18"/>
      <c r="NJI136" s="18"/>
      <c r="NJJ136" s="18"/>
      <c r="NJK136" s="18"/>
      <c r="NJL136" s="18"/>
      <c r="NJM136" s="18"/>
      <c r="NJN136" s="18"/>
      <c r="NJO136" s="18"/>
      <c r="NJP136" s="18"/>
      <c r="NJQ136" s="18"/>
      <c r="NJR136" s="18"/>
      <c r="NJS136" s="18"/>
      <c r="NJT136" s="18"/>
      <c r="NJU136" s="18"/>
      <c r="NJV136" s="18"/>
      <c r="NJW136" s="18"/>
      <c r="NJX136" s="18"/>
      <c r="NJY136" s="18"/>
      <c r="NJZ136" s="18"/>
      <c r="NKA136" s="18"/>
      <c r="NKB136" s="18"/>
      <c r="NKC136" s="18"/>
      <c r="NKD136" s="18"/>
      <c r="NKE136" s="18"/>
      <c r="NKF136" s="18"/>
      <c r="NKG136" s="18"/>
      <c r="NKH136" s="18"/>
      <c r="NKI136" s="18"/>
      <c r="NKJ136" s="18"/>
      <c r="NKK136" s="18"/>
      <c r="NKL136" s="18"/>
      <c r="NKM136" s="18"/>
      <c r="NKN136" s="18"/>
      <c r="NKO136" s="18"/>
      <c r="NKP136" s="18"/>
      <c r="NKQ136" s="18"/>
      <c r="NKR136" s="18"/>
      <c r="NKS136" s="18"/>
      <c r="NKT136" s="18"/>
      <c r="NKU136" s="18"/>
      <c r="NKV136" s="18"/>
      <c r="NKW136" s="18"/>
      <c r="NKX136" s="18"/>
      <c r="NKY136" s="18"/>
      <c r="NKZ136" s="18"/>
      <c r="NLA136" s="18"/>
      <c r="NLB136" s="18"/>
      <c r="NLC136" s="18"/>
      <c r="NLD136" s="18"/>
      <c r="NLE136" s="18"/>
      <c r="NLF136" s="18"/>
      <c r="NLG136" s="18"/>
      <c r="NLH136" s="18"/>
      <c r="NLI136" s="18"/>
      <c r="NLJ136" s="18"/>
      <c r="NLK136" s="18"/>
      <c r="NLL136" s="18"/>
      <c r="NLM136" s="18"/>
      <c r="NLN136" s="18"/>
      <c r="NLO136" s="18"/>
      <c r="NLP136" s="18"/>
      <c r="NLQ136" s="18"/>
      <c r="NLR136" s="18"/>
      <c r="NLS136" s="18"/>
      <c r="NLT136" s="18"/>
      <c r="NLU136" s="18"/>
      <c r="NLV136" s="18"/>
      <c r="NLW136" s="18"/>
      <c r="NLX136" s="18"/>
      <c r="NLY136" s="18"/>
      <c r="NLZ136" s="18"/>
      <c r="NMA136" s="18"/>
      <c r="NMB136" s="18"/>
      <c r="NMC136" s="18"/>
      <c r="NMD136" s="18"/>
      <c r="NME136" s="18"/>
      <c r="NMF136" s="18"/>
      <c r="NMG136" s="18"/>
      <c r="NMH136" s="18"/>
      <c r="NMI136" s="18"/>
      <c r="NMJ136" s="18"/>
      <c r="NMK136" s="18"/>
      <c r="NML136" s="18"/>
      <c r="NMM136" s="18"/>
      <c r="NMN136" s="18"/>
      <c r="NMO136" s="18"/>
      <c r="NMP136" s="18"/>
      <c r="NMQ136" s="18"/>
      <c r="NMR136" s="18"/>
      <c r="NMS136" s="18"/>
      <c r="NMT136" s="18"/>
      <c r="NMU136" s="18"/>
      <c r="NMV136" s="18"/>
      <c r="NMW136" s="18"/>
      <c r="NMX136" s="18"/>
      <c r="NMY136" s="18"/>
      <c r="NMZ136" s="18"/>
      <c r="NNA136" s="18"/>
      <c r="NNB136" s="18"/>
      <c r="NNC136" s="18"/>
      <c r="NND136" s="18"/>
      <c r="NNE136" s="18"/>
      <c r="NNF136" s="18"/>
      <c r="NNG136" s="18"/>
      <c r="NNH136" s="18"/>
      <c r="NNI136" s="18"/>
      <c r="NNJ136" s="18"/>
      <c r="NNK136" s="18"/>
      <c r="NNL136" s="18"/>
      <c r="NNM136" s="18"/>
      <c r="NNN136" s="18"/>
      <c r="NNO136" s="18"/>
      <c r="NNP136" s="18"/>
      <c r="NNQ136" s="18"/>
      <c r="NNR136" s="18"/>
      <c r="NNS136" s="18"/>
      <c r="NNT136" s="18"/>
      <c r="NNU136" s="18"/>
      <c r="NNV136" s="18"/>
      <c r="NNW136" s="18"/>
      <c r="NNX136" s="18"/>
      <c r="NNY136" s="18"/>
      <c r="NNZ136" s="18"/>
      <c r="NOA136" s="18"/>
      <c r="NOB136" s="18"/>
      <c r="NOC136" s="18"/>
      <c r="NOD136" s="18"/>
      <c r="NOE136" s="18"/>
      <c r="NOF136" s="18"/>
      <c r="NOG136" s="18"/>
      <c r="NOH136" s="18"/>
      <c r="NOI136" s="18"/>
      <c r="NOJ136" s="18"/>
      <c r="NOK136" s="18"/>
      <c r="NOL136" s="18"/>
      <c r="NOM136" s="18"/>
      <c r="NON136" s="18"/>
      <c r="NOO136" s="18"/>
      <c r="NOP136" s="18"/>
      <c r="NOQ136" s="18"/>
      <c r="NOR136" s="18"/>
      <c r="NOS136" s="18"/>
      <c r="NOT136" s="18"/>
      <c r="NOU136" s="18"/>
      <c r="NOV136" s="18"/>
      <c r="NOW136" s="18"/>
      <c r="NOX136" s="18"/>
      <c r="NOY136" s="18"/>
      <c r="NOZ136" s="18"/>
      <c r="NPA136" s="18"/>
      <c r="NPB136" s="18"/>
      <c r="NPC136" s="18"/>
      <c r="NPD136" s="18"/>
      <c r="NPE136" s="18"/>
      <c r="NPF136" s="18"/>
      <c r="NPG136" s="18"/>
      <c r="NPH136" s="18"/>
      <c r="NPI136" s="18"/>
      <c r="NPJ136" s="18"/>
      <c r="NPK136" s="18"/>
      <c r="NPL136" s="18"/>
      <c r="NPM136" s="18"/>
      <c r="NPN136" s="18"/>
      <c r="NPO136" s="18"/>
      <c r="NPP136" s="18"/>
      <c r="NPQ136" s="18"/>
      <c r="NPR136" s="18"/>
      <c r="NPS136" s="18"/>
      <c r="NPT136" s="18"/>
      <c r="NPU136" s="18"/>
      <c r="NPV136" s="18"/>
      <c r="NPW136" s="18"/>
      <c r="NPX136" s="18"/>
      <c r="NPY136" s="18"/>
      <c r="NPZ136" s="18"/>
      <c r="NQA136" s="18"/>
      <c r="NQB136" s="18"/>
      <c r="NQC136" s="18"/>
      <c r="NQD136" s="18"/>
      <c r="NQE136" s="18"/>
      <c r="NQF136" s="18"/>
      <c r="NQG136" s="18"/>
      <c r="NQH136" s="18"/>
      <c r="NQI136" s="18"/>
      <c r="NQJ136" s="18"/>
      <c r="NQK136" s="18"/>
      <c r="NQL136" s="18"/>
      <c r="NQM136" s="18"/>
      <c r="NQN136" s="18"/>
      <c r="NQO136" s="18"/>
      <c r="NQP136" s="18"/>
      <c r="NQQ136" s="18"/>
      <c r="NQR136" s="18"/>
      <c r="NQS136" s="18"/>
      <c r="NQT136" s="18"/>
      <c r="NQU136" s="18"/>
      <c r="NQV136" s="18"/>
      <c r="NQW136" s="18"/>
      <c r="NQX136" s="18"/>
      <c r="NQY136" s="18"/>
      <c r="NQZ136" s="18"/>
      <c r="NRA136" s="18"/>
      <c r="NRB136" s="18"/>
      <c r="NRC136" s="18"/>
      <c r="NRD136" s="18"/>
      <c r="NRE136" s="18"/>
      <c r="NRF136" s="18"/>
      <c r="NRG136" s="18"/>
      <c r="NRH136" s="18"/>
      <c r="NRI136" s="18"/>
      <c r="NRJ136" s="18"/>
      <c r="NRK136" s="18"/>
      <c r="NRL136" s="18"/>
      <c r="NRM136" s="18"/>
      <c r="NRN136" s="18"/>
      <c r="NRO136" s="18"/>
      <c r="NRP136" s="18"/>
      <c r="NRQ136" s="18"/>
      <c r="NRR136" s="18"/>
      <c r="NRS136" s="18"/>
      <c r="NRT136" s="18"/>
      <c r="NRU136" s="18"/>
      <c r="NRV136" s="18"/>
      <c r="NRW136" s="18"/>
      <c r="NRX136" s="18"/>
      <c r="NRY136" s="18"/>
      <c r="NRZ136" s="18"/>
      <c r="NSA136" s="18"/>
      <c r="NSB136" s="18"/>
      <c r="NSC136" s="18"/>
      <c r="NSD136" s="18"/>
      <c r="NSE136" s="18"/>
      <c r="NSF136" s="18"/>
      <c r="NSG136" s="18"/>
      <c r="NSH136" s="18"/>
      <c r="NSI136" s="18"/>
      <c r="NSJ136" s="18"/>
      <c r="NSK136" s="18"/>
      <c r="NSL136" s="18"/>
      <c r="NSM136" s="18"/>
      <c r="NSN136" s="18"/>
      <c r="NSO136" s="18"/>
      <c r="NSP136" s="18"/>
      <c r="NSQ136" s="18"/>
      <c r="NSR136" s="18"/>
      <c r="NSS136" s="18"/>
      <c r="NST136" s="18"/>
      <c r="NSU136" s="18"/>
      <c r="NSV136" s="18"/>
      <c r="NSW136" s="18"/>
      <c r="NSX136" s="18"/>
      <c r="NSY136" s="18"/>
      <c r="NSZ136" s="18"/>
      <c r="NTA136" s="18"/>
      <c r="NTB136" s="18"/>
      <c r="NTC136" s="18"/>
      <c r="NTD136" s="18"/>
      <c r="NTE136" s="18"/>
      <c r="NTF136" s="18"/>
      <c r="NTG136" s="18"/>
      <c r="NTH136" s="18"/>
      <c r="NTI136" s="18"/>
      <c r="NTJ136" s="18"/>
      <c r="NTK136" s="18"/>
      <c r="NTL136" s="18"/>
      <c r="NTM136" s="18"/>
      <c r="NTN136" s="18"/>
      <c r="NTO136" s="18"/>
      <c r="NTP136" s="18"/>
      <c r="NTQ136" s="18"/>
      <c r="NTR136" s="18"/>
      <c r="NTS136" s="18"/>
      <c r="NTT136" s="18"/>
      <c r="NTU136" s="18"/>
      <c r="NTV136" s="18"/>
      <c r="NTW136" s="18"/>
      <c r="NTX136" s="18"/>
      <c r="NTY136" s="18"/>
      <c r="NTZ136" s="18"/>
      <c r="NUA136" s="18"/>
      <c r="NUB136" s="18"/>
      <c r="NUC136" s="18"/>
      <c r="NUD136" s="18"/>
      <c r="NUE136" s="18"/>
      <c r="NUF136" s="18"/>
      <c r="NUG136" s="18"/>
      <c r="NUH136" s="18"/>
      <c r="NUI136" s="18"/>
      <c r="NUJ136" s="18"/>
      <c r="NUK136" s="18"/>
      <c r="NUL136" s="18"/>
      <c r="NUM136" s="18"/>
      <c r="NUN136" s="18"/>
      <c r="NUO136" s="18"/>
      <c r="NUP136" s="18"/>
      <c r="NUQ136" s="18"/>
      <c r="NUR136" s="18"/>
      <c r="NUS136" s="18"/>
      <c r="NUT136" s="18"/>
      <c r="NUU136" s="18"/>
      <c r="NUV136" s="18"/>
      <c r="NUW136" s="18"/>
      <c r="NUX136" s="18"/>
      <c r="NUY136" s="18"/>
      <c r="NUZ136" s="18"/>
      <c r="NVA136" s="18"/>
      <c r="NVB136" s="18"/>
      <c r="NVC136" s="18"/>
      <c r="NVD136" s="18"/>
      <c r="NVE136" s="18"/>
      <c r="NVF136" s="18"/>
      <c r="NVG136" s="18"/>
      <c r="NVH136" s="18"/>
      <c r="NVI136" s="18"/>
      <c r="NVJ136" s="18"/>
      <c r="NVK136" s="18"/>
      <c r="NVL136" s="18"/>
      <c r="NVM136" s="18"/>
      <c r="NVN136" s="18"/>
      <c r="NVO136" s="18"/>
      <c r="NVP136" s="18"/>
      <c r="NVQ136" s="18"/>
      <c r="NVR136" s="18"/>
      <c r="NVS136" s="18"/>
      <c r="NVT136" s="18"/>
      <c r="NVU136" s="18"/>
      <c r="NVV136" s="18"/>
      <c r="NVW136" s="18"/>
      <c r="NVX136" s="18"/>
      <c r="NVY136" s="18"/>
      <c r="NVZ136" s="18"/>
      <c r="NWA136" s="18"/>
      <c r="NWB136" s="18"/>
      <c r="NWC136" s="18"/>
      <c r="NWD136" s="18"/>
      <c r="NWE136" s="18"/>
      <c r="NWF136" s="18"/>
      <c r="NWG136" s="18"/>
      <c r="NWH136" s="18"/>
      <c r="NWI136" s="18"/>
      <c r="NWJ136" s="18"/>
      <c r="NWK136" s="18"/>
      <c r="NWL136" s="18"/>
      <c r="NWM136" s="18"/>
      <c r="NWN136" s="18"/>
      <c r="NWO136" s="18"/>
      <c r="NWP136" s="18"/>
      <c r="NWQ136" s="18"/>
      <c r="NWR136" s="18"/>
      <c r="NWS136" s="18"/>
      <c r="NWT136" s="18"/>
      <c r="NWU136" s="18"/>
      <c r="NWV136" s="18"/>
      <c r="NWW136" s="18"/>
      <c r="NWX136" s="18"/>
      <c r="NWY136" s="18"/>
      <c r="NWZ136" s="18"/>
      <c r="NXA136" s="18"/>
      <c r="NXB136" s="18"/>
      <c r="NXC136" s="18"/>
      <c r="NXD136" s="18"/>
      <c r="NXE136" s="18"/>
      <c r="NXF136" s="18"/>
      <c r="NXG136" s="18"/>
      <c r="NXH136" s="18"/>
      <c r="NXI136" s="18"/>
      <c r="NXJ136" s="18"/>
      <c r="NXK136" s="18"/>
      <c r="NXL136" s="18"/>
      <c r="NXM136" s="18"/>
      <c r="NXN136" s="18"/>
      <c r="NXO136" s="18"/>
      <c r="NXP136" s="18"/>
      <c r="NXQ136" s="18"/>
      <c r="NXR136" s="18"/>
      <c r="NXS136" s="18"/>
      <c r="NXT136" s="18"/>
      <c r="NXU136" s="18"/>
      <c r="NXV136" s="18"/>
      <c r="NXW136" s="18"/>
      <c r="NXX136" s="18"/>
      <c r="NXY136" s="18"/>
      <c r="NXZ136" s="18"/>
      <c r="NYA136" s="18"/>
      <c r="NYB136" s="18"/>
      <c r="NYC136" s="18"/>
      <c r="NYD136" s="18"/>
      <c r="NYE136" s="18"/>
      <c r="NYF136" s="18"/>
      <c r="NYG136" s="18"/>
      <c r="NYH136" s="18"/>
      <c r="NYI136" s="18"/>
      <c r="NYJ136" s="18"/>
      <c r="NYK136" s="18"/>
      <c r="NYL136" s="18"/>
      <c r="NYM136" s="18"/>
      <c r="NYN136" s="18"/>
      <c r="NYO136" s="18"/>
      <c r="NYP136" s="18"/>
      <c r="NYQ136" s="18"/>
      <c r="NYR136" s="18"/>
      <c r="NYS136" s="18"/>
      <c r="NYT136" s="18"/>
      <c r="NYU136" s="18"/>
      <c r="NYV136" s="18"/>
      <c r="NYW136" s="18"/>
      <c r="NYX136" s="18"/>
      <c r="NYY136" s="18"/>
      <c r="NYZ136" s="18"/>
      <c r="NZA136" s="18"/>
      <c r="NZB136" s="18"/>
      <c r="NZC136" s="18"/>
      <c r="NZD136" s="18"/>
      <c r="NZE136" s="18"/>
      <c r="NZF136" s="18"/>
      <c r="NZG136" s="18"/>
      <c r="NZH136" s="18"/>
      <c r="NZI136" s="18"/>
      <c r="NZJ136" s="18"/>
      <c r="NZK136" s="18"/>
      <c r="NZL136" s="18"/>
      <c r="NZM136" s="18"/>
      <c r="NZN136" s="18"/>
      <c r="NZO136" s="18"/>
      <c r="NZP136" s="18"/>
      <c r="NZQ136" s="18"/>
      <c r="NZR136" s="18"/>
      <c r="NZS136" s="18"/>
      <c r="NZT136" s="18"/>
      <c r="NZU136" s="18"/>
      <c r="NZV136" s="18"/>
      <c r="NZW136" s="18"/>
      <c r="NZX136" s="18"/>
      <c r="NZY136" s="18"/>
      <c r="NZZ136" s="18"/>
      <c r="OAA136" s="18"/>
      <c r="OAB136" s="18"/>
      <c r="OAC136" s="18"/>
      <c r="OAD136" s="18"/>
      <c r="OAE136" s="18"/>
      <c r="OAF136" s="18"/>
      <c r="OAG136" s="18"/>
      <c r="OAH136" s="18"/>
      <c r="OAI136" s="18"/>
      <c r="OAJ136" s="18"/>
      <c r="OAK136" s="18"/>
      <c r="OAL136" s="18"/>
      <c r="OAM136" s="18"/>
      <c r="OAN136" s="18"/>
      <c r="OAO136" s="18"/>
      <c r="OAP136" s="18"/>
      <c r="OAQ136" s="18"/>
      <c r="OAR136" s="18"/>
      <c r="OAS136" s="18"/>
      <c r="OAT136" s="18"/>
      <c r="OAU136" s="18"/>
      <c r="OAV136" s="18"/>
      <c r="OAW136" s="18"/>
      <c r="OAX136" s="18"/>
      <c r="OAY136" s="18"/>
      <c r="OAZ136" s="18"/>
      <c r="OBA136" s="18"/>
      <c r="OBB136" s="18"/>
      <c r="OBC136" s="18"/>
      <c r="OBD136" s="18"/>
      <c r="OBE136" s="18"/>
      <c r="OBF136" s="18"/>
      <c r="OBG136" s="18"/>
      <c r="OBH136" s="18"/>
      <c r="OBI136" s="18"/>
      <c r="OBJ136" s="18"/>
      <c r="OBK136" s="18"/>
      <c r="OBL136" s="18"/>
      <c r="OBM136" s="18"/>
      <c r="OBN136" s="18"/>
      <c r="OBO136" s="18"/>
      <c r="OBP136" s="18"/>
      <c r="OBQ136" s="18"/>
      <c r="OBR136" s="18"/>
      <c r="OBS136" s="18"/>
      <c r="OBT136" s="18"/>
      <c r="OBU136" s="18"/>
      <c r="OBV136" s="18"/>
      <c r="OBW136" s="18"/>
      <c r="OBX136" s="18"/>
      <c r="OBY136" s="18"/>
      <c r="OBZ136" s="18"/>
      <c r="OCA136" s="18"/>
      <c r="OCB136" s="18"/>
      <c r="OCC136" s="18"/>
      <c r="OCD136" s="18"/>
      <c r="OCE136" s="18"/>
      <c r="OCF136" s="18"/>
      <c r="OCG136" s="18"/>
      <c r="OCH136" s="18"/>
      <c r="OCI136" s="18"/>
      <c r="OCJ136" s="18"/>
      <c r="OCK136" s="18"/>
      <c r="OCL136" s="18"/>
      <c r="OCM136" s="18"/>
      <c r="OCN136" s="18"/>
      <c r="OCO136" s="18"/>
      <c r="OCP136" s="18"/>
      <c r="OCQ136" s="18"/>
      <c r="OCR136" s="18"/>
      <c r="OCS136" s="18"/>
      <c r="OCT136" s="18"/>
      <c r="OCU136" s="18"/>
      <c r="OCV136" s="18"/>
      <c r="OCW136" s="18"/>
      <c r="OCX136" s="18"/>
      <c r="OCY136" s="18"/>
      <c r="OCZ136" s="18"/>
      <c r="ODA136" s="18"/>
      <c r="ODB136" s="18"/>
      <c r="ODC136" s="18"/>
      <c r="ODD136" s="18"/>
      <c r="ODE136" s="18"/>
      <c r="ODF136" s="18"/>
      <c r="ODG136" s="18"/>
      <c r="ODH136" s="18"/>
      <c r="ODI136" s="18"/>
      <c r="ODJ136" s="18"/>
      <c r="ODK136" s="18"/>
      <c r="ODL136" s="18"/>
      <c r="ODM136" s="18"/>
      <c r="ODN136" s="18"/>
      <c r="ODO136" s="18"/>
      <c r="ODP136" s="18"/>
      <c r="ODQ136" s="18"/>
      <c r="ODR136" s="18"/>
      <c r="ODS136" s="18"/>
      <c r="ODT136" s="18"/>
      <c r="ODU136" s="18"/>
      <c r="ODV136" s="18"/>
      <c r="ODW136" s="18"/>
      <c r="ODX136" s="18"/>
      <c r="ODY136" s="18"/>
      <c r="ODZ136" s="18"/>
      <c r="OEA136" s="18"/>
      <c r="OEB136" s="18"/>
      <c r="OEC136" s="18"/>
      <c r="OED136" s="18"/>
      <c r="OEE136" s="18"/>
      <c r="OEF136" s="18"/>
      <c r="OEG136" s="18"/>
      <c r="OEH136" s="18"/>
      <c r="OEI136" s="18"/>
      <c r="OEJ136" s="18"/>
      <c r="OEK136" s="18"/>
      <c r="OEL136" s="18"/>
      <c r="OEM136" s="18"/>
      <c r="OEN136" s="18"/>
      <c r="OEO136" s="18"/>
      <c r="OEP136" s="18"/>
      <c r="OEQ136" s="18"/>
      <c r="OER136" s="18"/>
      <c r="OES136" s="18"/>
      <c r="OET136" s="18"/>
      <c r="OEU136" s="18"/>
      <c r="OEV136" s="18"/>
      <c r="OEW136" s="18"/>
      <c r="OEX136" s="18"/>
      <c r="OEY136" s="18"/>
      <c r="OEZ136" s="18"/>
      <c r="OFA136" s="18"/>
      <c r="OFB136" s="18"/>
      <c r="OFC136" s="18"/>
      <c r="OFD136" s="18"/>
      <c r="OFE136" s="18"/>
      <c r="OFF136" s="18"/>
      <c r="OFG136" s="18"/>
      <c r="OFH136" s="18"/>
      <c r="OFI136" s="18"/>
      <c r="OFJ136" s="18"/>
      <c r="OFK136" s="18"/>
      <c r="OFL136" s="18"/>
      <c r="OFM136" s="18"/>
      <c r="OFN136" s="18"/>
      <c r="OFO136" s="18"/>
      <c r="OFP136" s="18"/>
      <c r="OFQ136" s="18"/>
      <c r="OFR136" s="18"/>
      <c r="OFS136" s="18"/>
      <c r="OFT136" s="18"/>
      <c r="OFU136" s="18"/>
      <c r="OFV136" s="18"/>
      <c r="OFW136" s="18"/>
      <c r="OFX136" s="18"/>
      <c r="OFY136" s="18"/>
      <c r="OFZ136" s="18"/>
      <c r="OGA136" s="18"/>
      <c r="OGB136" s="18"/>
      <c r="OGC136" s="18"/>
      <c r="OGD136" s="18"/>
      <c r="OGE136" s="18"/>
      <c r="OGF136" s="18"/>
      <c r="OGG136" s="18"/>
      <c r="OGH136" s="18"/>
      <c r="OGI136" s="18"/>
      <c r="OGJ136" s="18"/>
      <c r="OGK136" s="18"/>
      <c r="OGL136" s="18"/>
      <c r="OGM136" s="18"/>
      <c r="OGN136" s="18"/>
      <c r="OGO136" s="18"/>
      <c r="OGP136" s="18"/>
      <c r="OGQ136" s="18"/>
      <c r="OGR136" s="18"/>
      <c r="OGS136" s="18"/>
      <c r="OGT136" s="18"/>
      <c r="OGU136" s="18"/>
      <c r="OGV136" s="18"/>
      <c r="OGW136" s="18"/>
      <c r="OGX136" s="18"/>
      <c r="OGY136" s="18"/>
      <c r="OGZ136" s="18"/>
      <c r="OHA136" s="18"/>
      <c r="OHB136" s="18"/>
      <c r="OHC136" s="18"/>
      <c r="OHD136" s="18"/>
      <c r="OHE136" s="18"/>
      <c r="OHF136" s="18"/>
      <c r="OHG136" s="18"/>
      <c r="OHH136" s="18"/>
      <c r="OHI136" s="18"/>
      <c r="OHJ136" s="18"/>
      <c r="OHK136" s="18"/>
      <c r="OHL136" s="18"/>
      <c r="OHM136" s="18"/>
      <c r="OHN136" s="18"/>
      <c r="OHO136" s="18"/>
      <c r="OHP136" s="18"/>
      <c r="OHQ136" s="18"/>
      <c r="OHR136" s="18"/>
      <c r="OHS136" s="18"/>
      <c r="OHT136" s="18"/>
      <c r="OHU136" s="18"/>
      <c r="OHV136" s="18"/>
      <c r="OHW136" s="18"/>
      <c r="OHX136" s="18"/>
      <c r="OHY136" s="18"/>
      <c r="OHZ136" s="18"/>
      <c r="OIA136" s="18"/>
      <c r="OIB136" s="18"/>
      <c r="OIC136" s="18"/>
      <c r="OID136" s="18"/>
      <c r="OIE136" s="18"/>
      <c r="OIF136" s="18"/>
      <c r="OIG136" s="18"/>
      <c r="OIH136" s="18"/>
      <c r="OII136" s="18"/>
      <c r="OIJ136" s="18"/>
      <c r="OIK136" s="18"/>
      <c r="OIL136" s="18"/>
      <c r="OIM136" s="18"/>
      <c r="OIN136" s="18"/>
      <c r="OIO136" s="18"/>
      <c r="OIP136" s="18"/>
      <c r="OIQ136" s="18"/>
      <c r="OIR136" s="18"/>
      <c r="OIS136" s="18"/>
      <c r="OIT136" s="18"/>
      <c r="OIU136" s="18"/>
      <c r="OIV136" s="18"/>
      <c r="OIW136" s="18"/>
      <c r="OIX136" s="18"/>
      <c r="OIY136" s="18"/>
      <c r="OIZ136" s="18"/>
      <c r="OJA136" s="18"/>
      <c r="OJB136" s="18"/>
      <c r="OJC136" s="18"/>
      <c r="OJD136" s="18"/>
      <c r="OJE136" s="18"/>
      <c r="OJF136" s="18"/>
      <c r="OJG136" s="18"/>
      <c r="OJH136" s="18"/>
      <c r="OJI136" s="18"/>
      <c r="OJJ136" s="18"/>
      <c r="OJK136" s="18"/>
      <c r="OJL136" s="18"/>
      <c r="OJM136" s="18"/>
      <c r="OJN136" s="18"/>
      <c r="OJO136" s="18"/>
      <c r="OJP136" s="18"/>
      <c r="OJQ136" s="18"/>
      <c r="OJR136" s="18"/>
      <c r="OJS136" s="18"/>
      <c r="OJT136" s="18"/>
      <c r="OJU136" s="18"/>
      <c r="OJV136" s="18"/>
      <c r="OJW136" s="18"/>
      <c r="OJX136" s="18"/>
      <c r="OJY136" s="18"/>
      <c r="OJZ136" s="18"/>
      <c r="OKA136" s="18"/>
      <c r="OKB136" s="18"/>
      <c r="OKC136" s="18"/>
      <c r="OKD136" s="18"/>
      <c r="OKE136" s="18"/>
      <c r="OKF136" s="18"/>
      <c r="OKG136" s="18"/>
      <c r="OKH136" s="18"/>
      <c r="OKI136" s="18"/>
      <c r="OKJ136" s="18"/>
      <c r="OKK136" s="18"/>
      <c r="OKL136" s="18"/>
      <c r="OKM136" s="18"/>
      <c r="OKN136" s="18"/>
      <c r="OKO136" s="18"/>
      <c r="OKP136" s="18"/>
      <c r="OKQ136" s="18"/>
      <c r="OKR136" s="18"/>
      <c r="OKS136" s="18"/>
      <c r="OKT136" s="18"/>
      <c r="OKU136" s="18"/>
      <c r="OKV136" s="18"/>
      <c r="OKW136" s="18"/>
      <c r="OKX136" s="18"/>
      <c r="OKY136" s="18"/>
      <c r="OKZ136" s="18"/>
      <c r="OLA136" s="18"/>
      <c r="OLB136" s="18"/>
      <c r="OLC136" s="18"/>
      <c r="OLD136" s="18"/>
      <c r="OLE136" s="18"/>
      <c r="OLF136" s="18"/>
      <c r="OLG136" s="18"/>
      <c r="OLH136" s="18"/>
      <c r="OLI136" s="18"/>
      <c r="OLJ136" s="18"/>
      <c r="OLK136" s="18"/>
      <c r="OLL136" s="18"/>
      <c r="OLM136" s="18"/>
      <c r="OLN136" s="18"/>
      <c r="OLO136" s="18"/>
      <c r="OLP136" s="18"/>
      <c r="OLQ136" s="18"/>
      <c r="OLR136" s="18"/>
      <c r="OLS136" s="18"/>
      <c r="OLT136" s="18"/>
      <c r="OLU136" s="18"/>
      <c r="OLV136" s="18"/>
      <c r="OLW136" s="18"/>
      <c r="OLX136" s="18"/>
      <c r="OLY136" s="18"/>
      <c r="OLZ136" s="18"/>
      <c r="OMA136" s="18"/>
      <c r="OMB136" s="18"/>
      <c r="OMC136" s="18"/>
      <c r="OMD136" s="18"/>
      <c r="OME136" s="18"/>
      <c r="OMF136" s="18"/>
      <c r="OMG136" s="18"/>
      <c r="OMH136" s="18"/>
      <c r="OMI136" s="18"/>
      <c r="OMJ136" s="18"/>
      <c r="OMK136" s="18"/>
      <c r="OML136" s="18"/>
      <c r="OMM136" s="18"/>
      <c r="OMN136" s="18"/>
      <c r="OMO136" s="18"/>
      <c r="OMP136" s="18"/>
      <c r="OMQ136" s="18"/>
      <c r="OMR136" s="18"/>
      <c r="OMS136" s="18"/>
      <c r="OMT136" s="18"/>
      <c r="OMU136" s="18"/>
      <c r="OMV136" s="18"/>
      <c r="OMW136" s="18"/>
      <c r="OMX136" s="18"/>
      <c r="OMY136" s="18"/>
      <c r="OMZ136" s="18"/>
      <c r="ONA136" s="18"/>
      <c r="ONB136" s="18"/>
      <c r="ONC136" s="18"/>
      <c r="OND136" s="18"/>
      <c r="ONE136" s="18"/>
      <c r="ONF136" s="18"/>
      <c r="ONG136" s="18"/>
      <c r="ONH136" s="18"/>
      <c r="ONI136" s="18"/>
      <c r="ONJ136" s="18"/>
      <c r="ONK136" s="18"/>
      <c r="ONL136" s="18"/>
      <c r="ONM136" s="18"/>
      <c r="ONN136" s="18"/>
      <c r="ONO136" s="18"/>
      <c r="ONP136" s="18"/>
      <c r="ONQ136" s="18"/>
      <c r="ONR136" s="18"/>
      <c r="ONS136" s="18"/>
      <c r="ONT136" s="18"/>
      <c r="ONU136" s="18"/>
      <c r="ONV136" s="18"/>
      <c r="ONW136" s="18"/>
      <c r="ONX136" s="18"/>
      <c r="ONY136" s="18"/>
      <c r="ONZ136" s="18"/>
      <c r="OOA136" s="18"/>
      <c r="OOB136" s="18"/>
      <c r="OOC136" s="18"/>
      <c r="OOD136" s="18"/>
      <c r="OOE136" s="18"/>
      <c r="OOF136" s="18"/>
      <c r="OOG136" s="18"/>
      <c r="OOH136" s="18"/>
      <c r="OOI136" s="18"/>
      <c r="OOJ136" s="18"/>
      <c r="OOK136" s="18"/>
      <c r="OOL136" s="18"/>
      <c r="OOM136" s="18"/>
      <c r="OON136" s="18"/>
      <c r="OOO136" s="18"/>
      <c r="OOP136" s="18"/>
      <c r="OOQ136" s="18"/>
      <c r="OOR136" s="18"/>
      <c r="OOS136" s="18"/>
      <c r="OOT136" s="18"/>
      <c r="OOU136" s="18"/>
      <c r="OOV136" s="18"/>
      <c r="OOW136" s="18"/>
      <c r="OOX136" s="18"/>
      <c r="OOY136" s="18"/>
      <c r="OOZ136" s="18"/>
      <c r="OPA136" s="18"/>
      <c r="OPB136" s="18"/>
      <c r="OPC136" s="18"/>
      <c r="OPD136" s="18"/>
      <c r="OPE136" s="18"/>
      <c r="OPF136" s="18"/>
      <c r="OPG136" s="18"/>
      <c r="OPH136" s="18"/>
      <c r="OPI136" s="18"/>
      <c r="OPJ136" s="18"/>
      <c r="OPK136" s="18"/>
      <c r="OPL136" s="18"/>
      <c r="OPM136" s="18"/>
      <c r="OPN136" s="18"/>
      <c r="OPO136" s="18"/>
      <c r="OPP136" s="18"/>
      <c r="OPQ136" s="18"/>
      <c r="OPR136" s="18"/>
      <c r="OPS136" s="18"/>
      <c r="OPT136" s="18"/>
      <c r="OPU136" s="18"/>
      <c r="OPV136" s="18"/>
      <c r="OPW136" s="18"/>
      <c r="OPX136" s="18"/>
      <c r="OPY136" s="18"/>
      <c r="OPZ136" s="18"/>
      <c r="OQA136" s="18"/>
      <c r="OQB136" s="18"/>
      <c r="OQC136" s="18"/>
      <c r="OQD136" s="18"/>
      <c r="OQE136" s="18"/>
      <c r="OQF136" s="18"/>
      <c r="OQG136" s="18"/>
      <c r="OQH136" s="18"/>
      <c r="OQI136" s="18"/>
      <c r="OQJ136" s="18"/>
      <c r="OQK136" s="18"/>
      <c r="OQL136" s="18"/>
      <c r="OQM136" s="18"/>
      <c r="OQN136" s="18"/>
      <c r="OQO136" s="18"/>
      <c r="OQP136" s="18"/>
      <c r="OQQ136" s="18"/>
      <c r="OQR136" s="18"/>
      <c r="OQS136" s="18"/>
      <c r="OQT136" s="18"/>
      <c r="OQU136" s="18"/>
      <c r="OQV136" s="18"/>
      <c r="OQW136" s="18"/>
      <c r="OQX136" s="18"/>
      <c r="OQY136" s="18"/>
      <c r="OQZ136" s="18"/>
      <c r="ORA136" s="18"/>
      <c r="ORB136" s="18"/>
      <c r="ORC136" s="18"/>
      <c r="ORD136" s="18"/>
      <c r="ORE136" s="18"/>
      <c r="ORF136" s="18"/>
      <c r="ORG136" s="18"/>
      <c r="ORH136" s="18"/>
      <c r="ORI136" s="18"/>
      <c r="ORJ136" s="18"/>
      <c r="ORK136" s="18"/>
      <c r="ORL136" s="18"/>
      <c r="ORM136" s="18"/>
      <c r="ORN136" s="18"/>
      <c r="ORO136" s="18"/>
      <c r="ORP136" s="18"/>
      <c r="ORQ136" s="18"/>
      <c r="ORR136" s="18"/>
      <c r="ORS136" s="18"/>
      <c r="ORT136" s="18"/>
      <c r="ORU136" s="18"/>
      <c r="ORV136" s="18"/>
      <c r="ORW136" s="18"/>
      <c r="ORX136" s="18"/>
      <c r="ORY136" s="18"/>
      <c r="ORZ136" s="18"/>
      <c r="OSA136" s="18"/>
      <c r="OSB136" s="18"/>
      <c r="OSC136" s="18"/>
      <c r="OSD136" s="18"/>
      <c r="OSE136" s="18"/>
      <c r="OSF136" s="18"/>
      <c r="OSG136" s="18"/>
      <c r="OSH136" s="18"/>
      <c r="OSI136" s="18"/>
      <c r="OSJ136" s="18"/>
      <c r="OSK136" s="18"/>
      <c r="OSL136" s="18"/>
      <c r="OSM136" s="18"/>
      <c r="OSN136" s="18"/>
      <c r="OSO136" s="18"/>
      <c r="OSP136" s="18"/>
      <c r="OSQ136" s="18"/>
      <c r="OSR136" s="18"/>
      <c r="OSS136" s="18"/>
      <c r="OST136" s="18"/>
      <c r="OSU136" s="18"/>
      <c r="OSV136" s="18"/>
      <c r="OSW136" s="18"/>
      <c r="OSX136" s="18"/>
      <c r="OSY136" s="18"/>
      <c r="OSZ136" s="18"/>
      <c r="OTA136" s="18"/>
      <c r="OTB136" s="18"/>
      <c r="OTC136" s="18"/>
      <c r="OTD136" s="18"/>
      <c r="OTE136" s="18"/>
      <c r="OTF136" s="18"/>
      <c r="OTG136" s="18"/>
      <c r="OTH136" s="18"/>
      <c r="OTI136" s="18"/>
      <c r="OTJ136" s="18"/>
      <c r="OTK136" s="18"/>
      <c r="OTL136" s="18"/>
      <c r="OTM136" s="18"/>
      <c r="OTN136" s="18"/>
      <c r="OTO136" s="18"/>
      <c r="OTP136" s="18"/>
      <c r="OTQ136" s="18"/>
      <c r="OTR136" s="18"/>
      <c r="OTS136" s="18"/>
      <c r="OTT136" s="18"/>
      <c r="OTU136" s="18"/>
      <c r="OTV136" s="18"/>
      <c r="OTW136" s="18"/>
      <c r="OTX136" s="18"/>
      <c r="OTY136" s="18"/>
      <c r="OTZ136" s="18"/>
      <c r="OUA136" s="18"/>
      <c r="OUB136" s="18"/>
      <c r="OUC136" s="18"/>
      <c r="OUD136" s="18"/>
      <c r="OUE136" s="18"/>
      <c r="OUF136" s="18"/>
      <c r="OUG136" s="18"/>
      <c r="OUH136" s="18"/>
      <c r="OUI136" s="18"/>
      <c r="OUJ136" s="18"/>
      <c r="OUK136" s="18"/>
      <c r="OUL136" s="18"/>
      <c r="OUM136" s="18"/>
      <c r="OUN136" s="18"/>
      <c r="OUO136" s="18"/>
      <c r="OUP136" s="18"/>
      <c r="OUQ136" s="18"/>
      <c r="OUR136" s="18"/>
      <c r="OUS136" s="18"/>
      <c r="OUT136" s="18"/>
      <c r="OUU136" s="18"/>
      <c r="OUV136" s="18"/>
      <c r="OUW136" s="18"/>
      <c r="OUX136" s="18"/>
      <c r="OUY136" s="18"/>
      <c r="OUZ136" s="18"/>
      <c r="OVA136" s="18"/>
      <c r="OVB136" s="18"/>
      <c r="OVC136" s="18"/>
      <c r="OVD136" s="18"/>
      <c r="OVE136" s="18"/>
      <c r="OVF136" s="18"/>
      <c r="OVG136" s="18"/>
      <c r="OVH136" s="18"/>
      <c r="OVI136" s="18"/>
      <c r="OVJ136" s="18"/>
      <c r="OVK136" s="18"/>
      <c r="OVL136" s="18"/>
      <c r="OVM136" s="18"/>
      <c r="OVN136" s="18"/>
      <c r="OVO136" s="18"/>
      <c r="OVP136" s="18"/>
      <c r="OVQ136" s="18"/>
      <c r="OVR136" s="18"/>
      <c r="OVS136" s="18"/>
      <c r="OVT136" s="18"/>
      <c r="OVU136" s="18"/>
      <c r="OVV136" s="18"/>
      <c r="OVW136" s="18"/>
      <c r="OVX136" s="18"/>
      <c r="OVY136" s="18"/>
      <c r="OVZ136" s="18"/>
      <c r="OWA136" s="18"/>
      <c r="OWB136" s="18"/>
      <c r="OWC136" s="18"/>
      <c r="OWD136" s="18"/>
      <c r="OWE136" s="18"/>
      <c r="OWF136" s="18"/>
      <c r="OWG136" s="18"/>
      <c r="OWH136" s="18"/>
      <c r="OWI136" s="18"/>
      <c r="OWJ136" s="18"/>
      <c r="OWK136" s="18"/>
      <c r="OWL136" s="18"/>
      <c r="OWM136" s="18"/>
      <c r="OWN136" s="18"/>
      <c r="OWO136" s="18"/>
      <c r="OWP136" s="18"/>
      <c r="OWQ136" s="18"/>
      <c r="OWR136" s="18"/>
      <c r="OWS136" s="18"/>
      <c r="OWT136" s="18"/>
      <c r="OWU136" s="18"/>
      <c r="OWV136" s="18"/>
      <c r="OWW136" s="18"/>
      <c r="OWX136" s="18"/>
      <c r="OWY136" s="18"/>
      <c r="OWZ136" s="18"/>
      <c r="OXA136" s="18"/>
      <c r="OXB136" s="18"/>
      <c r="OXC136" s="18"/>
      <c r="OXD136" s="18"/>
      <c r="OXE136" s="18"/>
      <c r="OXF136" s="18"/>
      <c r="OXG136" s="18"/>
      <c r="OXH136" s="18"/>
      <c r="OXI136" s="18"/>
      <c r="OXJ136" s="18"/>
      <c r="OXK136" s="18"/>
      <c r="OXL136" s="18"/>
      <c r="OXM136" s="18"/>
      <c r="OXN136" s="18"/>
      <c r="OXO136" s="18"/>
      <c r="OXP136" s="18"/>
      <c r="OXQ136" s="18"/>
      <c r="OXR136" s="18"/>
      <c r="OXS136" s="18"/>
      <c r="OXT136" s="18"/>
      <c r="OXU136" s="18"/>
      <c r="OXV136" s="18"/>
      <c r="OXW136" s="18"/>
      <c r="OXX136" s="18"/>
      <c r="OXY136" s="18"/>
      <c r="OXZ136" s="18"/>
      <c r="OYA136" s="18"/>
      <c r="OYB136" s="18"/>
      <c r="OYC136" s="18"/>
      <c r="OYD136" s="18"/>
      <c r="OYE136" s="18"/>
      <c r="OYF136" s="18"/>
      <c r="OYG136" s="18"/>
      <c r="OYH136" s="18"/>
      <c r="OYI136" s="18"/>
      <c r="OYJ136" s="18"/>
      <c r="OYK136" s="18"/>
      <c r="OYL136" s="18"/>
      <c r="OYM136" s="18"/>
      <c r="OYN136" s="18"/>
      <c r="OYO136" s="18"/>
      <c r="OYP136" s="18"/>
      <c r="OYQ136" s="18"/>
      <c r="OYR136" s="18"/>
      <c r="OYS136" s="18"/>
      <c r="OYT136" s="18"/>
      <c r="OYU136" s="18"/>
      <c r="OYV136" s="18"/>
      <c r="OYW136" s="18"/>
      <c r="OYX136" s="18"/>
      <c r="OYY136" s="18"/>
      <c r="OYZ136" s="18"/>
      <c r="OZA136" s="18"/>
      <c r="OZB136" s="18"/>
      <c r="OZC136" s="18"/>
      <c r="OZD136" s="18"/>
      <c r="OZE136" s="18"/>
      <c r="OZF136" s="18"/>
      <c r="OZG136" s="18"/>
      <c r="OZH136" s="18"/>
      <c r="OZI136" s="18"/>
      <c r="OZJ136" s="18"/>
      <c r="OZK136" s="18"/>
      <c r="OZL136" s="18"/>
      <c r="OZM136" s="18"/>
      <c r="OZN136" s="18"/>
      <c r="OZO136" s="18"/>
      <c r="OZP136" s="18"/>
      <c r="OZQ136" s="18"/>
      <c r="OZR136" s="18"/>
      <c r="OZS136" s="18"/>
      <c r="OZT136" s="18"/>
      <c r="OZU136" s="18"/>
      <c r="OZV136" s="18"/>
      <c r="OZW136" s="18"/>
      <c r="OZX136" s="18"/>
      <c r="OZY136" s="18"/>
      <c r="OZZ136" s="18"/>
      <c r="PAA136" s="18"/>
      <c r="PAB136" s="18"/>
      <c r="PAC136" s="18"/>
      <c r="PAD136" s="18"/>
      <c r="PAE136" s="18"/>
      <c r="PAF136" s="18"/>
      <c r="PAG136" s="18"/>
      <c r="PAH136" s="18"/>
      <c r="PAI136" s="18"/>
      <c r="PAJ136" s="18"/>
      <c r="PAK136" s="18"/>
      <c r="PAL136" s="18"/>
      <c r="PAM136" s="18"/>
      <c r="PAN136" s="18"/>
      <c r="PAO136" s="18"/>
      <c r="PAP136" s="18"/>
      <c r="PAQ136" s="18"/>
      <c r="PAR136" s="18"/>
      <c r="PAS136" s="18"/>
      <c r="PAT136" s="18"/>
      <c r="PAU136" s="18"/>
      <c r="PAV136" s="18"/>
      <c r="PAW136" s="18"/>
      <c r="PAX136" s="18"/>
      <c r="PAY136" s="18"/>
      <c r="PAZ136" s="18"/>
      <c r="PBA136" s="18"/>
      <c r="PBB136" s="18"/>
      <c r="PBC136" s="18"/>
      <c r="PBD136" s="18"/>
      <c r="PBE136" s="18"/>
      <c r="PBF136" s="18"/>
      <c r="PBG136" s="18"/>
      <c r="PBH136" s="18"/>
      <c r="PBI136" s="18"/>
      <c r="PBJ136" s="18"/>
      <c r="PBK136" s="18"/>
      <c r="PBL136" s="18"/>
      <c r="PBM136" s="18"/>
      <c r="PBN136" s="18"/>
      <c r="PBO136" s="18"/>
      <c r="PBP136" s="18"/>
      <c r="PBQ136" s="18"/>
      <c r="PBR136" s="18"/>
      <c r="PBS136" s="18"/>
      <c r="PBT136" s="18"/>
      <c r="PBU136" s="18"/>
      <c r="PBV136" s="18"/>
      <c r="PBW136" s="18"/>
      <c r="PBX136" s="18"/>
      <c r="PBY136" s="18"/>
      <c r="PBZ136" s="18"/>
      <c r="PCA136" s="18"/>
      <c r="PCB136" s="18"/>
      <c r="PCC136" s="18"/>
      <c r="PCD136" s="18"/>
      <c r="PCE136" s="18"/>
      <c r="PCF136" s="18"/>
      <c r="PCG136" s="18"/>
      <c r="PCH136" s="18"/>
      <c r="PCI136" s="18"/>
      <c r="PCJ136" s="18"/>
      <c r="PCK136" s="18"/>
      <c r="PCL136" s="18"/>
      <c r="PCM136" s="18"/>
      <c r="PCN136" s="18"/>
      <c r="PCO136" s="18"/>
      <c r="PCP136" s="18"/>
      <c r="PCQ136" s="18"/>
      <c r="PCR136" s="18"/>
      <c r="PCS136" s="18"/>
      <c r="PCT136" s="18"/>
      <c r="PCU136" s="18"/>
      <c r="PCV136" s="18"/>
      <c r="PCW136" s="18"/>
      <c r="PCX136" s="18"/>
      <c r="PCY136" s="18"/>
      <c r="PCZ136" s="18"/>
      <c r="PDA136" s="18"/>
      <c r="PDB136" s="18"/>
      <c r="PDC136" s="18"/>
      <c r="PDD136" s="18"/>
      <c r="PDE136" s="18"/>
      <c r="PDF136" s="18"/>
      <c r="PDG136" s="18"/>
      <c r="PDH136" s="18"/>
      <c r="PDI136" s="18"/>
      <c r="PDJ136" s="18"/>
      <c r="PDK136" s="18"/>
      <c r="PDL136" s="18"/>
      <c r="PDM136" s="18"/>
      <c r="PDN136" s="18"/>
      <c r="PDO136" s="18"/>
      <c r="PDP136" s="18"/>
      <c r="PDQ136" s="18"/>
      <c r="PDR136" s="18"/>
      <c r="PDS136" s="18"/>
      <c r="PDT136" s="18"/>
      <c r="PDU136" s="18"/>
      <c r="PDV136" s="18"/>
      <c r="PDW136" s="18"/>
      <c r="PDX136" s="18"/>
      <c r="PDY136" s="18"/>
      <c r="PDZ136" s="18"/>
      <c r="PEA136" s="18"/>
      <c r="PEB136" s="18"/>
      <c r="PEC136" s="18"/>
      <c r="PED136" s="18"/>
      <c r="PEE136" s="18"/>
      <c r="PEF136" s="18"/>
      <c r="PEG136" s="18"/>
      <c r="PEH136" s="18"/>
      <c r="PEI136" s="18"/>
      <c r="PEJ136" s="18"/>
      <c r="PEK136" s="18"/>
      <c r="PEL136" s="18"/>
      <c r="PEM136" s="18"/>
      <c r="PEN136" s="18"/>
      <c r="PEO136" s="18"/>
      <c r="PEP136" s="18"/>
      <c r="PEQ136" s="18"/>
      <c r="PER136" s="18"/>
      <c r="PES136" s="18"/>
      <c r="PET136" s="18"/>
      <c r="PEU136" s="18"/>
      <c r="PEV136" s="18"/>
      <c r="PEW136" s="18"/>
      <c r="PEX136" s="18"/>
      <c r="PEY136" s="18"/>
      <c r="PEZ136" s="18"/>
      <c r="PFA136" s="18"/>
      <c r="PFB136" s="18"/>
      <c r="PFC136" s="18"/>
      <c r="PFD136" s="18"/>
      <c r="PFE136" s="18"/>
      <c r="PFF136" s="18"/>
      <c r="PFG136" s="18"/>
      <c r="PFH136" s="18"/>
      <c r="PFI136" s="18"/>
      <c r="PFJ136" s="18"/>
      <c r="PFK136" s="18"/>
      <c r="PFL136" s="18"/>
      <c r="PFM136" s="18"/>
      <c r="PFN136" s="18"/>
      <c r="PFO136" s="18"/>
      <c r="PFP136" s="18"/>
      <c r="PFQ136" s="18"/>
      <c r="PFR136" s="18"/>
      <c r="PFS136" s="18"/>
      <c r="PFT136" s="18"/>
      <c r="PFU136" s="18"/>
      <c r="PFV136" s="18"/>
      <c r="PFW136" s="18"/>
      <c r="PFX136" s="18"/>
      <c r="PFY136" s="18"/>
      <c r="PFZ136" s="18"/>
      <c r="PGA136" s="18"/>
      <c r="PGB136" s="18"/>
      <c r="PGC136" s="18"/>
      <c r="PGD136" s="18"/>
      <c r="PGE136" s="18"/>
      <c r="PGF136" s="18"/>
      <c r="PGG136" s="18"/>
      <c r="PGH136" s="18"/>
      <c r="PGI136" s="18"/>
      <c r="PGJ136" s="18"/>
      <c r="PGK136" s="18"/>
      <c r="PGL136" s="18"/>
      <c r="PGM136" s="18"/>
      <c r="PGN136" s="18"/>
      <c r="PGO136" s="18"/>
      <c r="PGP136" s="18"/>
      <c r="PGQ136" s="18"/>
      <c r="PGR136" s="18"/>
      <c r="PGS136" s="18"/>
      <c r="PGT136" s="18"/>
      <c r="PGU136" s="18"/>
      <c r="PGV136" s="18"/>
      <c r="PGW136" s="18"/>
      <c r="PGX136" s="18"/>
      <c r="PGY136" s="18"/>
      <c r="PGZ136" s="18"/>
      <c r="PHA136" s="18"/>
      <c r="PHB136" s="18"/>
      <c r="PHC136" s="18"/>
      <c r="PHD136" s="18"/>
      <c r="PHE136" s="18"/>
      <c r="PHF136" s="18"/>
      <c r="PHG136" s="18"/>
      <c r="PHH136" s="18"/>
      <c r="PHI136" s="18"/>
      <c r="PHJ136" s="18"/>
      <c r="PHK136" s="18"/>
      <c r="PHL136" s="18"/>
      <c r="PHM136" s="18"/>
      <c r="PHN136" s="18"/>
      <c r="PHO136" s="18"/>
      <c r="PHP136" s="18"/>
      <c r="PHQ136" s="18"/>
      <c r="PHR136" s="18"/>
      <c r="PHS136" s="18"/>
      <c r="PHT136" s="18"/>
      <c r="PHU136" s="18"/>
      <c r="PHV136" s="18"/>
      <c r="PHW136" s="18"/>
      <c r="PHX136" s="18"/>
      <c r="PHY136" s="18"/>
      <c r="PHZ136" s="18"/>
      <c r="PIA136" s="18"/>
      <c r="PIB136" s="18"/>
      <c r="PIC136" s="18"/>
      <c r="PID136" s="18"/>
      <c r="PIE136" s="18"/>
      <c r="PIF136" s="18"/>
      <c r="PIG136" s="18"/>
      <c r="PIH136" s="18"/>
      <c r="PII136" s="18"/>
      <c r="PIJ136" s="18"/>
      <c r="PIK136" s="18"/>
      <c r="PIL136" s="18"/>
      <c r="PIM136" s="18"/>
      <c r="PIN136" s="18"/>
      <c r="PIO136" s="18"/>
      <c r="PIP136" s="18"/>
      <c r="PIQ136" s="18"/>
      <c r="PIR136" s="18"/>
      <c r="PIS136" s="18"/>
      <c r="PIT136" s="18"/>
      <c r="PIU136" s="18"/>
      <c r="PIV136" s="18"/>
      <c r="PIW136" s="18"/>
      <c r="PIX136" s="18"/>
      <c r="PIY136" s="18"/>
      <c r="PIZ136" s="18"/>
      <c r="PJA136" s="18"/>
      <c r="PJB136" s="18"/>
      <c r="PJC136" s="18"/>
      <c r="PJD136" s="18"/>
      <c r="PJE136" s="18"/>
      <c r="PJF136" s="18"/>
      <c r="PJG136" s="18"/>
      <c r="PJH136" s="18"/>
      <c r="PJI136" s="18"/>
      <c r="PJJ136" s="18"/>
      <c r="PJK136" s="18"/>
      <c r="PJL136" s="18"/>
      <c r="PJM136" s="18"/>
      <c r="PJN136" s="18"/>
      <c r="PJO136" s="18"/>
      <c r="PJP136" s="18"/>
      <c r="PJQ136" s="18"/>
      <c r="PJR136" s="18"/>
      <c r="PJS136" s="18"/>
      <c r="PJT136" s="18"/>
      <c r="PJU136" s="18"/>
      <c r="PJV136" s="18"/>
      <c r="PJW136" s="18"/>
      <c r="PJX136" s="18"/>
      <c r="PJY136" s="18"/>
      <c r="PJZ136" s="18"/>
      <c r="PKA136" s="18"/>
      <c r="PKB136" s="18"/>
      <c r="PKC136" s="18"/>
      <c r="PKD136" s="18"/>
      <c r="PKE136" s="18"/>
      <c r="PKF136" s="18"/>
      <c r="PKG136" s="18"/>
      <c r="PKH136" s="18"/>
      <c r="PKI136" s="18"/>
      <c r="PKJ136" s="18"/>
      <c r="PKK136" s="18"/>
      <c r="PKL136" s="18"/>
      <c r="PKM136" s="18"/>
      <c r="PKN136" s="18"/>
      <c r="PKO136" s="18"/>
      <c r="PKP136" s="18"/>
      <c r="PKQ136" s="18"/>
      <c r="PKR136" s="18"/>
      <c r="PKS136" s="18"/>
      <c r="PKT136" s="18"/>
      <c r="PKU136" s="18"/>
      <c r="PKV136" s="18"/>
      <c r="PKW136" s="18"/>
      <c r="PKX136" s="18"/>
      <c r="PKY136" s="18"/>
      <c r="PKZ136" s="18"/>
      <c r="PLA136" s="18"/>
      <c r="PLB136" s="18"/>
      <c r="PLC136" s="18"/>
      <c r="PLD136" s="18"/>
      <c r="PLE136" s="18"/>
      <c r="PLF136" s="18"/>
      <c r="PLG136" s="18"/>
      <c r="PLH136" s="18"/>
      <c r="PLI136" s="18"/>
      <c r="PLJ136" s="18"/>
      <c r="PLK136" s="18"/>
      <c r="PLL136" s="18"/>
      <c r="PLM136" s="18"/>
      <c r="PLN136" s="18"/>
      <c r="PLO136" s="18"/>
      <c r="PLP136" s="18"/>
      <c r="PLQ136" s="18"/>
      <c r="PLR136" s="18"/>
      <c r="PLS136" s="18"/>
      <c r="PLT136" s="18"/>
      <c r="PLU136" s="18"/>
      <c r="PLV136" s="18"/>
      <c r="PLW136" s="18"/>
      <c r="PLX136" s="18"/>
      <c r="PLY136" s="18"/>
      <c r="PLZ136" s="18"/>
      <c r="PMA136" s="18"/>
      <c r="PMB136" s="18"/>
      <c r="PMC136" s="18"/>
      <c r="PMD136" s="18"/>
      <c r="PME136" s="18"/>
      <c r="PMF136" s="18"/>
      <c r="PMG136" s="18"/>
      <c r="PMH136" s="18"/>
      <c r="PMI136" s="18"/>
      <c r="PMJ136" s="18"/>
      <c r="PMK136" s="18"/>
      <c r="PML136" s="18"/>
      <c r="PMM136" s="18"/>
      <c r="PMN136" s="18"/>
      <c r="PMO136" s="18"/>
      <c r="PMP136" s="18"/>
      <c r="PMQ136" s="18"/>
      <c r="PMR136" s="18"/>
      <c r="PMS136" s="18"/>
      <c r="PMT136" s="18"/>
      <c r="PMU136" s="18"/>
      <c r="PMV136" s="18"/>
      <c r="PMW136" s="18"/>
      <c r="PMX136" s="18"/>
      <c r="PMY136" s="18"/>
      <c r="PMZ136" s="18"/>
      <c r="PNA136" s="18"/>
      <c r="PNB136" s="18"/>
      <c r="PNC136" s="18"/>
      <c r="PND136" s="18"/>
      <c r="PNE136" s="18"/>
      <c r="PNF136" s="18"/>
      <c r="PNG136" s="18"/>
      <c r="PNH136" s="18"/>
      <c r="PNI136" s="18"/>
      <c r="PNJ136" s="18"/>
      <c r="PNK136" s="18"/>
      <c r="PNL136" s="18"/>
      <c r="PNM136" s="18"/>
      <c r="PNN136" s="18"/>
      <c r="PNO136" s="18"/>
      <c r="PNP136" s="18"/>
      <c r="PNQ136" s="18"/>
      <c r="PNR136" s="18"/>
      <c r="PNS136" s="18"/>
      <c r="PNT136" s="18"/>
      <c r="PNU136" s="18"/>
      <c r="PNV136" s="18"/>
      <c r="PNW136" s="18"/>
      <c r="PNX136" s="18"/>
      <c r="PNY136" s="18"/>
      <c r="PNZ136" s="18"/>
      <c r="POA136" s="18"/>
      <c r="POB136" s="18"/>
      <c r="POC136" s="18"/>
      <c r="POD136" s="18"/>
      <c r="POE136" s="18"/>
      <c r="POF136" s="18"/>
      <c r="POG136" s="18"/>
      <c r="POH136" s="18"/>
      <c r="POI136" s="18"/>
      <c r="POJ136" s="18"/>
      <c r="POK136" s="18"/>
      <c r="POL136" s="18"/>
      <c r="POM136" s="18"/>
      <c r="PON136" s="18"/>
      <c r="POO136" s="18"/>
      <c r="POP136" s="18"/>
      <c r="POQ136" s="18"/>
      <c r="POR136" s="18"/>
      <c r="POS136" s="18"/>
      <c r="POT136" s="18"/>
      <c r="POU136" s="18"/>
      <c r="POV136" s="18"/>
      <c r="POW136" s="18"/>
      <c r="POX136" s="18"/>
      <c r="POY136" s="18"/>
      <c r="POZ136" s="18"/>
      <c r="PPA136" s="18"/>
      <c r="PPB136" s="18"/>
      <c r="PPC136" s="18"/>
      <c r="PPD136" s="18"/>
      <c r="PPE136" s="18"/>
      <c r="PPF136" s="18"/>
      <c r="PPG136" s="18"/>
      <c r="PPH136" s="18"/>
      <c r="PPI136" s="18"/>
      <c r="PPJ136" s="18"/>
      <c r="PPK136" s="18"/>
      <c r="PPL136" s="18"/>
      <c r="PPM136" s="18"/>
      <c r="PPN136" s="18"/>
      <c r="PPO136" s="18"/>
      <c r="PPP136" s="18"/>
      <c r="PPQ136" s="18"/>
      <c r="PPR136" s="18"/>
      <c r="PPS136" s="18"/>
      <c r="PPT136" s="18"/>
      <c r="PPU136" s="18"/>
      <c r="PPV136" s="18"/>
      <c r="PPW136" s="18"/>
      <c r="PPX136" s="18"/>
      <c r="PPY136" s="18"/>
      <c r="PPZ136" s="18"/>
      <c r="PQA136" s="18"/>
      <c r="PQB136" s="18"/>
      <c r="PQC136" s="18"/>
      <c r="PQD136" s="18"/>
      <c r="PQE136" s="18"/>
      <c r="PQF136" s="18"/>
      <c r="PQG136" s="18"/>
      <c r="PQH136" s="18"/>
      <c r="PQI136" s="18"/>
      <c r="PQJ136" s="18"/>
      <c r="PQK136" s="18"/>
      <c r="PQL136" s="18"/>
      <c r="PQM136" s="18"/>
      <c r="PQN136" s="18"/>
      <c r="PQO136" s="18"/>
      <c r="PQP136" s="18"/>
      <c r="PQQ136" s="18"/>
      <c r="PQR136" s="18"/>
      <c r="PQS136" s="18"/>
      <c r="PQT136" s="18"/>
      <c r="PQU136" s="18"/>
      <c r="PQV136" s="18"/>
      <c r="PQW136" s="18"/>
      <c r="PQX136" s="18"/>
      <c r="PQY136" s="18"/>
      <c r="PQZ136" s="18"/>
      <c r="PRA136" s="18"/>
      <c r="PRB136" s="18"/>
      <c r="PRC136" s="18"/>
      <c r="PRD136" s="18"/>
      <c r="PRE136" s="18"/>
      <c r="PRF136" s="18"/>
      <c r="PRG136" s="18"/>
      <c r="PRH136" s="18"/>
      <c r="PRI136" s="18"/>
      <c r="PRJ136" s="18"/>
      <c r="PRK136" s="18"/>
      <c r="PRL136" s="18"/>
      <c r="PRM136" s="18"/>
      <c r="PRN136" s="18"/>
      <c r="PRO136" s="18"/>
      <c r="PRP136" s="18"/>
      <c r="PRQ136" s="18"/>
      <c r="PRR136" s="18"/>
      <c r="PRS136" s="18"/>
      <c r="PRT136" s="18"/>
      <c r="PRU136" s="18"/>
      <c r="PRV136" s="18"/>
      <c r="PRW136" s="18"/>
      <c r="PRX136" s="18"/>
      <c r="PRY136" s="18"/>
      <c r="PRZ136" s="18"/>
      <c r="PSA136" s="18"/>
      <c r="PSB136" s="18"/>
      <c r="PSC136" s="18"/>
      <c r="PSD136" s="18"/>
      <c r="PSE136" s="18"/>
      <c r="PSF136" s="18"/>
      <c r="PSG136" s="18"/>
      <c r="PSH136" s="18"/>
      <c r="PSI136" s="18"/>
      <c r="PSJ136" s="18"/>
      <c r="PSK136" s="18"/>
      <c r="PSL136" s="18"/>
      <c r="PSM136" s="18"/>
      <c r="PSN136" s="18"/>
      <c r="PSO136" s="18"/>
      <c r="PSP136" s="18"/>
      <c r="PSQ136" s="18"/>
      <c r="PSR136" s="18"/>
      <c r="PSS136" s="18"/>
      <c r="PST136" s="18"/>
      <c r="PSU136" s="18"/>
      <c r="PSV136" s="18"/>
      <c r="PSW136" s="18"/>
      <c r="PSX136" s="18"/>
      <c r="PSY136" s="18"/>
      <c r="PSZ136" s="18"/>
      <c r="PTA136" s="18"/>
      <c r="PTB136" s="18"/>
      <c r="PTC136" s="18"/>
      <c r="PTD136" s="18"/>
      <c r="PTE136" s="18"/>
      <c r="PTF136" s="18"/>
      <c r="PTG136" s="18"/>
      <c r="PTH136" s="18"/>
      <c r="PTI136" s="18"/>
      <c r="PTJ136" s="18"/>
      <c r="PTK136" s="18"/>
      <c r="PTL136" s="18"/>
      <c r="PTM136" s="18"/>
      <c r="PTN136" s="18"/>
      <c r="PTO136" s="18"/>
      <c r="PTP136" s="18"/>
      <c r="PTQ136" s="18"/>
      <c r="PTR136" s="18"/>
      <c r="PTS136" s="18"/>
      <c r="PTT136" s="18"/>
      <c r="PTU136" s="18"/>
      <c r="PTV136" s="18"/>
      <c r="PTW136" s="18"/>
      <c r="PTX136" s="18"/>
      <c r="PTY136" s="18"/>
      <c r="PTZ136" s="18"/>
      <c r="PUA136" s="18"/>
      <c r="PUB136" s="18"/>
      <c r="PUC136" s="18"/>
      <c r="PUD136" s="18"/>
      <c r="PUE136" s="18"/>
      <c r="PUF136" s="18"/>
      <c r="PUG136" s="18"/>
      <c r="PUH136" s="18"/>
      <c r="PUI136" s="18"/>
      <c r="PUJ136" s="18"/>
      <c r="PUK136" s="18"/>
      <c r="PUL136" s="18"/>
      <c r="PUM136" s="18"/>
      <c r="PUN136" s="18"/>
      <c r="PUO136" s="18"/>
      <c r="PUP136" s="18"/>
      <c r="PUQ136" s="18"/>
      <c r="PUR136" s="18"/>
      <c r="PUS136" s="18"/>
      <c r="PUT136" s="18"/>
      <c r="PUU136" s="18"/>
      <c r="PUV136" s="18"/>
      <c r="PUW136" s="18"/>
      <c r="PUX136" s="18"/>
      <c r="PUY136" s="18"/>
      <c r="PUZ136" s="18"/>
      <c r="PVA136" s="18"/>
      <c r="PVB136" s="18"/>
      <c r="PVC136" s="18"/>
      <c r="PVD136" s="18"/>
      <c r="PVE136" s="18"/>
      <c r="PVF136" s="18"/>
      <c r="PVG136" s="18"/>
      <c r="PVH136" s="18"/>
      <c r="PVI136" s="18"/>
      <c r="PVJ136" s="18"/>
      <c r="PVK136" s="18"/>
      <c r="PVL136" s="18"/>
      <c r="PVM136" s="18"/>
      <c r="PVN136" s="18"/>
      <c r="PVO136" s="18"/>
      <c r="PVP136" s="18"/>
      <c r="PVQ136" s="18"/>
      <c r="PVR136" s="18"/>
      <c r="PVS136" s="18"/>
      <c r="PVT136" s="18"/>
      <c r="PVU136" s="18"/>
      <c r="PVV136" s="18"/>
      <c r="PVW136" s="18"/>
      <c r="PVX136" s="18"/>
      <c r="PVY136" s="18"/>
      <c r="PVZ136" s="18"/>
      <c r="PWA136" s="18"/>
      <c r="PWB136" s="18"/>
      <c r="PWC136" s="18"/>
      <c r="PWD136" s="18"/>
      <c r="PWE136" s="18"/>
      <c r="PWF136" s="18"/>
      <c r="PWG136" s="18"/>
      <c r="PWH136" s="18"/>
      <c r="PWI136" s="18"/>
      <c r="PWJ136" s="18"/>
      <c r="PWK136" s="18"/>
      <c r="PWL136" s="18"/>
      <c r="PWM136" s="18"/>
      <c r="PWN136" s="18"/>
      <c r="PWO136" s="18"/>
      <c r="PWP136" s="18"/>
      <c r="PWQ136" s="18"/>
      <c r="PWR136" s="18"/>
      <c r="PWS136" s="18"/>
      <c r="PWT136" s="18"/>
      <c r="PWU136" s="18"/>
      <c r="PWV136" s="18"/>
      <c r="PWW136" s="18"/>
      <c r="PWX136" s="18"/>
      <c r="PWY136" s="18"/>
      <c r="PWZ136" s="18"/>
      <c r="PXA136" s="18"/>
      <c r="PXB136" s="18"/>
      <c r="PXC136" s="18"/>
      <c r="PXD136" s="18"/>
      <c r="PXE136" s="18"/>
      <c r="PXF136" s="18"/>
      <c r="PXG136" s="18"/>
      <c r="PXH136" s="18"/>
      <c r="PXI136" s="18"/>
      <c r="PXJ136" s="18"/>
      <c r="PXK136" s="18"/>
      <c r="PXL136" s="18"/>
      <c r="PXM136" s="18"/>
      <c r="PXN136" s="18"/>
      <c r="PXO136" s="18"/>
      <c r="PXP136" s="18"/>
      <c r="PXQ136" s="18"/>
      <c r="PXR136" s="18"/>
      <c r="PXS136" s="18"/>
      <c r="PXT136" s="18"/>
      <c r="PXU136" s="18"/>
      <c r="PXV136" s="18"/>
      <c r="PXW136" s="18"/>
      <c r="PXX136" s="18"/>
      <c r="PXY136" s="18"/>
      <c r="PXZ136" s="18"/>
      <c r="PYA136" s="18"/>
      <c r="PYB136" s="18"/>
      <c r="PYC136" s="18"/>
      <c r="PYD136" s="18"/>
      <c r="PYE136" s="18"/>
      <c r="PYF136" s="18"/>
      <c r="PYG136" s="18"/>
      <c r="PYH136" s="18"/>
      <c r="PYI136" s="18"/>
      <c r="PYJ136" s="18"/>
      <c r="PYK136" s="18"/>
      <c r="PYL136" s="18"/>
      <c r="PYM136" s="18"/>
      <c r="PYN136" s="18"/>
      <c r="PYO136" s="18"/>
      <c r="PYP136" s="18"/>
      <c r="PYQ136" s="18"/>
      <c r="PYR136" s="18"/>
      <c r="PYS136" s="18"/>
      <c r="PYT136" s="18"/>
      <c r="PYU136" s="18"/>
      <c r="PYV136" s="18"/>
      <c r="PYW136" s="18"/>
      <c r="PYX136" s="18"/>
      <c r="PYY136" s="18"/>
      <c r="PYZ136" s="18"/>
      <c r="PZA136" s="18"/>
      <c r="PZB136" s="18"/>
      <c r="PZC136" s="18"/>
      <c r="PZD136" s="18"/>
      <c r="PZE136" s="18"/>
      <c r="PZF136" s="18"/>
      <c r="PZG136" s="18"/>
      <c r="PZH136" s="18"/>
      <c r="PZI136" s="18"/>
      <c r="PZJ136" s="18"/>
      <c r="PZK136" s="18"/>
      <c r="PZL136" s="18"/>
      <c r="PZM136" s="18"/>
      <c r="PZN136" s="18"/>
      <c r="PZO136" s="18"/>
      <c r="PZP136" s="18"/>
      <c r="PZQ136" s="18"/>
      <c r="PZR136" s="18"/>
      <c r="PZS136" s="18"/>
      <c r="PZT136" s="18"/>
      <c r="PZU136" s="18"/>
      <c r="PZV136" s="18"/>
      <c r="PZW136" s="18"/>
      <c r="PZX136" s="18"/>
      <c r="PZY136" s="18"/>
      <c r="PZZ136" s="18"/>
      <c r="QAA136" s="18"/>
      <c r="QAB136" s="18"/>
      <c r="QAC136" s="18"/>
      <c r="QAD136" s="18"/>
      <c r="QAE136" s="18"/>
      <c r="QAF136" s="18"/>
      <c r="QAG136" s="18"/>
      <c r="QAH136" s="18"/>
      <c r="QAI136" s="18"/>
      <c r="QAJ136" s="18"/>
      <c r="QAK136" s="18"/>
      <c r="QAL136" s="18"/>
      <c r="QAM136" s="18"/>
      <c r="QAN136" s="18"/>
      <c r="QAO136" s="18"/>
      <c r="QAP136" s="18"/>
      <c r="QAQ136" s="18"/>
      <c r="QAR136" s="18"/>
      <c r="QAS136" s="18"/>
      <c r="QAT136" s="18"/>
      <c r="QAU136" s="18"/>
      <c r="QAV136" s="18"/>
      <c r="QAW136" s="18"/>
      <c r="QAX136" s="18"/>
      <c r="QAY136" s="18"/>
      <c r="QAZ136" s="18"/>
      <c r="QBA136" s="18"/>
      <c r="QBB136" s="18"/>
      <c r="QBC136" s="18"/>
      <c r="QBD136" s="18"/>
      <c r="QBE136" s="18"/>
      <c r="QBF136" s="18"/>
      <c r="QBG136" s="18"/>
      <c r="QBH136" s="18"/>
      <c r="QBI136" s="18"/>
      <c r="QBJ136" s="18"/>
      <c r="QBK136" s="18"/>
      <c r="QBL136" s="18"/>
      <c r="QBM136" s="18"/>
      <c r="QBN136" s="18"/>
      <c r="QBO136" s="18"/>
      <c r="QBP136" s="18"/>
      <c r="QBQ136" s="18"/>
      <c r="QBR136" s="18"/>
      <c r="QBS136" s="18"/>
      <c r="QBT136" s="18"/>
      <c r="QBU136" s="18"/>
      <c r="QBV136" s="18"/>
      <c r="QBW136" s="18"/>
      <c r="QBX136" s="18"/>
      <c r="QBY136" s="18"/>
      <c r="QBZ136" s="18"/>
      <c r="QCA136" s="18"/>
      <c r="QCB136" s="18"/>
      <c r="QCC136" s="18"/>
      <c r="QCD136" s="18"/>
      <c r="QCE136" s="18"/>
      <c r="QCF136" s="18"/>
      <c r="QCG136" s="18"/>
      <c r="QCH136" s="18"/>
      <c r="QCI136" s="18"/>
      <c r="QCJ136" s="18"/>
      <c r="QCK136" s="18"/>
      <c r="QCL136" s="18"/>
      <c r="QCM136" s="18"/>
      <c r="QCN136" s="18"/>
      <c r="QCO136" s="18"/>
      <c r="QCP136" s="18"/>
      <c r="QCQ136" s="18"/>
      <c r="QCR136" s="18"/>
      <c r="QCS136" s="18"/>
      <c r="QCT136" s="18"/>
      <c r="QCU136" s="18"/>
      <c r="QCV136" s="18"/>
      <c r="QCW136" s="18"/>
      <c r="QCX136" s="18"/>
      <c r="QCY136" s="18"/>
      <c r="QCZ136" s="18"/>
      <c r="QDA136" s="18"/>
      <c r="QDB136" s="18"/>
      <c r="QDC136" s="18"/>
      <c r="QDD136" s="18"/>
      <c r="QDE136" s="18"/>
      <c r="QDF136" s="18"/>
      <c r="QDG136" s="18"/>
      <c r="QDH136" s="18"/>
      <c r="QDI136" s="18"/>
      <c r="QDJ136" s="18"/>
      <c r="QDK136" s="18"/>
      <c r="QDL136" s="18"/>
      <c r="QDM136" s="18"/>
      <c r="QDN136" s="18"/>
      <c r="QDO136" s="18"/>
      <c r="QDP136" s="18"/>
      <c r="QDQ136" s="18"/>
      <c r="QDR136" s="18"/>
      <c r="QDS136" s="18"/>
      <c r="QDT136" s="18"/>
      <c r="QDU136" s="18"/>
      <c r="QDV136" s="18"/>
      <c r="QDW136" s="18"/>
      <c r="QDX136" s="18"/>
      <c r="QDY136" s="18"/>
      <c r="QDZ136" s="18"/>
      <c r="QEA136" s="18"/>
      <c r="QEB136" s="18"/>
      <c r="QEC136" s="18"/>
      <c r="QED136" s="18"/>
      <c r="QEE136" s="18"/>
      <c r="QEF136" s="18"/>
      <c r="QEG136" s="18"/>
      <c r="QEH136" s="18"/>
      <c r="QEI136" s="18"/>
      <c r="QEJ136" s="18"/>
      <c r="QEK136" s="18"/>
      <c r="QEL136" s="18"/>
      <c r="QEM136" s="18"/>
      <c r="QEN136" s="18"/>
      <c r="QEO136" s="18"/>
      <c r="QEP136" s="18"/>
      <c r="QEQ136" s="18"/>
      <c r="QER136" s="18"/>
      <c r="QES136" s="18"/>
      <c r="QET136" s="18"/>
      <c r="QEU136" s="18"/>
      <c r="QEV136" s="18"/>
      <c r="QEW136" s="18"/>
      <c r="QEX136" s="18"/>
      <c r="QEY136" s="18"/>
      <c r="QEZ136" s="18"/>
      <c r="QFA136" s="18"/>
      <c r="QFB136" s="18"/>
      <c r="QFC136" s="18"/>
      <c r="QFD136" s="18"/>
      <c r="QFE136" s="18"/>
      <c r="QFF136" s="18"/>
      <c r="QFG136" s="18"/>
      <c r="QFH136" s="18"/>
      <c r="QFI136" s="18"/>
      <c r="QFJ136" s="18"/>
      <c r="QFK136" s="18"/>
      <c r="QFL136" s="18"/>
      <c r="QFM136" s="18"/>
      <c r="QFN136" s="18"/>
      <c r="QFO136" s="18"/>
      <c r="QFP136" s="18"/>
      <c r="QFQ136" s="18"/>
      <c r="QFR136" s="18"/>
      <c r="QFS136" s="18"/>
      <c r="QFT136" s="18"/>
      <c r="QFU136" s="18"/>
      <c r="QFV136" s="18"/>
      <c r="QFW136" s="18"/>
      <c r="QFX136" s="18"/>
      <c r="QFY136" s="18"/>
      <c r="QFZ136" s="18"/>
      <c r="QGA136" s="18"/>
      <c r="QGB136" s="18"/>
      <c r="QGC136" s="18"/>
      <c r="QGD136" s="18"/>
      <c r="QGE136" s="18"/>
      <c r="QGF136" s="18"/>
      <c r="QGG136" s="18"/>
      <c r="QGH136" s="18"/>
      <c r="QGI136" s="18"/>
      <c r="QGJ136" s="18"/>
      <c r="QGK136" s="18"/>
      <c r="QGL136" s="18"/>
      <c r="QGM136" s="18"/>
      <c r="QGN136" s="18"/>
      <c r="QGO136" s="18"/>
      <c r="QGP136" s="18"/>
      <c r="QGQ136" s="18"/>
      <c r="QGR136" s="18"/>
      <c r="QGS136" s="18"/>
      <c r="QGT136" s="18"/>
      <c r="QGU136" s="18"/>
      <c r="QGV136" s="18"/>
      <c r="QGW136" s="18"/>
      <c r="QGX136" s="18"/>
      <c r="QGY136" s="18"/>
      <c r="QGZ136" s="18"/>
      <c r="QHA136" s="18"/>
      <c r="QHB136" s="18"/>
      <c r="QHC136" s="18"/>
      <c r="QHD136" s="18"/>
      <c r="QHE136" s="18"/>
      <c r="QHF136" s="18"/>
      <c r="QHG136" s="18"/>
      <c r="QHH136" s="18"/>
      <c r="QHI136" s="18"/>
      <c r="QHJ136" s="18"/>
      <c r="QHK136" s="18"/>
      <c r="QHL136" s="18"/>
      <c r="QHM136" s="18"/>
      <c r="QHN136" s="18"/>
      <c r="QHO136" s="18"/>
      <c r="QHP136" s="18"/>
      <c r="QHQ136" s="18"/>
      <c r="QHR136" s="18"/>
      <c r="QHS136" s="18"/>
      <c r="QHT136" s="18"/>
      <c r="QHU136" s="18"/>
      <c r="QHV136" s="18"/>
      <c r="QHW136" s="18"/>
      <c r="QHX136" s="18"/>
      <c r="QHY136" s="18"/>
      <c r="QHZ136" s="18"/>
      <c r="QIA136" s="18"/>
      <c r="QIB136" s="18"/>
      <c r="QIC136" s="18"/>
      <c r="QID136" s="18"/>
      <c r="QIE136" s="18"/>
      <c r="QIF136" s="18"/>
      <c r="QIG136" s="18"/>
      <c r="QIH136" s="18"/>
      <c r="QII136" s="18"/>
      <c r="QIJ136" s="18"/>
      <c r="QIK136" s="18"/>
      <c r="QIL136" s="18"/>
      <c r="QIM136" s="18"/>
      <c r="QIN136" s="18"/>
      <c r="QIO136" s="18"/>
      <c r="QIP136" s="18"/>
      <c r="QIQ136" s="18"/>
      <c r="QIR136" s="18"/>
      <c r="QIS136" s="18"/>
      <c r="QIT136" s="18"/>
      <c r="QIU136" s="18"/>
      <c r="QIV136" s="18"/>
      <c r="QIW136" s="18"/>
      <c r="QIX136" s="18"/>
      <c r="QIY136" s="18"/>
      <c r="QIZ136" s="18"/>
      <c r="QJA136" s="18"/>
      <c r="QJB136" s="18"/>
      <c r="QJC136" s="18"/>
      <c r="QJD136" s="18"/>
      <c r="QJE136" s="18"/>
      <c r="QJF136" s="18"/>
      <c r="QJG136" s="18"/>
      <c r="QJH136" s="18"/>
      <c r="QJI136" s="18"/>
      <c r="QJJ136" s="18"/>
      <c r="QJK136" s="18"/>
      <c r="QJL136" s="18"/>
      <c r="QJM136" s="18"/>
      <c r="QJN136" s="18"/>
      <c r="QJO136" s="18"/>
      <c r="QJP136" s="18"/>
      <c r="QJQ136" s="18"/>
      <c r="QJR136" s="18"/>
      <c r="QJS136" s="18"/>
      <c r="QJT136" s="18"/>
      <c r="QJU136" s="18"/>
      <c r="QJV136" s="18"/>
      <c r="QJW136" s="18"/>
      <c r="QJX136" s="18"/>
      <c r="QJY136" s="18"/>
      <c r="QJZ136" s="18"/>
      <c r="QKA136" s="18"/>
      <c r="QKB136" s="18"/>
      <c r="QKC136" s="18"/>
      <c r="QKD136" s="18"/>
      <c r="QKE136" s="18"/>
      <c r="QKF136" s="18"/>
      <c r="QKG136" s="18"/>
      <c r="QKH136" s="18"/>
      <c r="QKI136" s="18"/>
      <c r="QKJ136" s="18"/>
      <c r="QKK136" s="18"/>
      <c r="QKL136" s="18"/>
      <c r="QKM136" s="18"/>
      <c r="QKN136" s="18"/>
      <c r="QKO136" s="18"/>
      <c r="QKP136" s="18"/>
      <c r="QKQ136" s="18"/>
      <c r="QKR136" s="18"/>
      <c r="QKS136" s="18"/>
      <c r="QKT136" s="18"/>
      <c r="QKU136" s="18"/>
      <c r="QKV136" s="18"/>
      <c r="QKW136" s="18"/>
      <c r="QKX136" s="18"/>
      <c r="QKY136" s="18"/>
      <c r="QKZ136" s="18"/>
      <c r="QLA136" s="18"/>
      <c r="QLB136" s="18"/>
      <c r="QLC136" s="18"/>
      <c r="QLD136" s="18"/>
      <c r="QLE136" s="18"/>
      <c r="QLF136" s="18"/>
      <c r="QLG136" s="18"/>
      <c r="QLH136" s="18"/>
      <c r="QLI136" s="18"/>
      <c r="QLJ136" s="18"/>
      <c r="QLK136" s="18"/>
      <c r="QLL136" s="18"/>
      <c r="QLM136" s="18"/>
      <c r="QLN136" s="18"/>
      <c r="QLO136" s="18"/>
      <c r="QLP136" s="18"/>
      <c r="QLQ136" s="18"/>
      <c r="QLR136" s="18"/>
      <c r="QLS136" s="18"/>
      <c r="QLT136" s="18"/>
      <c r="QLU136" s="18"/>
      <c r="QLV136" s="18"/>
      <c r="QLW136" s="18"/>
      <c r="QLX136" s="18"/>
      <c r="QLY136" s="18"/>
      <c r="QLZ136" s="18"/>
      <c r="QMA136" s="18"/>
      <c r="QMB136" s="18"/>
      <c r="QMC136" s="18"/>
      <c r="QMD136" s="18"/>
      <c r="QME136" s="18"/>
      <c r="QMF136" s="18"/>
      <c r="QMG136" s="18"/>
      <c r="QMH136" s="18"/>
      <c r="QMI136" s="18"/>
      <c r="QMJ136" s="18"/>
      <c r="QMK136" s="18"/>
      <c r="QML136" s="18"/>
      <c r="QMM136" s="18"/>
      <c r="QMN136" s="18"/>
      <c r="QMO136" s="18"/>
      <c r="QMP136" s="18"/>
      <c r="QMQ136" s="18"/>
      <c r="QMR136" s="18"/>
      <c r="QMS136" s="18"/>
      <c r="QMT136" s="18"/>
      <c r="QMU136" s="18"/>
      <c r="QMV136" s="18"/>
      <c r="QMW136" s="18"/>
      <c r="QMX136" s="18"/>
      <c r="QMY136" s="18"/>
      <c r="QMZ136" s="18"/>
      <c r="QNA136" s="18"/>
      <c r="QNB136" s="18"/>
      <c r="QNC136" s="18"/>
      <c r="QND136" s="18"/>
      <c r="QNE136" s="18"/>
      <c r="QNF136" s="18"/>
      <c r="QNG136" s="18"/>
      <c r="QNH136" s="18"/>
      <c r="QNI136" s="18"/>
      <c r="QNJ136" s="18"/>
      <c r="QNK136" s="18"/>
      <c r="QNL136" s="18"/>
      <c r="QNM136" s="18"/>
      <c r="QNN136" s="18"/>
      <c r="QNO136" s="18"/>
      <c r="QNP136" s="18"/>
      <c r="QNQ136" s="18"/>
      <c r="QNR136" s="18"/>
      <c r="QNS136" s="18"/>
      <c r="QNT136" s="18"/>
      <c r="QNU136" s="18"/>
      <c r="QNV136" s="18"/>
      <c r="QNW136" s="18"/>
      <c r="QNX136" s="18"/>
      <c r="QNY136" s="18"/>
      <c r="QNZ136" s="18"/>
      <c r="QOA136" s="18"/>
      <c r="QOB136" s="18"/>
      <c r="QOC136" s="18"/>
      <c r="QOD136" s="18"/>
      <c r="QOE136" s="18"/>
      <c r="QOF136" s="18"/>
      <c r="QOG136" s="18"/>
      <c r="QOH136" s="18"/>
      <c r="QOI136" s="18"/>
      <c r="QOJ136" s="18"/>
      <c r="QOK136" s="18"/>
      <c r="QOL136" s="18"/>
      <c r="QOM136" s="18"/>
      <c r="QON136" s="18"/>
      <c r="QOO136" s="18"/>
      <c r="QOP136" s="18"/>
      <c r="QOQ136" s="18"/>
      <c r="QOR136" s="18"/>
      <c r="QOS136" s="18"/>
      <c r="QOT136" s="18"/>
      <c r="QOU136" s="18"/>
      <c r="QOV136" s="18"/>
      <c r="QOW136" s="18"/>
      <c r="QOX136" s="18"/>
      <c r="QOY136" s="18"/>
      <c r="QOZ136" s="18"/>
      <c r="QPA136" s="18"/>
      <c r="QPB136" s="18"/>
      <c r="QPC136" s="18"/>
      <c r="QPD136" s="18"/>
      <c r="QPE136" s="18"/>
      <c r="QPF136" s="18"/>
      <c r="QPG136" s="18"/>
      <c r="QPH136" s="18"/>
      <c r="QPI136" s="18"/>
      <c r="QPJ136" s="18"/>
      <c r="QPK136" s="18"/>
      <c r="QPL136" s="18"/>
      <c r="QPM136" s="18"/>
      <c r="QPN136" s="18"/>
      <c r="QPO136" s="18"/>
      <c r="QPP136" s="18"/>
      <c r="QPQ136" s="18"/>
      <c r="QPR136" s="18"/>
      <c r="QPS136" s="18"/>
      <c r="QPT136" s="18"/>
      <c r="QPU136" s="18"/>
      <c r="QPV136" s="18"/>
      <c r="QPW136" s="18"/>
      <c r="QPX136" s="18"/>
      <c r="QPY136" s="18"/>
      <c r="QPZ136" s="18"/>
      <c r="QQA136" s="18"/>
      <c r="QQB136" s="18"/>
      <c r="QQC136" s="18"/>
      <c r="QQD136" s="18"/>
      <c r="QQE136" s="18"/>
      <c r="QQF136" s="18"/>
      <c r="QQG136" s="18"/>
      <c r="QQH136" s="18"/>
      <c r="QQI136" s="18"/>
      <c r="QQJ136" s="18"/>
      <c r="QQK136" s="18"/>
      <c r="QQL136" s="18"/>
      <c r="QQM136" s="18"/>
      <c r="QQN136" s="18"/>
      <c r="QQO136" s="18"/>
      <c r="QQP136" s="18"/>
      <c r="QQQ136" s="18"/>
      <c r="QQR136" s="18"/>
      <c r="QQS136" s="18"/>
      <c r="QQT136" s="18"/>
      <c r="QQU136" s="18"/>
      <c r="QQV136" s="18"/>
      <c r="QQW136" s="18"/>
      <c r="QQX136" s="18"/>
      <c r="QQY136" s="18"/>
      <c r="QQZ136" s="18"/>
      <c r="QRA136" s="18"/>
      <c r="QRB136" s="18"/>
      <c r="QRC136" s="18"/>
      <c r="QRD136" s="18"/>
      <c r="QRE136" s="18"/>
      <c r="QRF136" s="18"/>
      <c r="QRG136" s="18"/>
      <c r="QRH136" s="18"/>
      <c r="QRI136" s="18"/>
      <c r="QRJ136" s="18"/>
      <c r="QRK136" s="18"/>
      <c r="QRL136" s="18"/>
      <c r="QRM136" s="18"/>
      <c r="QRN136" s="18"/>
      <c r="QRO136" s="18"/>
      <c r="QRP136" s="18"/>
      <c r="QRQ136" s="18"/>
      <c r="QRR136" s="18"/>
      <c r="QRS136" s="18"/>
      <c r="QRT136" s="18"/>
      <c r="QRU136" s="18"/>
      <c r="QRV136" s="18"/>
      <c r="QRW136" s="18"/>
      <c r="QRX136" s="18"/>
      <c r="QRY136" s="18"/>
      <c r="QRZ136" s="18"/>
      <c r="QSA136" s="18"/>
      <c r="QSB136" s="18"/>
      <c r="QSC136" s="18"/>
      <c r="QSD136" s="18"/>
      <c r="QSE136" s="18"/>
      <c r="QSF136" s="18"/>
      <c r="QSG136" s="18"/>
      <c r="QSH136" s="18"/>
      <c r="QSI136" s="18"/>
      <c r="QSJ136" s="18"/>
      <c r="QSK136" s="18"/>
      <c r="QSL136" s="18"/>
      <c r="QSM136" s="18"/>
      <c r="QSN136" s="18"/>
      <c r="QSO136" s="18"/>
      <c r="QSP136" s="18"/>
      <c r="QSQ136" s="18"/>
      <c r="QSR136" s="18"/>
      <c r="QSS136" s="18"/>
      <c r="QST136" s="18"/>
      <c r="QSU136" s="18"/>
      <c r="QSV136" s="18"/>
      <c r="QSW136" s="18"/>
      <c r="QSX136" s="18"/>
      <c r="QSY136" s="18"/>
      <c r="QSZ136" s="18"/>
      <c r="QTA136" s="18"/>
      <c r="QTB136" s="18"/>
      <c r="QTC136" s="18"/>
      <c r="QTD136" s="18"/>
      <c r="QTE136" s="18"/>
      <c r="QTF136" s="18"/>
      <c r="QTG136" s="18"/>
      <c r="QTH136" s="18"/>
      <c r="QTI136" s="18"/>
      <c r="QTJ136" s="18"/>
      <c r="QTK136" s="18"/>
      <c r="QTL136" s="18"/>
      <c r="QTM136" s="18"/>
      <c r="QTN136" s="18"/>
      <c r="QTO136" s="18"/>
      <c r="QTP136" s="18"/>
      <c r="QTQ136" s="18"/>
      <c r="QTR136" s="18"/>
      <c r="QTS136" s="18"/>
      <c r="QTT136" s="18"/>
      <c r="QTU136" s="18"/>
      <c r="QTV136" s="18"/>
      <c r="QTW136" s="18"/>
      <c r="QTX136" s="18"/>
      <c r="QTY136" s="18"/>
      <c r="QTZ136" s="18"/>
      <c r="QUA136" s="18"/>
      <c r="QUB136" s="18"/>
      <c r="QUC136" s="18"/>
      <c r="QUD136" s="18"/>
      <c r="QUE136" s="18"/>
      <c r="QUF136" s="18"/>
      <c r="QUG136" s="18"/>
      <c r="QUH136" s="18"/>
      <c r="QUI136" s="18"/>
      <c r="QUJ136" s="18"/>
      <c r="QUK136" s="18"/>
      <c r="QUL136" s="18"/>
      <c r="QUM136" s="18"/>
      <c r="QUN136" s="18"/>
      <c r="QUO136" s="18"/>
      <c r="QUP136" s="18"/>
      <c r="QUQ136" s="18"/>
      <c r="QUR136" s="18"/>
      <c r="QUS136" s="18"/>
      <c r="QUT136" s="18"/>
      <c r="QUU136" s="18"/>
      <c r="QUV136" s="18"/>
      <c r="QUW136" s="18"/>
      <c r="QUX136" s="18"/>
      <c r="QUY136" s="18"/>
      <c r="QUZ136" s="18"/>
      <c r="QVA136" s="18"/>
      <c r="QVB136" s="18"/>
      <c r="QVC136" s="18"/>
      <c r="QVD136" s="18"/>
      <c r="QVE136" s="18"/>
      <c r="QVF136" s="18"/>
      <c r="QVG136" s="18"/>
      <c r="QVH136" s="18"/>
      <c r="QVI136" s="18"/>
      <c r="QVJ136" s="18"/>
      <c r="QVK136" s="18"/>
      <c r="QVL136" s="18"/>
      <c r="QVM136" s="18"/>
      <c r="QVN136" s="18"/>
      <c r="QVO136" s="18"/>
      <c r="QVP136" s="18"/>
      <c r="QVQ136" s="18"/>
      <c r="QVR136" s="18"/>
      <c r="QVS136" s="18"/>
      <c r="QVT136" s="18"/>
      <c r="QVU136" s="18"/>
      <c r="QVV136" s="18"/>
      <c r="QVW136" s="18"/>
      <c r="QVX136" s="18"/>
      <c r="QVY136" s="18"/>
      <c r="QVZ136" s="18"/>
      <c r="QWA136" s="18"/>
      <c r="QWB136" s="18"/>
      <c r="QWC136" s="18"/>
      <c r="QWD136" s="18"/>
      <c r="QWE136" s="18"/>
      <c r="QWF136" s="18"/>
      <c r="QWG136" s="18"/>
      <c r="QWH136" s="18"/>
      <c r="QWI136" s="18"/>
      <c r="QWJ136" s="18"/>
      <c r="QWK136" s="18"/>
      <c r="QWL136" s="18"/>
      <c r="QWM136" s="18"/>
      <c r="QWN136" s="18"/>
      <c r="QWO136" s="18"/>
      <c r="QWP136" s="18"/>
      <c r="QWQ136" s="18"/>
      <c r="QWR136" s="18"/>
      <c r="QWS136" s="18"/>
      <c r="QWT136" s="18"/>
      <c r="QWU136" s="18"/>
      <c r="QWV136" s="18"/>
      <c r="QWW136" s="18"/>
      <c r="QWX136" s="18"/>
      <c r="QWY136" s="18"/>
      <c r="QWZ136" s="18"/>
      <c r="QXA136" s="18"/>
      <c r="QXB136" s="18"/>
      <c r="QXC136" s="18"/>
      <c r="QXD136" s="18"/>
      <c r="QXE136" s="18"/>
      <c r="QXF136" s="18"/>
      <c r="QXG136" s="18"/>
      <c r="QXH136" s="18"/>
      <c r="QXI136" s="18"/>
      <c r="QXJ136" s="18"/>
      <c r="QXK136" s="18"/>
      <c r="QXL136" s="18"/>
      <c r="QXM136" s="18"/>
      <c r="QXN136" s="18"/>
      <c r="QXO136" s="18"/>
      <c r="QXP136" s="18"/>
      <c r="QXQ136" s="18"/>
      <c r="QXR136" s="18"/>
      <c r="QXS136" s="18"/>
      <c r="QXT136" s="18"/>
      <c r="QXU136" s="18"/>
      <c r="QXV136" s="18"/>
      <c r="QXW136" s="18"/>
      <c r="QXX136" s="18"/>
      <c r="QXY136" s="18"/>
      <c r="QXZ136" s="18"/>
      <c r="QYA136" s="18"/>
      <c r="QYB136" s="18"/>
      <c r="QYC136" s="18"/>
      <c r="QYD136" s="18"/>
      <c r="QYE136" s="18"/>
      <c r="QYF136" s="18"/>
      <c r="QYG136" s="18"/>
      <c r="QYH136" s="18"/>
      <c r="QYI136" s="18"/>
      <c r="QYJ136" s="18"/>
      <c r="QYK136" s="18"/>
      <c r="QYL136" s="18"/>
      <c r="QYM136" s="18"/>
      <c r="QYN136" s="18"/>
      <c r="QYO136" s="18"/>
      <c r="QYP136" s="18"/>
      <c r="QYQ136" s="18"/>
      <c r="QYR136" s="18"/>
      <c r="QYS136" s="18"/>
      <c r="QYT136" s="18"/>
      <c r="QYU136" s="18"/>
      <c r="QYV136" s="18"/>
      <c r="QYW136" s="18"/>
      <c r="QYX136" s="18"/>
      <c r="QYY136" s="18"/>
      <c r="QYZ136" s="18"/>
      <c r="QZA136" s="18"/>
      <c r="QZB136" s="18"/>
      <c r="QZC136" s="18"/>
      <c r="QZD136" s="18"/>
      <c r="QZE136" s="18"/>
      <c r="QZF136" s="18"/>
      <c r="QZG136" s="18"/>
      <c r="QZH136" s="18"/>
      <c r="QZI136" s="18"/>
      <c r="QZJ136" s="18"/>
      <c r="QZK136" s="18"/>
      <c r="QZL136" s="18"/>
      <c r="QZM136" s="18"/>
      <c r="QZN136" s="18"/>
      <c r="QZO136" s="18"/>
      <c r="QZP136" s="18"/>
      <c r="QZQ136" s="18"/>
      <c r="QZR136" s="18"/>
      <c r="QZS136" s="18"/>
      <c r="QZT136" s="18"/>
      <c r="QZU136" s="18"/>
      <c r="QZV136" s="18"/>
      <c r="QZW136" s="18"/>
      <c r="QZX136" s="18"/>
      <c r="QZY136" s="18"/>
      <c r="QZZ136" s="18"/>
      <c r="RAA136" s="18"/>
      <c r="RAB136" s="18"/>
      <c r="RAC136" s="18"/>
      <c r="RAD136" s="18"/>
      <c r="RAE136" s="18"/>
      <c r="RAF136" s="18"/>
      <c r="RAG136" s="18"/>
      <c r="RAH136" s="18"/>
      <c r="RAI136" s="18"/>
      <c r="RAJ136" s="18"/>
      <c r="RAK136" s="18"/>
      <c r="RAL136" s="18"/>
      <c r="RAM136" s="18"/>
      <c r="RAN136" s="18"/>
      <c r="RAO136" s="18"/>
      <c r="RAP136" s="18"/>
      <c r="RAQ136" s="18"/>
      <c r="RAR136" s="18"/>
      <c r="RAS136" s="18"/>
      <c r="RAT136" s="18"/>
      <c r="RAU136" s="18"/>
      <c r="RAV136" s="18"/>
      <c r="RAW136" s="18"/>
      <c r="RAX136" s="18"/>
      <c r="RAY136" s="18"/>
      <c r="RAZ136" s="18"/>
      <c r="RBA136" s="18"/>
      <c r="RBB136" s="18"/>
      <c r="RBC136" s="18"/>
      <c r="RBD136" s="18"/>
      <c r="RBE136" s="18"/>
      <c r="RBF136" s="18"/>
      <c r="RBG136" s="18"/>
      <c r="RBH136" s="18"/>
      <c r="RBI136" s="18"/>
      <c r="RBJ136" s="18"/>
      <c r="RBK136" s="18"/>
      <c r="RBL136" s="18"/>
      <c r="RBM136" s="18"/>
      <c r="RBN136" s="18"/>
      <c r="RBO136" s="18"/>
      <c r="RBP136" s="18"/>
      <c r="RBQ136" s="18"/>
      <c r="RBR136" s="18"/>
      <c r="RBS136" s="18"/>
      <c r="RBT136" s="18"/>
      <c r="RBU136" s="18"/>
      <c r="RBV136" s="18"/>
      <c r="RBW136" s="18"/>
      <c r="RBX136" s="18"/>
      <c r="RBY136" s="18"/>
      <c r="RBZ136" s="18"/>
      <c r="RCA136" s="18"/>
      <c r="RCB136" s="18"/>
      <c r="RCC136" s="18"/>
      <c r="RCD136" s="18"/>
      <c r="RCE136" s="18"/>
      <c r="RCF136" s="18"/>
      <c r="RCG136" s="18"/>
      <c r="RCH136" s="18"/>
      <c r="RCI136" s="18"/>
      <c r="RCJ136" s="18"/>
      <c r="RCK136" s="18"/>
      <c r="RCL136" s="18"/>
      <c r="RCM136" s="18"/>
      <c r="RCN136" s="18"/>
      <c r="RCO136" s="18"/>
      <c r="RCP136" s="18"/>
      <c r="RCQ136" s="18"/>
      <c r="RCR136" s="18"/>
      <c r="RCS136" s="18"/>
      <c r="RCT136" s="18"/>
      <c r="RCU136" s="18"/>
      <c r="RCV136" s="18"/>
      <c r="RCW136" s="18"/>
      <c r="RCX136" s="18"/>
      <c r="RCY136" s="18"/>
      <c r="RCZ136" s="18"/>
      <c r="RDA136" s="18"/>
      <c r="RDB136" s="18"/>
      <c r="RDC136" s="18"/>
      <c r="RDD136" s="18"/>
      <c r="RDE136" s="18"/>
      <c r="RDF136" s="18"/>
      <c r="RDG136" s="18"/>
      <c r="RDH136" s="18"/>
      <c r="RDI136" s="18"/>
      <c r="RDJ136" s="18"/>
      <c r="RDK136" s="18"/>
      <c r="RDL136" s="18"/>
      <c r="RDM136" s="18"/>
      <c r="RDN136" s="18"/>
      <c r="RDO136" s="18"/>
      <c r="RDP136" s="18"/>
      <c r="RDQ136" s="18"/>
      <c r="RDR136" s="18"/>
      <c r="RDS136" s="18"/>
      <c r="RDT136" s="18"/>
      <c r="RDU136" s="18"/>
      <c r="RDV136" s="18"/>
      <c r="RDW136" s="18"/>
      <c r="RDX136" s="18"/>
      <c r="RDY136" s="18"/>
      <c r="RDZ136" s="18"/>
      <c r="REA136" s="18"/>
      <c r="REB136" s="18"/>
      <c r="REC136" s="18"/>
      <c r="RED136" s="18"/>
      <c r="REE136" s="18"/>
      <c r="REF136" s="18"/>
      <c r="REG136" s="18"/>
      <c r="REH136" s="18"/>
      <c r="REI136" s="18"/>
      <c r="REJ136" s="18"/>
      <c r="REK136" s="18"/>
      <c r="REL136" s="18"/>
      <c r="REM136" s="18"/>
      <c r="REN136" s="18"/>
      <c r="REO136" s="18"/>
      <c r="REP136" s="18"/>
      <c r="REQ136" s="18"/>
      <c r="RER136" s="18"/>
      <c r="RES136" s="18"/>
      <c r="RET136" s="18"/>
      <c r="REU136" s="18"/>
      <c r="REV136" s="18"/>
      <c r="REW136" s="18"/>
      <c r="REX136" s="18"/>
      <c r="REY136" s="18"/>
      <c r="REZ136" s="18"/>
      <c r="RFA136" s="18"/>
      <c r="RFB136" s="18"/>
      <c r="RFC136" s="18"/>
      <c r="RFD136" s="18"/>
      <c r="RFE136" s="18"/>
      <c r="RFF136" s="18"/>
      <c r="RFG136" s="18"/>
      <c r="RFH136" s="18"/>
      <c r="RFI136" s="18"/>
      <c r="RFJ136" s="18"/>
      <c r="RFK136" s="18"/>
      <c r="RFL136" s="18"/>
      <c r="RFM136" s="18"/>
      <c r="RFN136" s="18"/>
      <c r="RFO136" s="18"/>
      <c r="RFP136" s="18"/>
      <c r="RFQ136" s="18"/>
      <c r="RFR136" s="18"/>
      <c r="RFS136" s="18"/>
      <c r="RFT136" s="18"/>
      <c r="RFU136" s="18"/>
      <c r="RFV136" s="18"/>
      <c r="RFW136" s="18"/>
      <c r="RFX136" s="18"/>
      <c r="RFY136" s="18"/>
      <c r="RFZ136" s="18"/>
      <c r="RGA136" s="18"/>
      <c r="RGB136" s="18"/>
      <c r="RGC136" s="18"/>
      <c r="RGD136" s="18"/>
      <c r="RGE136" s="18"/>
      <c r="RGF136" s="18"/>
      <c r="RGG136" s="18"/>
      <c r="RGH136" s="18"/>
      <c r="RGI136" s="18"/>
      <c r="RGJ136" s="18"/>
      <c r="RGK136" s="18"/>
      <c r="RGL136" s="18"/>
      <c r="RGM136" s="18"/>
      <c r="RGN136" s="18"/>
      <c r="RGO136" s="18"/>
      <c r="RGP136" s="18"/>
      <c r="RGQ136" s="18"/>
      <c r="RGR136" s="18"/>
      <c r="RGS136" s="18"/>
      <c r="RGT136" s="18"/>
      <c r="RGU136" s="18"/>
      <c r="RGV136" s="18"/>
      <c r="RGW136" s="18"/>
      <c r="RGX136" s="18"/>
      <c r="RGY136" s="18"/>
      <c r="RGZ136" s="18"/>
      <c r="RHA136" s="18"/>
      <c r="RHB136" s="18"/>
      <c r="RHC136" s="18"/>
      <c r="RHD136" s="18"/>
      <c r="RHE136" s="18"/>
      <c r="RHF136" s="18"/>
      <c r="RHG136" s="18"/>
      <c r="RHH136" s="18"/>
      <c r="RHI136" s="18"/>
      <c r="RHJ136" s="18"/>
      <c r="RHK136" s="18"/>
      <c r="RHL136" s="18"/>
      <c r="RHM136" s="18"/>
      <c r="RHN136" s="18"/>
      <c r="RHO136" s="18"/>
      <c r="RHP136" s="18"/>
      <c r="RHQ136" s="18"/>
      <c r="RHR136" s="18"/>
      <c r="RHS136" s="18"/>
      <c r="RHT136" s="18"/>
      <c r="RHU136" s="18"/>
      <c r="RHV136" s="18"/>
      <c r="RHW136" s="18"/>
      <c r="RHX136" s="18"/>
      <c r="RHY136" s="18"/>
      <c r="RHZ136" s="18"/>
      <c r="RIA136" s="18"/>
      <c r="RIB136" s="18"/>
      <c r="RIC136" s="18"/>
      <c r="RID136" s="18"/>
      <c r="RIE136" s="18"/>
      <c r="RIF136" s="18"/>
      <c r="RIG136" s="18"/>
      <c r="RIH136" s="18"/>
      <c r="RII136" s="18"/>
      <c r="RIJ136" s="18"/>
      <c r="RIK136" s="18"/>
      <c r="RIL136" s="18"/>
      <c r="RIM136" s="18"/>
      <c r="RIN136" s="18"/>
      <c r="RIO136" s="18"/>
      <c r="RIP136" s="18"/>
      <c r="RIQ136" s="18"/>
      <c r="RIR136" s="18"/>
      <c r="RIS136" s="18"/>
      <c r="RIT136" s="18"/>
      <c r="RIU136" s="18"/>
      <c r="RIV136" s="18"/>
      <c r="RIW136" s="18"/>
      <c r="RIX136" s="18"/>
      <c r="RIY136" s="18"/>
      <c r="RIZ136" s="18"/>
      <c r="RJA136" s="18"/>
      <c r="RJB136" s="18"/>
      <c r="RJC136" s="18"/>
      <c r="RJD136" s="18"/>
      <c r="RJE136" s="18"/>
      <c r="RJF136" s="18"/>
      <c r="RJG136" s="18"/>
      <c r="RJH136" s="18"/>
      <c r="RJI136" s="18"/>
      <c r="RJJ136" s="18"/>
      <c r="RJK136" s="18"/>
      <c r="RJL136" s="18"/>
      <c r="RJM136" s="18"/>
      <c r="RJN136" s="18"/>
      <c r="RJO136" s="18"/>
      <c r="RJP136" s="18"/>
      <c r="RJQ136" s="18"/>
      <c r="RJR136" s="18"/>
      <c r="RJS136" s="18"/>
      <c r="RJT136" s="18"/>
      <c r="RJU136" s="18"/>
      <c r="RJV136" s="18"/>
      <c r="RJW136" s="18"/>
      <c r="RJX136" s="18"/>
      <c r="RJY136" s="18"/>
      <c r="RJZ136" s="18"/>
      <c r="RKA136" s="18"/>
      <c r="RKB136" s="18"/>
      <c r="RKC136" s="18"/>
      <c r="RKD136" s="18"/>
      <c r="RKE136" s="18"/>
      <c r="RKF136" s="18"/>
      <c r="RKG136" s="18"/>
      <c r="RKH136" s="18"/>
      <c r="RKI136" s="18"/>
      <c r="RKJ136" s="18"/>
      <c r="RKK136" s="18"/>
      <c r="RKL136" s="18"/>
      <c r="RKM136" s="18"/>
      <c r="RKN136" s="18"/>
      <c r="RKO136" s="18"/>
      <c r="RKP136" s="18"/>
      <c r="RKQ136" s="18"/>
      <c r="RKR136" s="18"/>
      <c r="RKS136" s="18"/>
      <c r="RKT136" s="18"/>
      <c r="RKU136" s="18"/>
      <c r="RKV136" s="18"/>
      <c r="RKW136" s="18"/>
      <c r="RKX136" s="18"/>
      <c r="RKY136" s="18"/>
      <c r="RKZ136" s="18"/>
      <c r="RLA136" s="18"/>
      <c r="RLB136" s="18"/>
      <c r="RLC136" s="18"/>
      <c r="RLD136" s="18"/>
      <c r="RLE136" s="18"/>
      <c r="RLF136" s="18"/>
      <c r="RLG136" s="18"/>
      <c r="RLH136" s="18"/>
      <c r="RLI136" s="18"/>
      <c r="RLJ136" s="18"/>
      <c r="RLK136" s="18"/>
      <c r="RLL136" s="18"/>
      <c r="RLM136" s="18"/>
      <c r="RLN136" s="18"/>
      <c r="RLO136" s="18"/>
      <c r="RLP136" s="18"/>
      <c r="RLQ136" s="18"/>
      <c r="RLR136" s="18"/>
      <c r="RLS136" s="18"/>
      <c r="RLT136" s="18"/>
      <c r="RLU136" s="18"/>
      <c r="RLV136" s="18"/>
      <c r="RLW136" s="18"/>
      <c r="RLX136" s="18"/>
      <c r="RLY136" s="18"/>
      <c r="RLZ136" s="18"/>
      <c r="RMA136" s="18"/>
      <c r="RMB136" s="18"/>
      <c r="RMC136" s="18"/>
      <c r="RMD136" s="18"/>
      <c r="RME136" s="18"/>
      <c r="RMF136" s="18"/>
      <c r="RMG136" s="18"/>
      <c r="RMH136" s="18"/>
      <c r="RMI136" s="18"/>
      <c r="RMJ136" s="18"/>
      <c r="RMK136" s="18"/>
      <c r="RML136" s="18"/>
      <c r="RMM136" s="18"/>
      <c r="RMN136" s="18"/>
      <c r="RMO136" s="18"/>
      <c r="RMP136" s="18"/>
      <c r="RMQ136" s="18"/>
      <c r="RMR136" s="18"/>
      <c r="RMS136" s="18"/>
      <c r="RMT136" s="18"/>
      <c r="RMU136" s="18"/>
      <c r="RMV136" s="18"/>
      <c r="RMW136" s="18"/>
      <c r="RMX136" s="18"/>
      <c r="RMY136" s="18"/>
      <c r="RMZ136" s="18"/>
      <c r="RNA136" s="18"/>
      <c r="RNB136" s="18"/>
      <c r="RNC136" s="18"/>
      <c r="RND136" s="18"/>
      <c r="RNE136" s="18"/>
      <c r="RNF136" s="18"/>
      <c r="RNG136" s="18"/>
      <c r="RNH136" s="18"/>
      <c r="RNI136" s="18"/>
      <c r="RNJ136" s="18"/>
      <c r="RNK136" s="18"/>
      <c r="RNL136" s="18"/>
      <c r="RNM136" s="18"/>
      <c r="RNN136" s="18"/>
      <c r="RNO136" s="18"/>
      <c r="RNP136" s="18"/>
      <c r="RNQ136" s="18"/>
      <c r="RNR136" s="18"/>
      <c r="RNS136" s="18"/>
      <c r="RNT136" s="18"/>
      <c r="RNU136" s="18"/>
      <c r="RNV136" s="18"/>
      <c r="RNW136" s="18"/>
      <c r="RNX136" s="18"/>
      <c r="RNY136" s="18"/>
      <c r="RNZ136" s="18"/>
      <c r="ROA136" s="18"/>
      <c r="ROB136" s="18"/>
      <c r="ROC136" s="18"/>
      <c r="ROD136" s="18"/>
      <c r="ROE136" s="18"/>
      <c r="ROF136" s="18"/>
      <c r="ROG136" s="18"/>
      <c r="ROH136" s="18"/>
      <c r="ROI136" s="18"/>
      <c r="ROJ136" s="18"/>
      <c r="ROK136" s="18"/>
      <c r="ROL136" s="18"/>
      <c r="ROM136" s="18"/>
      <c r="RON136" s="18"/>
      <c r="ROO136" s="18"/>
      <c r="ROP136" s="18"/>
      <c r="ROQ136" s="18"/>
      <c r="ROR136" s="18"/>
      <c r="ROS136" s="18"/>
      <c r="ROT136" s="18"/>
      <c r="ROU136" s="18"/>
      <c r="ROV136" s="18"/>
      <c r="ROW136" s="18"/>
      <c r="ROX136" s="18"/>
      <c r="ROY136" s="18"/>
      <c r="ROZ136" s="18"/>
      <c r="RPA136" s="18"/>
      <c r="RPB136" s="18"/>
      <c r="RPC136" s="18"/>
      <c r="RPD136" s="18"/>
      <c r="RPE136" s="18"/>
      <c r="RPF136" s="18"/>
      <c r="RPG136" s="18"/>
      <c r="RPH136" s="18"/>
      <c r="RPI136" s="18"/>
      <c r="RPJ136" s="18"/>
      <c r="RPK136" s="18"/>
      <c r="RPL136" s="18"/>
      <c r="RPM136" s="18"/>
      <c r="RPN136" s="18"/>
      <c r="RPO136" s="18"/>
      <c r="RPP136" s="18"/>
      <c r="RPQ136" s="18"/>
      <c r="RPR136" s="18"/>
      <c r="RPS136" s="18"/>
      <c r="RPT136" s="18"/>
      <c r="RPU136" s="18"/>
      <c r="RPV136" s="18"/>
      <c r="RPW136" s="18"/>
      <c r="RPX136" s="18"/>
      <c r="RPY136" s="18"/>
      <c r="RPZ136" s="18"/>
      <c r="RQA136" s="18"/>
      <c r="RQB136" s="18"/>
      <c r="RQC136" s="18"/>
      <c r="RQD136" s="18"/>
      <c r="RQE136" s="18"/>
      <c r="RQF136" s="18"/>
      <c r="RQG136" s="18"/>
      <c r="RQH136" s="18"/>
      <c r="RQI136" s="18"/>
      <c r="RQJ136" s="18"/>
      <c r="RQK136" s="18"/>
      <c r="RQL136" s="18"/>
      <c r="RQM136" s="18"/>
      <c r="RQN136" s="18"/>
      <c r="RQO136" s="18"/>
      <c r="RQP136" s="18"/>
      <c r="RQQ136" s="18"/>
      <c r="RQR136" s="18"/>
      <c r="RQS136" s="18"/>
      <c r="RQT136" s="18"/>
      <c r="RQU136" s="18"/>
      <c r="RQV136" s="18"/>
      <c r="RQW136" s="18"/>
      <c r="RQX136" s="18"/>
      <c r="RQY136" s="18"/>
      <c r="RQZ136" s="18"/>
      <c r="RRA136" s="18"/>
      <c r="RRB136" s="18"/>
      <c r="RRC136" s="18"/>
      <c r="RRD136" s="18"/>
      <c r="RRE136" s="18"/>
      <c r="RRF136" s="18"/>
      <c r="RRG136" s="18"/>
      <c r="RRH136" s="18"/>
      <c r="RRI136" s="18"/>
      <c r="RRJ136" s="18"/>
      <c r="RRK136" s="18"/>
      <c r="RRL136" s="18"/>
      <c r="RRM136" s="18"/>
      <c r="RRN136" s="18"/>
      <c r="RRO136" s="18"/>
      <c r="RRP136" s="18"/>
      <c r="RRQ136" s="18"/>
      <c r="RRR136" s="18"/>
      <c r="RRS136" s="18"/>
      <c r="RRT136" s="18"/>
      <c r="RRU136" s="18"/>
      <c r="RRV136" s="18"/>
      <c r="RRW136" s="18"/>
      <c r="RRX136" s="18"/>
      <c r="RRY136" s="18"/>
      <c r="RRZ136" s="18"/>
      <c r="RSA136" s="18"/>
      <c r="RSB136" s="18"/>
      <c r="RSC136" s="18"/>
      <c r="RSD136" s="18"/>
      <c r="RSE136" s="18"/>
      <c r="RSF136" s="18"/>
      <c r="RSG136" s="18"/>
      <c r="RSH136" s="18"/>
      <c r="RSI136" s="18"/>
      <c r="RSJ136" s="18"/>
      <c r="RSK136" s="18"/>
      <c r="RSL136" s="18"/>
      <c r="RSM136" s="18"/>
      <c r="RSN136" s="18"/>
      <c r="RSO136" s="18"/>
      <c r="RSP136" s="18"/>
      <c r="RSQ136" s="18"/>
      <c r="RSR136" s="18"/>
      <c r="RSS136" s="18"/>
      <c r="RST136" s="18"/>
      <c r="RSU136" s="18"/>
      <c r="RSV136" s="18"/>
      <c r="RSW136" s="18"/>
      <c r="RSX136" s="18"/>
      <c r="RSY136" s="18"/>
      <c r="RSZ136" s="18"/>
      <c r="RTA136" s="18"/>
      <c r="RTB136" s="18"/>
      <c r="RTC136" s="18"/>
      <c r="RTD136" s="18"/>
      <c r="RTE136" s="18"/>
      <c r="RTF136" s="18"/>
      <c r="RTG136" s="18"/>
      <c r="RTH136" s="18"/>
      <c r="RTI136" s="18"/>
      <c r="RTJ136" s="18"/>
      <c r="RTK136" s="18"/>
      <c r="RTL136" s="18"/>
      <c r="RTM136" s="18"/>
      <c r="RTN136" s="18"/>
      <c r="RTO136" s="18"/>
      <c r="RTP136" s="18"/>
      <c r="RTQ136" s="18"/>
      <c r="RTR136" s="18"/>
      <c r="RTS136" s="18"/>
      <c r="RTT136" s="18"/>
      <c r="RTU136" s="18"/>
      <c r="RTV136" s="18"/>
      <c r="RTW136" s="18"/>
      <c r="RTX136" s="18"/>
      <c r="RTY136" s="18"/>
      <c r="RTZ136" s="18"/>
      <c r="RUA136" s="18"/>
      <c r="RUB136" s="18"/>
      <c r="RUC136" s="18"/>
      <c r="RUD136" s="18"/>
      <c r="RUE136" s="18"/>
      <c r="RUF136" s="18"/>
      <c r="RUG136" s="18"/>
      <c r="RUH136" s="18"/>
      <c r="RUI136" s="18"/>
      <c r="RUJ136" s="18"/>
      <c r="RUK136" s="18"/>
      <c r="RUL136" s="18"/>
      <c r="RUM136" s="18"/>
      <c r="RUN136" s="18"/>
      <c r="RUO136" s="18"/>
      <c r="RUP136" s="18"/>
      <c r="RUQ136" s="18"/>
      <c r="RUR136" s="18"/>
      <c r="RUS136" s="18"/>
      <c r="RUT136" s="18"/>
      <c r="RUU136" s="18"/>
      <c r="RUV136" s="18"/>
      <c r="RUW136" s="18"/>
      <c r="RUX136" s="18"/>
      <c r="RUY136" s="18"/>
      <c r="RUZ136" s="18"/>
      <c r="RVA136" s="18"/>
      <c r="RVB136" s="18"/>
      <c r="RVC136" s="18"/>
      <c r="RVD136" s="18"/>
      <c r="RVE136" s="18"/>
      <c r="RVF136" s="18"/>
      <c r="RVG136" s="18"/>
      <c r="RVH136" s="18"/>
      <c r="RVI136" s="18"/>
      <c r="RVJ136" s="18"/>
      <c r="RVK136" s="18"/>
      <c r="RVL136" s="18"/>
      <c r="RVM136" s="18"/>
      <c r="RVN136" s="18"/>
      <c r="RVO136" s="18"/>
      <c r="RVP136" s="18"/>
      <c r="RVQ136" s="18"/>
      <c r="RVR136" s="18"/>
      <c r="RVS136" s="18"/>
      <c r="RVT136" s="18"/>
      <c r="RVU136" s="18"/>
      <c r="RVV136" s="18"/>
      <c r="RVW136" s="18"/>
      <c r="RVX136" s="18"/>
      <c r="RVY136" s="18"/>
      <c r="RVZ136" s="18"/>
      <c r="RWA136" s="18"/>
      <c r="RWB136" s="18"/>
      <c r="RWC136" s="18"/>
      <c r="RWD136" s="18"/>
      <c r="RWE136" s="18"/>
      <c r="RWF136" s="18"/>
      <c r="RWG136" s="18"/>
      <c r="RWH136" s="18"/>
      <c r="RWI136" s="18"/>
      <c r="RWJ136" s="18"/>
      <c r="RWK136" s="18"/>
      <c r="RWL136" s="18"/>
      <c r="RWM136" s="18"/>
      <c r="RWN136" s="18"/>
      <c r="RWO136" s="18"/>
      <c r="RWP136" s="18"/>
      <c r="RWQ136" s="18"/>
      <c r="RWR136" s="18"/>
      <c r="RWS136" s="18"/>
      <c r="RWT136" s="18"/>
      <c r="RWU136" s="18"/>
      <c r="RWV136" s="18"/>
      <c r="RWW136" s="18"/>
      <c r="RWX136" s="18"/>
      <c r="RWY136" s="18"/>
      <c r="RWZ136" s="18"/>
      <c r="RXA136" s="18"/>
      <c r="RXB136" s="18"/>
      <c r="RXC136" s="18"/>
      <c r="RXD136" s="18"/>
      <c r="RXE136" s="18"/>
      <c r="RXF136" s="18"/>
      <c r="RXG136" s="18"/>
      <c r="RXH136" s="18"/>
      <c r="RXI136" s="18"/>
      <c r="RXJ136" s="18"/>
      <c r="RXK136" s="18"/>
      <c r="RXL136" s="18"/>
      <c r="RXM136" s="18"/>
      <c r="RXN136" s="18"/>
      <c r="RXO136" s="18"/>
      <c r="RXP136" s="18"/>
      <c r="RXQ136" s="18"/>
      <c r="RXR136" s="18"/>
      <c r="RXS136" s="18"/>
      <c r="RXT136" s="18"/>
      <c r="RXU136" s="18"/>
      <c r="RXV136" s="18"/>
      <c r="RXW136" s="18"/>
      <c r="RXX136" s="18"/>
      <c r="RXY136" s="18"/>
      <c r="RXZ136" s="18"/>
      <c r="RYA136" s="18"/>
      <c r="RYB136" s="18"/>
      <c r="RYC136" s="18"/>
      <c r="RYD136" s="18"/>
      <c r="RYE136" s="18"/>
      <c r="RYF136" s="18"/>
      <c r="RYG136" s="18"/>
      <c r="RYH136" s="18"/>
      <c r="RYI136" s="18"/>
      <c r="RYJ136" s="18"/>
      <c r="RYK136" s="18"/>
      <c r="RYL136" s="18"/>
      <c r="RYM136" s="18"/>
      <c r="RYN136" s="18"/>
      <c r="RYO136" s="18"/>
      <c r="RYP136" s="18"/>
      <c r="RYQ136" s="18"/>
      <c r="RYR136" s="18"/>
      <c r="RYS136" s="18"/>
      <c r="RYT136" s="18"/>
      <c r="RYU136" s="18"/>
      <c r="RYV136" s="18"/>
      <c r="RYW136" s="18"/>
      <c r="RYX136" s="18"/>
      <c r="RYY136" s="18"/>
      <c r="RYZ136" s="18"/>
      <c r="RZA136" s="18"/>
      <c r="RZB136" s="18"/>
      <c r="RZC136" s="18"/>
      <c r="RZD136" s="18"/>
      <c r="RZE136" s="18"/>
      <c r="RZF136" s="18"/>
      <c r="RZG136" s="18"/>
      <c r="RZH136" s="18"/>
      <c r="RZI136" s="18"/>
      <c r="RZJ136" s="18"/>
      <c r="RZK136" s="18"/>
      <c r="RZL136" s="18"/>
      <c r="RZM136" s="18"/>
      <c r="RZN136" s="18"/>
      <c r="RZO136" s="18"/>
      <c r="RZP136" s="18"/>
      <c r="RZQ136" s="18"/>
      <c r="RZR136" s="18"/>
      <c r="RZS136" s="18"/>
      <c r="RZT136" s="18"/>
      <c r="RZU136" s="18"/>
      <c r="RZV136" s="18"/>
      <c r="RZW136" s="18"/>
      <c r="RZX136" s="18"/>
      <c r="RZY136" s="18"/>
      <c r="RZZ136" s="18"/>
      <c r="SAA136" s="18"/>
      <c r="SAB136" s="18"/>
      <c r="SAC136" s="18"/>
      <c r="SAD136" s="18"/>
      <c r="SAE136" s="18"/>
      <c r="SAF136" s="18"/>
      <c r="SAG136" s="18"/>
      <c r="SAH136" s="18"/>
      <c r="SAI136" s="18"/>
      <c r="SAJ136" s="18"/>
      <c r="SAK136" s="18"/>
      <c r="SAL136" s="18"/>
      <c r="SAM136" s="18"/>
      <c r="SAN136" s="18"/>
      <c r="SAO136" s="18"/>
      <c r="SAP136" s="18"/>
      <c r="SAQ136" s="18"/>
      <c r="SAR136" s="18"/>
      <c r="SAS136" s="18"/>
      <c r="SAT136" s="18"/>
      <c r="SAU136" s="18"/>
      <c r="SAV136" s="18"/>
      <c r="SAW136" s="18"/>
      <c r="SAX136" s="18"/>
      <c r="SAY136" s="18"/>
      <c r="SAZ136" s="18"/>
      <c r="SBA136" s="18"/>
      <c r="SBB136" s="18"/>
      <c r="SBC136" s="18"/>
      <c r="SBD136" s="18"/>
      <c r="SBE136" s="18"/>
      <c r="SBF136" s="18"/>
      <c r="SBG136" s="18"/>
      <c r="SBH136" s="18"/>
      <c r="SBI136" s="18"/>
      <c r="SBJ136" s="18"/>
      <c r="SBK136" s="18"/>
      <c r="SBL136" s="18"/>
      <c r="SBM136" s="18"/>
      <c r="SBN136" s="18"/>
      <c r="SBO136" s="18"/>
      <c r="SBP136" s="18"/>
      <c r="SBQ136" s="18"/>
      <c r="SBR136" s="18"/>
      <c r="SBS136" s="18"/>
      <c r="SBT136" s="18"/>
      <c r="SBU136" s="18"/>
      <c r="SBV136" s="18"/>
      <c r="SBW136" s="18"/>
      <c r="SBX136" s="18"/>
      <c r="SBY136" s="18"/>
      <c r="SBZ136" s="18"/>
      <c r="SCA136" s="18"/>
      <c r="SCB136" s="18"/>
      <c r="SCC136" s="18"/>
      <c r="SCD136" s="18"/>
      <c r="SCE136" s="18"/>
      <c r="SCF136" s="18"/>
      <c r="SCG136" s="18"/>
      <c r="SCH136" s="18"/>
      <c r="SCI136" s="18"/>
      <c r="SCJ136" s="18"/>
      <c r="SCK136" s="18"/>
      <c r="SCL136" s="18"/>
      <c r="SCM136" s="18"/>
      <c r="SCN136" s="18"/>
      <c r="SCO136" s="18"/>
      <c r="SCP136" s="18"/>
      <c r="SCQ136" s="18"/>
      <c r="SCR136" s="18"/>
      <c r="SCS136" s="18"/>
      <c r="SCT136" s="18"/>
      <c r="SCU136" s="18"/>
      <c r="SCV136" s="18"/>
      <c r="SCW136" s="18"/>
      <c r="SCX136" s="18"/>
      <c r="SCY136" s="18"/>
      <c r="SCZ136" s="18"/>
      <c r="SDA136" s="18"/>
      <c r="SDB136" s="18"/>
      <c r="SDC136" s="18"/>
      <c r="SDD136" s="18"/>
      <c r="SDE136" s="18"/>
      <c r="SDF136" s="18"/>
      <c r="SDG136" s="18"/>
      <c r="SDH136" s="18"/>
      <c r="SDI136" s="18"/>
      <c r="SDJ136" s="18"/>
      <c r="SDK136" s="18"/>
      <c r="SDL136" s="18"/>
      <c r="SDM136" s="18"/>
      <c r="SDN136" s="18"/>
      <c r="SDO136" s="18"/>
      <c r="SDP136" s="18"/>
      <c r="SDQ136" s="18"/>
      <c r="SDR136" s="18"/>
      <c r="SDS136" s="18"/>
      <c r="SDT136" s="18"/>
      <c r="SDU136" s="18"/>
      <c r="SDV136" s="18"/>
      <c r="SDW136" s="18"/>
      <c r="SDX136" s="18"/>
      <c r="SDY136" s="18"/>
      <c r="SDZ136" s="18"/>
      <c r="SEA136" s="18"/>
      <c r="SEB136" s="18"/>
      <c r="SEC136" s="18"/>
      <c r="SED136" s="18"/>
      <c r="SEE136" s="18"/>
      <c r="SEF136" s="18"/>
      <c r="SEG136" s="18"/>
      <c r="SEH136" s="18"/>
      <c r="SEI136" s="18"/>
      <c r="SEJ136" s="18"/>
      <c r="SEK136" s="18"/>
      <c r="SEL136" s="18"/>
      <c r="SEM136" s="18"/>
      <c r="SEN136" s="18"/>
      <c r="SEO136" s="18"/>
      <c r="SEP136" s="18"/>
      <c r="SEQ136" s="18"/>
      <c r="SER136" s="18"/>
      <c r="SES136" s="18"/>
      <c r="SET136" s="18"/>
      <c r="SEU136" s="18"/>
      <c r="SEV136" s="18"/>
      <c r="SEW136" s="18"/>
      <c r="SEX136" s="18"/>
      <c r="SEY136" s="18"/>
      <c r="SEZ136" s="18"/>
      <c r="SFA136" s="18"/>
      <c r="SFB136" s="18"/>
      <c r="SFC136" s="18"/>
      <c r="SFD136" s="18"/>
      <c r="SFE136" s="18"/>
      <c r="SFF136" s="18"/>
      <c r="SFG136" s="18"/>
      <c r="SFH136" s="18"/>
      <c r="SFI136" s="18"/>
      <c r="SFJ136" s="18"/>
      <c r="SFK136" s="18"/>
      <c r="SFL136" s="18"/>
      <c r="SFM136" s="18"/>
      <c r="SFN136" s="18"/>
      <c r="SFO136" s="18"/>
      <c r="SFP136" s="18"/>
      <c r="SFQ136" s="18"/>
      <c r="SFR136" s="18"/>
      <c r="SFS136" s="18"/>
      <c r="SFT136" s="18"/>
      <c r="SFU136" s="18"/>
      <c r="SFV136" s="18"/>
      <c r="SFW136" s="18"/>
      <c r="SFX136" s="18"/>
      <c r="SFY136" s="18"/>
      <c r="SFZ136" s="18"/>
      <c r="SGA136" s="18"/>
      <c r="SGB136" s="18"/>
      <c r="SGC136" s="18"/>
      <c r="SGD136" s="18"/>
      <c r="SGE136" s="18"/>
      <c r="SGF136" s="18"/>
      <c r="SGG136" s="18"/>
      <c r="SGH136" s="18"/>
      <c r="SGI136" s="18"/>
      <c r="SGJ136" s="18"/>
      <c r="SGK136" s="18"/>
      <c r="SGL136" s="18"/>
      <c r="SGM136" s="18"/>
      <c r="SGN136" s="18"/>
      <c r="SGO136" s="18"/>
      <c r="SGP136" s="18"/>
      <c r="SGQ136" s="18"/>
      <c r="SGR136" s="18"/>
      <c r="SGS136" s="18"/>
      <c r="SGT136" s="18"/>
      <c r="SGU136" s="18"/>
      <c r="SGV136" s="18"/>
      <c r="SGW136" s="18"/>
      <c r="SGX136" s="18"/>
      <c r="SGY136" s="18"/>
      <c r="SGZ136" s="18"/>
      <c r="SHA136" s="18"/>
      <c r="SHB136" s="18"/>
      <c r="SHC136" s="18"/>
      <c r="SHD136" s="18"/>
      <c r="SHE136" s="18"/>
      <c r="SHF136" s="18"/>
      <c r="SHG136" s="18"/>
      <c r="SHH136" s="18"/>
      <c r="SHI136" s="18"/>
      <c r="SHJ136" s="18"/>
      <c r="SHK136" s="18"/>
      <c r="SHL136" s="18"/>
      <c r="SHM136" s="18"/>
      <c r="SHN136" s="18"/>
      <c r="SHO136" s="18"/>
      <c r="SHP136" s="18"/>
      <c r="SHQ136" s="18"/>
      <c r="SHR136" s="18"/>
      <c r="SHS136" s="18"/>
      <c r="SHT136" s="18"/>
      <c r="SHU136" s="18"/>
      <c r="SHV136" s="18"/>
      <c r="SHW136" s="18"/>
      <c r="SHX136" s="18"/>
      <c r="SHY136" s="18"/>
      <c r="SHZ136" s="18"/>
      <c r="SIA136" s="18"/>
      <c r="SIB136" s="18"/>
      <c r="SIC136" s="18"/>
      <c r="SID136" s="18"/>
      <c r="SIE136" s="18"/>
      <c r="SIF136" s="18"/>
      <c r="SIG136" s="18"/>
      <c r="SIH136" s="18"/>
      <c r="SII136" s="18"/>
      <c r="SIJ136" s="18"/>
      <c r="SIK136" s="18"/>
      <c r="SIL136" s="18"/>
      <c r="SIM136" s="18"/>
      <c r="SIN136" s="18"/>
      <c r="SIO136" s="18"/>
      <c r="SIP136" s="18"/>
      <c r="SIQ136" s="18"/>
      <c r="SIR136" s="18"/>
      <c r="SIS136" s="18"/>
      <c r="SIT136" s="18"/>
      <c r="SIU136" s="18"/>
      <c r="SIV136" s="18"/>
      <c r="SIW136" s="18"/>
      <c r="SIX136" s="18"/>
      <c r="SIY136" s="18"/>
      <c r="SIZ136" s="18"/>
      <c r="SJA136" s="18"/>
      <c r="SJB136" s="18"/>
      <c r="SJC136" s="18"/>
      <c r="SJD136" s="18"/>
      <c r="SJE136" s="18"/>
      <c r="SJF136" s="18"/>
      <c r="SJG136" s="18"/>
      <c r="SJH136" s="18"/>
      <c r="SJI136" s="18"/>
      <c r="SJJ136" s="18"/>
      <c r="SJK136" s="18"/>
      <c r="SJL136" s="18"/>
      <c r="SJM136" s="18"/>
      <c r="SJN136" s="18"/>
      <c r="SJO136" s="18"/>
      <c r="SJP136" s="18"/>
      <c r="SJQ136" s="18"/>
      <c r="SJR136" s="18"/>
      <c r="SJS136" s="18"/>
      <c r="SJT136" s="18"/>
      <c r="SJU136" s="18"/>
      <c r="SJV136" s="18"/>
      <c r="SJW136" s="18"/>
      <c r="SJX136" s="18"/>
      <c r="SJY136" s="18"/>
      <c r="SJZ136" s="18"/>
      <c r="SKA136" s="18"/>
      <c r="SKB136" s="18"/>
      <c r="SKC136" s="18"/>
      <c r="SKD136" s="18"/>
      <c r="SKE136" s="18"/>
      <c r="SKF136" s="18"/>
      <c r="SKG136" s="18"/>
      <c r="SKH136" s="18"/>
      <c r="SKI136" s="18"/>
      <c r="SKJ136" s="18"/>
      <c r="SKK136" s="18"/>
      <c r="SKL136" s="18"/>
      <c r="SKM136" s="18"/>
      <c r="SKN136" s="18"/>
      <c r="SKO136" s="18"/>
      <c r="SKP136" s="18"/>
      <c r="SKQ136" s="18"/>
      <c r="SKR136" s="18"/>
      <c r="SKS136" s="18"/>
      <c r="SKT136" s="18"/>
      <c r="SKU136" s="18"/>
      <c r="SKV136" s="18"/>
      <c r="SKW136" s="18"/>
      <c r="SKX136" s="18"/>
      <c r="SKY136" s="18"/>
      <c r="SKZ136" s="18"/>
      <c r="SLA136" s="18"/>
      <c r="SLB136" s="18"/>
      <c r="SLC136" s="18"/>
      <c r="SLD136" s="18"/>
      <c r="SLE136" s="18"/>
      <c r="SLF136" s="18"/>
      <c r="SLG136" s="18"/>
      <c r="SLH136" s="18"/>
      <c r="SLI136" s="18"/>
      <c r="SLJ136" s="18"/>
      <c r="SLK136" s="18"/>
      <c r="SLL136" s="18"/>
      <c r="SLM136" s="18"/>
      <c r="SLN136" s="18"/>
      <c r="SLO136" s="18"/>
      <c r="SLP136" s="18"/>
      <c r="SLQ136" s="18"/>
      <c r="SLR136" s="18"/>
      <c r="SLS136" s="18"/>
      <c r="SLT136" s="18"/>
      <c r="SLU136" s="18"/>
      <c r="SLV136" s="18"/>
      <c r="SLW136" s="18"/>
      <c r="SLX136" s="18"/>
      <c r="SLY136" s="18"/>
      <c r="SLZ136" s="18"/>
      <c r="SMA136" s="18"/>
      <c r="SMB136" s="18"/>
      <c r="SMC136" s="18"/>
      <c r="SMD136" s="18"/>
      <c r="SME136" s="18"/>
      <c r="SMF136" s="18"/>
      <c r="SMG136" s="18"/>
      <c r="SMH136" s="18"/>
      <c r="SMI136" s="18"/>
      <c r="SMJ136" s="18"/>
      <c r="SMK136" s="18"/>
      <c r="SML136" s="18"/>
      <c r="SMM136" s="18"/>
      <c r="SMN136" s="18"/>
      <c r="SMO136" s="18"/>
      <c r="SMP136" s="18"/>
      <c r="SMQ136" s="18"/>
      <c r="SMR136" s="18"/>
      <c r="SMS136" s="18"/>
      <c r="SMT136" s="18"/>
      <c r="SMU136" s="18"/>
      <c r="SMV136" s="18"/>
      <c r="SMW136" s="18"/>
      <c r="SMX136" s="18"/>
      <c r="SMY136" s="18"/>
      <c r="SMZ136" s="18"/>
      <c r="SNA136" s="18"/>
      <c r="SNB136" s="18"/>
      <c r="SNC136" s="18"/>
      <c r="SND136" s="18"/>
      <c r="SNE136" s="18"/>
      <c r="SNF136" s="18"/>
      <c r="SNG136" s="18"/>
      <c r="SNH136" s="18"/>
      <c r="SNI136" s="18"/>
      <c r="SNJ136" s="18"/>
      <c r="SNK136" s="18"/>
      <c r="SNL136" s="18"/>
      <c r="SNM136" s="18"/>
      <c r="SNN136" s="18"/>
      <c r="SNO136" s="18"/>
      <c r="SNP136" s="18"/>
      <c r="SNQ136" s="18"/>
      <c r="SNR136" s="18"/>
      <c r="SNS136" s="18"/>
      <c r="SNT136" s="18"/>
      <c r="SNU136" s="18"/>
      <c r="SNV136" s="18"/>
      <c r="SNW136" s="18"/>
      <c r="SNX136" s="18"/>
      <c r="SNY136" s="18"/>
      <c r="SNZ136" s="18"/>
      <c r="SOA136" s="18"/>
      <c r="SOB136" s="18"/>
      <c r="SOC136" s="18"/>
      <c r="SOD136" s="18"/>
      <c r="SOE136" s="18"/>
      <c r="SOF136" s="18"/>
      <c r="SOG136" s="18"/>
      <c r="SOH136" s="18"/>
      <c r="SOI136" s="18"/>
      <c r="SOJ136" s="18"/>
      <c r="SOK136" s="18"/>
      <c r="SOL136" s="18"/>
      <c r="SOM136" s="18"/>
      <c r="SON136" s="18"/>
      <c r="SOO136" s="18"/>
      <c r="SOP136" s="18"/>
      <c r="SOQ136" s="18"/>
      <c r="SOR136" s="18"/>
      <c r="SOS136" s="18"/>
      <c r="SOT136" s="18"/>
      <c r="SOU136" s="18"/>
      <c r="SOV136" s="18"/>
      <c r="SOW136" s="18"/>
      <c r="SOX136" s="18"/>
      <c r="SOY136" s="18"/>
      <c r="SOZ136" s="18"/>
      <c r="SPA136" s="18"/>
      <c r="SPB136" s="18"/>
      <c r="SPC136" s="18"/>
      <c r="SPD136" s="18"/>
      <c r="SPE136" s="18"/>
      <c r="SPF136" s="18"/>
      <c r="SPG136" s="18"/>
      <c r="SPH136" s="18"/>
      <c r="SPI136" s="18"/>
      <c r="SPJ136" s="18"/>
      <c r="SPK136" s="18"/>
      <c r="SPL136" s="18"/>
      <c r="SPM136" s="18"/>
      <c r="SPN136" s="18"/>
      <c r="SPO136" s="18"/>
      <c r="SPP136" s="18"/>
      <c r="SPQ136" s="18"/>
      <c r="SPR136" s="18"/>
      <c r="SPS136" s="18"/>
      <c r="SPT136" s="18"/>
      <c r="SPU136" s="18"/>
      <c r="SPV136" s="18"/>
      <c r="SPW136" s="18"/>
      <c r="SPX136" s="18"/>
      <c r="SPY136" s="18"/>
      <c r="SPZ136" s="18"/>
      <c r="SQA136" s="18"/>
      <c r="SQB136" s="18"/>
      <c r="SQC136" s="18"/>
      <c r="SQD136" s="18"/>
      <c r="SQE136" s="18"/>
      <c r="SQF136" s="18"/>
      <c r="SQG136" s="18"/>
      <c r="SQH136" s="18"/>
      <c r="SQI136" s="18"/>
      <c r="SQJ136" s="18"/>
      <c r="SQK136" s="18"/>
      <c r="SQL136" s="18"/>
      <c r="SQM136" s="18"/>
      <c r="SQN136" s="18"/>
      <c r="SQO136" s="18"/>
      <c r="SQP136" s="18"/>
      <c r="SQQ136" s="18"/>
      <c r="SQR136" s="18"/>
      <c r="SQS136" s="18"/>
      <c r="SQT136" s="18"/>
      <c r="SQU136" s="18"/>
      <c r="SQV136" s="18"/>
      <c r="SQW136" s="18"/>
      <c r="SQX136" s="18"/>
      <c r="SQY136" s="18"/>
      <c r="SQZ136" s="18"/>
      <c r="SRA136" s="18"/>
      <c r="SRB136" s="18"/>
      <c r="SRC136" s="18"/>
      <c r="SRD136" s="18"/>
      <c r="SRE136" s="18"/>
      <c r="SRF136" s="18"/>
      <c r="SRG136" s="18"/>
      <c r="SRH136" s="18"/>
      <c r="SRI136" s="18"/>
      <c r="SRJ136" s="18"/>
      <c r="SRK136" s="18"/>
      <c r="SRL136" s="18"/>
      <c r="SRM136" s="18"/>
      <c r="SRN136" s="18"/>
      <c r="SRO136" s="18"/>
      <c r="SRP136" s="18"/>
      <c r="SRQ136" s="18"/>
      <c r="SRR136" s="18"/>
      <c r="SRS136" s="18"/>
      <c r="SRT136" s="18"/>
      <c r="SRU136" s="18"/>
      <c r="SRV136" s="18"/>
      <c r="SRW136" s="18"/>
      <c r="SRX136" s="18"/>
      <c r="SRY136" s="18"/>
      <c r="SRZ136" s="18"/>
      <c r="SSA136" s="18"/>
      <c r="SSB136" s="18"/>
      <c r="SSC136" s="18"/>
      <c r="SSD136" s="18"/>
      <c r="SSE136" s="18"/>
      <c r="SSF136" s="18"/>
      <c r="SSG136" s="18"/>
      <c r="SSH136" s="18"/>
      <c r="SSI136" s="18"/>
      <c r="SSJ136" s="18"/>
      <c r="SSK136" s="18"/>
      <c r="SSL136" s="18"/>
      <c r="SSM136" s="18"/>
      <c r="SSN136" s="18"/>
      <c r="SSO136" s="18"/>
      <c r="SSP136" s="18"/>
      <c r="SSQ136" s="18"/>
      <c r="SSR136" s="18"/>
      <c r="SSS136" s="18"/>
      <c r="SST136" s="18"/>
      <c r="SSU136" s="18"/>
      <c r="SSV136" s="18"/>
      <c r="SSW136" s="18"/>
      <c r="SSX136" s="18"/>
      <c r="SSY136" s="18"/>
      <c r="SSZ136" s="18"/>
      <c r="STA136" s="18"/>
      <c r="STB136" s="18"/>
      <c r="STC136" s="18"/>
      <c r="STD136" s="18"/>
      <c r="STE136" s="18"/>
      <c r="STF136" s="18"/>
      <c r="STG136" s="18"/>
      <c r="STH136" s="18"/>
      <c r="STI136" s="18"/>
      <c r="STJ136" s="18"/>
      <c r="STK136" s="18"/>
      <c r="STL136" s="18"/>
      <c r="STM136" s="18"/>
      <c r="STN136" s="18"/>
      <c r="STO136" s="18"/>
      <c r="STP136" s="18"/>
      <c r="STQ136" s="18"/>
      <c r="STR136" s="18"/>
      <c r="STS136" s="18"/>
      <c r="STT136" s="18"/>
      <c r="STU136" s="18"/>
      <c r="STV136" s="18"/>
      <c r="STW136" s="18"/>
      <c r="STX136" s="18"/>
      <c r="STY136" s="18"/>
      <c r="STZ136" s="18"/>
      <c r="SUA136" s="18"/>
      <c r="SUB136" s="18"/>
      <c r="SUC136" s="18"/>
      <c r="SUD136" s="18"/>
      <c r="SUE136" s="18"/>
      <c r="SUF136" s="18"/>
      <c r="SUG136" s="18"/>
      <c r="SUH136" s="18"/>
      <c r="SUI136" s="18"/>
      <c r="SUJ136" s="18"/>
      <c r="SUK136" s="18"/>
      <c r="SUL136" s="18"/>
      <c r="SUM136" s="18"/>
      <c r="SUN136" s="18"/>
      <c r="SUO136" s="18"/>
      <c r="SUP136" s="18"/>
      <c r="SUQ136" s="18"/>
      <c r="SUR136" s="18"/>
      <c r="SUS136" s="18"/>
      <c r="SUT136" s="18"/>
      <c r="SUU136" s="18"/>
      <c r="SUV136" s="18"/>
      <c r="SUW136" s="18"/>
      <c r="SUX136" s="18"/>
      <c r="SUY136" s="18"/>
      <c r="SUZ136" s="18"/>
      <c r="SVA136" s="18"/>
      <c r="SVB136" s="18"/>
      <c r="SVC136" s="18"/>
      <c r="SVD136" s="18"/>
      <c r="SVE136" s="18"/>
      <c r="SVF136" s="18"/>
      <c r="SVG136" s="18"/>
      <c r="SVH136" s="18"/>
      <c r="SVI136" s="18"/>
      <c r="SVJ136" s="18"/>
      <c r="SVK136" s="18"/>
      <c r="SVL136" s="18"/>
      <c r="SVM136" s="18"/>
      <c r="SVN136" s="18"/>
      <c r="SVO136" s="18"/>
      <c r="SVP136" s="18"/>
      <c r="SVQ136" s="18"/>
      <c r="SVR136" s="18"/>
      <c r="SVS136" s="18"/>
      <c r="SVT136" s="18"/>
      <c r="SVU136" s="18"/>
      <c r="SVV136" s="18"/>
      <c r="SVW136" s="18"/>
      <c r="SVX136" s="18"/>
      <c r="SVY136" s="18"/>
      <c r="SVZ136" s="18"/>
      <c r="SWA136" s="18"/>
      <c r="SWB136" s="18"/>
      <c r="SWC136" s="18"/>
      <c r="SWD136" s="18"/>
      <c r="SWE136" s="18"/>
      <c r="SWF136" s="18"/>
      <c r="SWG136" s="18"/>
      <c r="SWH136" s="18"/>
      <c r="SWI136" s="18"/>
      <c r="SWJ136" s="18"/>
      <c r="SWK136" s="18"/>
      <c r="SWL136" s="18"/>
      <c r="SWM136" s="18"/>
      <c r="SWN136" s="18"/>
      <c r="SWO136" s="18"/>
      <c r="SWP136" s="18"/>
      <c r="SWQ136" s="18"/>
      <c r="SWR136" s="18"/>
      <c r="SWS136" s="18"/>
      <c r="SWT136" s="18"/>
      <c r="SWU136" s="18"/>
      <c r="SWV136" s="18"/>
      <c r="SWW136" s="18"/>
      <c r="SWX136" s="18"/>
      <c r="SWY136" s="18"/>
      <c r="SWZ136" s="18"/>
      <c r="SXA136" s="18"/>
      <c r="SXB136" s="18"/>
      <c r="SXC136" s="18"/>
      <c r="SXD136" s="18"/>
      <c r="SXE136" s="18"/>
      <c r="SXF136" s="18"/>
      <c r="SXG136" s="18"/>
      <c r="SXH136" s="18"/>
      <c r="SXI136" s="18"/>
      <c r="SXJ136" s="18"/>
      <c r="SXK136" s="18"/>
      <c r="SXL136" s="18"/>
      <c r="SXM136" s="18"/>
      <c r="SXN136" s="18"/>
      <c r="SXO136" s="18"/>
      <c r="SXP136" s="18"/>
      <c r="SXQ136" s="18"/>
      <c r="SXR136" s="18"/>
      <c r="SXS136" s="18"/>
      <c r="SXT136" s="18"/>
      <c r="SXU136" s="18"/>
      <c r="SXV136" s="18"/>
      <c r="SXW136" s="18"/>
      <c r="SXX136" s="18"/>
      <c r="SXY136" s="18"/>
      <c r="SXZ136" s="18"/>
      <c r="SYA136" s="18"/>
      <c r="SYB136" s="18"/>
      <c r="SYC136" s="18"/>
      <c r="SYD136" s="18"/>
      <c r="SYE136" s="18"/>
      <c r="SYF136" s="18"/>
      <c r="SYG136" s="18"/>
      <c r="SYH136" s="18"/>
      <c r="SYI136" s="18"/>
      <c r="SYJ136" s="18"/>
      <c r="SYK136" s="18"/>
      <c r="SYL136" s="18"/>
      <c r="SYM136" s="18"/>
      <c r="SYN136" s="18"/>
      <c r="SYO136" s="18"/>
      <c r="SYP136" s="18"/>
      <c r="SYQ136" s="18"/>
      <c r="SYR136" s="18"/>
      <c r="SYS136" s="18"/>
      <c r="SYT136" s="18"/>
      <c r="SYU136" s="18"/>
      <c r="SYV136" s="18"/>
      <c r="SYW136" s="18"/>
      <c r="SYX136" s="18"/>
      <c r="SYY136" s="18"/>
      <c r="SYZ136" s="18"/>
      <c r="SZA136" s="18"/>
      <c r="SZB136" s="18"/>
      <c r="SZC136" s="18"/>
      <c r="SZD136" s="18"/>
      <c r="SZE136" s="18"/>
      <c r="SZF136" s="18"/>
      <c r="SZG136" s="18"/>
      <c r="SZH136" s="18"/>
      <c r="SZI136" s="18"/>
      <c r="SZJ136" s="18"/>
      <c r="SZK136" s="18"/>
      <c r="SZL136" s="18"/>
      <c r="SZM136" s="18"/>
      <c r="SZN136" s="18"/>
      <c r="SZO136" s="18"/>
      <c r="SZP136" s="18"/>
      <c r="SZQ136" s="18"/>
      <c r="SZR136" s="18"/>
      <c r="SZS136" s="18"/>
      <c r="SZT136" s="18"/>
      <c r="SZU136" s="18"/>
      <c r="SZV136" s="18"/>
      <c r="SZW136" s="18"/>
      <c r="SZX136" s="18"/>
      <c r="SZY136" s="18"/>
      <c r="SZZ136" s="18"/>
      <c r="TAA136" s="18"/>
      <c r="TAB136" s="18"/>
      <c r="TAC136" s="18"/>
      <c r="TAD136" s="18"/>
      <c r="TAE136" s="18"/>
      <c r="TAF136" s="18"/>
      <c r="TAG136" s="18"/>
      <c r="TAH136" s="18"/>
      <c r="TAI136" s="18"/>
      <c r="TAJ136" s="18"/>
      <c r="TAK136" s="18"/>
      <c r="TAL136" s="18"/>
      <c r="TAM136" s="18"/>
      <c r="TAN136" s="18"/>
      <c r="TAO136" s="18"/>
      <c r="TAP136" s="18"/>
      <c r="TAQ136" s="18"/>
      <c r="TAR136" s="18"/>
      <c r="TAS136" s="18"/>
      <c r="TAT136" s="18"/>
      <c r="TAU136" s="18"/>
      <c r="TAV136" s="18"/>
      <c r="TAW136" s="18"/>
      <c r="TAX136" s="18"/>
      <c r="TAY136" s="18"/>
      <c r="TAZ136" s="18"/>
      <c r="TBA136" s="18"/>
      <c r="TBB136" s="18"/>
      <c r="TBC136" s="18"/>
      <c r="TBD136" s="18"/>
      <c r="TBE136" s="18"/>
      <c r="TBF136" s="18"/>
      <c r="TBG136" s="18"/>
      <c r="TBH136" s="18"/>
      <c r="TBI136" s="18"/>
      <c r="TBJ136" s="18"/>
      <c r="TBK136" s="18"/>
      <c r="TBL136" s="18"/>
      <c r="TBM136" s="18"/>
      <c r="TBN136" s="18"/>
      <c r="TBO136" s="18"/>
      <c r="TBP136" s="18"/>
      <c r="TBQ136" s="18"/>
      <c r="TBR136" s="18"/>
      <c r="TBS136" s="18"/>
      <c r="TBT136" s="18"/>
      <c r="TBU136" s="18"/>
      <c r="TBV136" s="18"/>
      <c r="TBW136" s="18"/>
      <c r="TBX136" s="18"/>
      <c r="TBY136" s="18"/>
      <c r="TBZ136" s="18"/>
      <c r="TCA136" s="18"/>
      <c r="TCB136" s="18"/>
      <c r="TCC136" s="18"/>
      <c r="TCD136" s="18"/>
      <c r="TCE136" s="18"/>
      <c r="TCF136" s="18"/>
      <c r="TCG136" s="18"/>
      <c r="TCH136" s="18"/>
      <c r="TCI136" s="18"/>
      <c r="TCJ136" s="18"/>
      <c r="TCK136" s="18"/>
      <c r="TCL136" s="18"/>
      <c r="TCM136" s="18"/>
      <c r="TCN136" s="18"/>
      <c r="TCO136" s="18"/>
      <c r="TCP136" s="18"/>
      <c r="TCQ136" s="18"/>
      <c r="TCR136" s="18"/>
      <c r="TCS136" s="18"/>
      <c r="TCT136" s="18"/>
      <c r="TCU136" s="18"/>
      <c r="TCV136" s="18"/>
      <c r="TCW136" s="18"/>
      <c r="TCX136" s="18"/>
      <c r="TCY136" s="18"/>
      <c r="TCZ136" s="18"/>
      <c r="TDA136" s="18"/>
      <c r="TDB136" s="18"/>
      <c r="TDC136" s="18"/>
      <c r="TDD136" s="18"/>
      <c r="TDE136" s="18"/>
      <c r="TDF136" s="18"/>
      <c r="TDG136" s="18"/>
      <c r="TDH136" s="18"/>
      <c r="TDI136" s="18"/>
      <c r="TDJ136" s="18"/>
      <c r="TDK136" s="18"/>
      <c r="TDL136" s="18"/>
      <c r="TDM136" s="18"/>
      <c r="TDN136" s="18"/>
      <c r="TDO136" s="18"/>
      <c r="TDP136" s="18"/>
      <c r="TDQ136" s="18"/>
      <c r="TDR136" s="18"/>
      <c r="TDS136" s="18"/>
      <c r="TDT136" s="18"/>
      <c r="TDU136" s="18"/>
      <c r="TDV136" s="18"/>
      <c r="TDW136" s="18"/>
      <c r="TDX136" s="18"/>
      <c r="TDY136" s="18"/>
      <c r="TDZ136" s="18"/>
      <c r="TEA136" s="18"/>
      <c r="TEB136" s="18"/>
      <c r="TEC136" s="18"/>
      <c r="TED136" s="18"/>
      <c r="TEE136" s="18"/>
      <c r="TEF136" s="18"/>
      <c r="TEG136" s="18"/>
      <c r="TEH136" s="18"/>
      <c r="TEI136" s="18"/>
      <c r="TEJ136" s="18"/>
      <c r="TEK136" s="18"/>
      <c r="TEL136" s="18"/>
      <c r="TEM136" s="18"/>
      <c r="TEN136" s="18"/>
      <c r="TEO136" s="18"/>
      <c r="TEP136" s="18"/>
      <c r="TEQ136" s="18"/>
      <c r="TER136" s="18"/>
      <c r="TES136" s="18"/>
      <c r="TET136" s="18"/>
      <c r="TEU136" s="18"/>
      <c r="TEV136" s="18"/>
      <c r="TEW136" s="18"/>
      <c r="TEX136" s="18"/>
      <c r="TEY136" s="18"/>
      <c r="TEZ136" s="18"/>
      <c r="TFA136" s="18"/>
      <c r="TFB136" s="18"/>
      <c r="TFC136" s="18"/>
      <c r="TFD136" s="18"/>
      <c r="TFE136" s="18"/>
      <c r="TFF136" s="18"/>
      <c r="TFG136" s="18"/>
      <c r="TFH136" s="18"/>
      <c r="TFI136" s="18"/>
      <c r="TFJ136" s="18"/>
      <c r="TFK136" s="18"/>
      <c r="TFL136" s="18"/>
      <c r="TFM136" s="18"/>
      <c r="TFN136" s="18"/>
      <c r="TFO136" s="18"/>
      <c r="TFP136" s="18"/>
      <c r="TFQ136" s="18"/>
      <c r="TFR136" s="18"/>
      <c r="TFS136" s="18"/>
      <c r="TFT136" s="18"/>
      <c r="TFU136" s="18"/>
      <c r="TFV136" s="18"/>
      <c r="TFW136" s="18"/>
      <c r="TFX136" s="18"/>
      <c r="TFY136" s="18"/>
      <c r="TFZ136" s="18"/>
      <c r="TGA136" s="18"/>
      <c r="TGB136" s="18"/>
      <c r="TGC136" s="18"/>
      <c r="TGD136" s="18"/>
      <c r="TGE136" s="18"/>
      <c r="TGF136" s="18"/>
      <c r="TGG136" s="18"/>
      <c r="TGH136" s="18"/>
      <c r="TGI136" s="18"/>
      <c r="TGJ136" s="18"/>
      <c r="TGK136" s="18"/>
      <c r="TGL136" s="18"/>
      <c r="TGM136" s="18"/>
      <c r="TGN136" s="18"/>
      <c r="TGO136" s="18"/>
      <c r="TGP136" s="18"/>
      <c r="TGQ136" s="18"/>
      <c r="TGR136" s="18"/>
      <c r="TGS136" s="18"/>
      <c r="TGT136" s="18"/>
      <c r="TGU136" s="18"/>
      <c r="TGV136" s="18"/>
      <c r="TGW136" s="18"/>
      <c r="TGX136" s="18"/>
      <c r="TGY136" s="18"/>
      <c r="TGZ136" s="18"/>
      <c r="THA136" s="18"/>
      <c r="THB136" s="18"/>
      <c r="THC136" s="18"/>
      <c r="THD136" s="18"/>
      <c r="THE136" s="18"/>
      <c r="THF136" s="18"/>
      <c r="THG136" s="18"/>
      <c r="THH136" s="18"/>
      <c r="THI136" s="18"/>
      <c r="THJ136" s="18"/>
      <c r="THK136" s="18"/>
      <c r="THL136" s="18"/>
      <c r="THM136" s="18"/>
      <c r="THN136" s="18"/>
      <c r="THO136" s="18"/>
      <c r="THP136" s="18"/>
      <c r="THQ136" s="18"/>
      <c r="THR136" s="18"/>
      <c r="THS136" s="18"/>
      <c r="THT136" s="18"/>
      <c r="THU136" s="18"/>
      <c r="THV136" s="18"/>
      <c r="THW136" s="18"/>
      <c r="THX136" s="18"/>
      <c r="THY136" s="18"/>
      <c r="THZ136" s="18"/>
      <c r="TIA136" s="18"/>
      <c r="TIB136" s="18"/>
      <c r="TIC136" s="18"/>
      <c r="TID136" s="18"/>
      <c r="TIE136" s="18"/>
      <c r="TIF136" s="18"/>
      <c r="TIG136" s="18"/>
      <c r="TIH136" s="18"/>
      <c r="TII136" s="18"/>
      <c r="TIJ136" s="18"/>
      <c r="TIK136" s="18"/>
      <c r="TIL136" s="18"/>
      <c r="TIM136" s="18"/>
      <c r="TIN136" s="18"/>
      <c r="TIO136" s="18"/>
      <c r="TIP136" s="18"/>
      <c r="TIQ136" s="18"/>
      <c r="TIR136" s="18"/>
      <c r="TIS136" s="18"/>
      <c r="TIT136" s="18"/>
      <c r="TIU136" s="18"/>
      <c r="TIV136" s="18"/>
      <c r="TIW136" s="18"/>
      <c r="TIX136" s="18"/>
      <c r="TIY136" s="18"/>
      <c r="TIZ136" s="18"/>
      <c r="TJA136" s="18"/>
      <c r="TJB136" s="18"/>
      <c r="TJC136" s="18"/>
      <c r="TJD136" s="18"/>
      <c r="TJE136" s="18"/>
      <c r="TJF136" s="18"/>
      <c r="TJG136" s="18"/>
      <c r="TJH136" s="18"/>
      <c r="TJI136" s="18"/>
      <c r="TJJ136" s="18"/>
      <c r="TJK136" s="18"/>
      <c r="TJL136" s="18"/>
      <c r="TJM136" s="18"/>
      <c r="TJN136" s="18"/>
      <c r="TJO136" s="18"/>
      <c r="TJP136" s="18"/>
      <c r="TJQ136" s="18"/>
      <c r="TJR136" s="18"/>
      <c r="TJS136" s="18"/>
      <c r="TJT136" s="18"/>
      <c r="TJU136" s="18"/>
      <c r="TJV136" s="18"/>
      <c r="TJW136" s="18"/>
      <c r="TJX136" s="18"/>
      <c r="TJY136" s="18"/>
      <c r="TJZ136" s="18"/>
      <c r="TKA136" s="18"/>
      <c r="TKB136" s="18"/>
      <c r="TKC136" s="18"/>
      <c r="TKD136" s="18"/>
      <c r="TKE136" s="18"/>
      <c r="TKF136" s="18"/>
      <c r="TKG136" s="18"/>
      <c r="TKH136" s="18"/>
      <c r="TKI136" s="18"/>
      <c r="TKJ136" s="18"/>
      <c r="TKK136" s="18"/>
      <c r="TKL136" s="18"/>
      <c r="TKM136" s="18"/>
      <c r="TKN136" s="18"/>
      <c r="TKO136" s="18"/>
      <c r="TKP136" s="18"/>
      <c r="TKQ136" s="18"/>
      <c r="TKR136" s="18"/>
      <c r="TKS136" s="18"/>
      <c r="TKT136" s="18"/>
      <c r="TKU136" s="18"/>
      <c r="TKV136" s="18"/>
      <c r="TKW136" s="18"/>
      <c r="TKX136" s="18"/>
      <c r="TKY136" s="18"/>
      <c r="TKZ136" s="18"/>
      <c r="TLA136" s="18"/>
      <c r="TLB136" s="18"/>
      <c r="TLC136" s="18"/>
      <c r="TLD136" s="18"/>
      <c r="TLE136" s="18"/>
      <c r="TLF136" s="18"/>
      <c r="TLG136" s="18"/>
      <c r="TLH136" s="18"/>
      <c r="TLI136" s="18"/>
      <c r="TLJ136" s="18"/>
      <c r="TLK136" s="18"/>
      <c r="TLL136" s="18"/>
      <c r="TLM136" s="18"/>
      <c r="TLN136" s="18"/>
      <c r="TLO136" s="18"/>
      <c r="TLP136" s="18"/>
      <c r="TLQ136" s="18"/>
      <c r="TLR136" s="18"/>
      <c r="TLS136" s="18"/>
      <c r="TLT136" s="18"/>
      <c r="TLU136" s="18"/>
      <c r="TLV136" s="18"/>
      <c r="TLW136" s="18"/>
      <c r="TLX136" s="18"/>
      <c r="TLY136" s="18"/>
      <c r="TLZ136" s="18"/>
      <c r="TMA136" s="18"/>
      <c r="TMB136" s="18"/>
      <c r="TMC136" s="18"/>
      <c r="TMD136" s="18"/>
      <c r="TME136" s="18"/>
      <c r="TMF136" s="18"/>
      <c r="TMG136" s="18"/>
      <c r="TMH136" s="18"/>
      <c r="TMI136" s="18"/>
      <c r="TMJ136" s="18"/>
      <c r="TMK136" s="18"/>
      <c r="TML136" s="18"/>
      <c r="TMM136" s="18"/>
      <c r="TMN136" s="18"/>
      <c r="TMO136" s="18"/>
      <c r="TMP136" s="18"/>
      <c r="TMQ136" s="18"/>
      <c r="TMR136" s="18"/>
      <c r="TMS136" s="18"/>
      <c r="TMT136" s="18"/>
      <c r="TMU136" s="18"/>
      <c r="TMV136" s="18"/>
      <c r="TMW136" s="18"/>
      <c r="TMX136" s="18"/>
      <c r="TMY136" s="18"/>
      <c r="TMZ136" s="18"/>
      <c r="TNA136" s="18"/>
      <c r="TNB136" s="18"/>
      <c r="TNC136" s="18"/>
      <c r="TND136" s="18"/>
      <c r="TNE136" s="18"/>
      <c r="TNF136" s="18"/>
      <c r="TNG136" s="18"/>
      <c r="TNH136" s="18"/>
      <c r="TNI136" s="18"/>
      <c r="TNJ136" s="18"/>
      <c r="TNK136" s="18"/>
      <c r="TNL136" s="18"/>
      <c r="TNM136" s="18"/>
      <c r="TNN136" s="18"/>
      <c r="TNO136" s="18"/>
      <c r="TNP136" s="18"/>
      <c r="TNQ136" s="18"/>
      <c r="TNR136" s="18"/>
      <c r="TNS136" s="18"/>
      <c r="TNT136" s="18"/>
      <c r="TNU136" s="18"/>
      <c r="TNV136" s="18"/>
      <c r="TNW136" s="18"/>
      <c r="TNX136" s="18"/>
      <c r="TNY136" s="18"/>
      <c r="TNZ136" s="18"/>
      <c r="TOA136" s="18"/>
      <c r="TOB136" s="18"/>
      <c r="TOC136" s="18"/>
      <c r="TOD136" s="18"/>
      <c r="TOE136" s="18"/>
      <c r="TOF136" s="18"/>
      <c r="TOG136" s="18"/>
      <c r="TOH136" s="18"/>
      <c r="TOI136" s="18"/>
      <c r="TOJ136" s="18"/>
      <c r="TOK136" s="18"/>
      <c r="TOL136" s="18"/>
      <c r="TOM136" s="18"/>
      <c r="TON136" s="18"/>
      <c r="TOO136" s="18"/>
      <c r="TOP136" s="18"/>
      <c r="TOQ136" s="18"/>
      <c r="TOR136" s="18"/>
      <c r="TOS136" s="18"/>
      <c r="TOT136" s="18"/>
      <c r="TOU136" s="18"/>
      <c r="TOV136" s="18"/>
      <c r="TOW136" s="18"/>
      <c r="TOX136" s="18"/>
      <c r="TOY136" s="18"/>
      <c r="TOZ136" s="18"/>
      <c r="TPA136" s="18"/>
      <c r="TPB136" s="18"/>
      <c r="TPC136" s="18"/>
      <c r="TPD136" s="18"/>
      <c r="TPE136" s="18"/>
      <c r="TPF136" s="18"/>
      <c r="TPG136" s="18"/>
      <c r="TPH136" s="18"/>
      <c r="TPI136" s="18"/>
      <c r="TPJ136" s="18"/>
      <c r="TPK136" s="18"/>
      <c r="TPL136" s="18"/>
      <c r="TPM136" s="18"/>
      <c r="TPN136" s="18"/>
      <c r="TPO136" s="18"/>
      <c r="TPP136" s="18"/>
      <c r="TPQ136" s="18"/>
      <c r="TPR136" s="18"/>
      <c r="TPS136" s="18"/>
      <c r="TPT136" s="18"/>
      <c r="TPU136" s="18"/>
      <c r="TPV136" s="18"/>
      <c r="TPW136" s="18"/>
      <c r="TPX136" s="18"/>
      <c r="TPY136" s="18"/>
      <c r="TPZ136" s="18"/>
      <c r="TQA136" s="18"/>
      <c r="TQB136" s="18"/>
      <c r="TQC136" s="18"/>
      <c r="TQD136" s="18"/>
      <c r="TQE136" s="18"/>
      <c r="TQF136" s="18"/>
      <c r="TQG136" s="18"/>
      <c r="TQH136" s="18"/>
      <c r="TQI136" s="18"/>
      <c r="TQJ136" s="18"/>
      <c r="TQK136" s="18"/>
      <c r="TQL136" s="18"/>
      <c r="TQM136" s="18"/>
      <c r="TQN136" s="18"/>
      <c r="TQO136" s="18"/>
      <c r="TQP136" s="18"/>
      <c r="TQQ136" s="18"/>
      <c r="TQR136" s="18"/>
      <c r="TQS136" s="18"/>
      <c r="TQT136" s="18"/>
      <c r="TQU136" s="18"/>
      <c r="TQV136" s="18"/>
      <c r="TQW136" s="18"/>
      <c r="TQX136" s="18"/>
      <c r="TQY136" s="18"/>
      <c r="TQZ136" s="18"/>
      <c r="TRA136" s="18"/>
      <c r="TRB136" s="18"/>
      <c r="TRC136" s="18"/>
      <c r="TRD136" s="18"/>
      <c r="TRE136" s="18"/>
      <c r="TRF136" s="18"/>
      <c r="TRG136" s="18"/>
      <c r="TRH136" s="18"/>
      <c r="TRI136" s="18"/>
      <c r="TRJ136" s="18"/>
      <c r="TRK136" s="18"/>
      <c r="TRL136" s="18"/>
      <c r="TRM136" s="18"/>
      <c r="TRN136" s="18"/>
      <c r="TRO136" s="18"/>
      <c r="TRP136" s="18"/>
      <c r="TRQ136" s="18"/>
      <c r="TRR136" s="18"/>
      <c r="TRS136" s="18"/>
      <c r="TRT136" s="18"/>
      <c r="TRU136" s="18"/>
      <c r="TRV136" s="18"/>
      <c r="TRW136" s="18"/>
      <c r="TRX136" s="18"/>
      <c r="TRY136" s="18"/>
      <c r="TRZ136" s="18"/>
      <c r="TSA136" s="18"/>
      <c r="TSB136" s="18"/>
      <c r="TSC136" s="18"/>
      <c r="TSD136" s="18"/>
      <c r="TSE136" s="18"/>
      <c r="TSF136" s="18"/>
      <c r="TSG136" s="18"/>
      <c r="TSH136" s="18"/>
      <c r="TSI136" s="18"/>
      <c r="TSJ136" s="18"/>
      <c r="TSK136" s="18"/>
      <c r="TSL136" s="18"/>
      <c r="TSM136" s="18"/>
      <c r="TSN136" s="18"/>
      <c r="TSO136" s="18"/>
      <c r="TSP136" s="18"/>
      <c r="TSQ136" s="18"/>
      <c r="TSR136" s="18"/>
      <c r="TSS136" s="18"/>
      <c r="TST136" s="18"/>
      <c r="TSU136" s="18"/>
      <c r="TSV136" s="18"/>
      <c r="TSW136" s="18"/>
      <c r="TSX136" s="18"/>
      <c r="TSY136" s="18"/>
      <c r="TSZ136" s="18"/>
      <c r="TTA136" s="18"/>
      <c r="TTB136" s="18"/>
      <c r="TTC136" s="18"/>
      <c r="TTD136" s="18"/>
      <c r="TTE136" s="18"/>
      <c r="TTF136" s="18"/>
      <c r="TTG136" s="18"/>
      <c r="TTH136" s="18"/>
      <c r="TTI136" s="18"/>
      <c r="TTJ136" s="18"/>
      <c r="TTK136" s="18"/>
      <c r="TTL136" s="18"/>
      <c r="TTM136" s="18"/>
      <c r="TTN136" s="18"/>
      <c r="TTO136" s="18"/>
      <c r="TTP136" s="18"/>
      <c r="TTQ136" s="18"/>
      <c r="TTR136" s="18"/>
      <c r="TTS136" s="18"/>
      <c r="TTT136" s="18"/>
      <c r="TTU136" s="18"/>
      <c r="TTV136" s="18"/>
      <c r="TTW136" s="18"/>
      <c r="TTX136" s="18"/>
      <c r="TTY136" s="18"/>
      <c r="TTZ136" s="18"/>
      <c r="TUA136" s="18"/>
      <c r="TUB136" s="18"/>
      <c r="TUC136" s="18"/>
      <c r="TUD136" s="18"/>
      <c r="TUE136" s="18"/>
      <c r="TUF136" s="18"/>
      <c r="TUG136" s="18"/>
      <c r="TUH136" s="18"/>
      <c r="TUI136" s="18"/>
      <c r="TUJ136" s="18"/>
      <c r="TUK136" s="18"/>
      <c r="TUL136" s="18"/>
      <c r="TUM136" s="18"/>
      <c r="TUN136" s="18"/>
      <c r="TUO136" s="18"/>
      <c r="TUP136" s="18"/>
      <c r="TUQ136" s="18"/>
      <c r="TUR136" s="18"/>
      <c r="TUS136" s="18"/>
      <c r="TUT136" s="18"/>
      <c r="TUU136" s="18"/>
      <c r="TUV136" s="18"/>
      <c r="TUW136" s="18"/>
      <c r="TUX136" s="18"/>
      <c r="TUY136" s="18"/>
      <c r="TUZ136" s="18"/>
      <c r="TVA136" s="18"/>
      <c r="TVB136" s="18"/>
      <c r="TVC136" s="18"/>
      <c r="TVD136" s="18"/>
      <c r="TVE136" s="18"/>
      <c r="TVF136" s="18"/>
      <c r="TVG136" s="18"/>
      <c r="TVH136" s="18"/>
      <c r="TVI136" s="18"/>
      <c r="TVJ136" s="18"/>
      <c r="TVK136" s="18"/>
      <c r="TVL136" s="18"/>
      <c r="TVM136" s="18"/>
      <c r="TVN136" s="18"/>
      <c r="TVO136" s="18"/>
      <c r="TVP136" s="18"/>
      <c r="TVQ136" s="18"/>
      <c r="TVR136" s="18"/>
      <c r="TVS136" s="18"/>
      <c r="TVT136" s="18"/>
      <c r="TVU136" s="18"/>
      <c r="TVV136" s="18"/>
      <c r="TVW136" s="18"/>
      <c r="TVX136" s="18"/>
      <c r="TVY136" s="18"/>
      <c r="TVZ136" s="18"/>
      <c r="TWA136" s="18"/>
      <c r="TWB136" s="18"/>
      <c r="TWC136" s="18"/>
      <c r="TWD136" s="18"/>
      <c r="TWE136" s="18"/>
      <c r="TWF136" s="18"/>
      <c r="TWG136" s="18"/>
      <c r="TWH136" s="18"/>
      <c r="TWI136" s="18"/>
      <c r="TWJ136" s="18"/>
      <c r="TWK136" s="18"/>
      <c r="TWL136" s="18"/>
      <c r="TWM136" s="18"/>
      <c r="TWN136" s="18"/>
      <c r="TWO136" s="18"/>
      <c r="TWP136" s="18"/>
      <c r="TWQ136" s="18"/>
      <c r="TWR136" s="18"/>
      <c r="TWS136" s="18"/>
      <c r="TWT136" s="18"/>
      <c r="TWU136" s="18"/>
      <c r="TWV136" s="18"/>
      <c r="TWW136" s="18"/>
      <c r="TWX136" s="18"/>
      <c r="TWY136" s="18"/>
      <c r="TWZ136" s="18"/>
      <c r="TXA136" s="18"/>
      <c r="TXB136" s="18"/>
      <c r="TXC136" s="18"/>
      <c r="TXD136" s="18"/>
      <c r="TXE136" s="18"/>
      <c r="TXF136" s="18"/>
      <c r="TXG136" s="18"/>
      <c r="TXH136" s="18"/>
      <c r="TXI136" s="18"/>
      <c r="TXJ136" s="18"/>
      <c r="TXK136" s="18"/>
      <c r="TXL136" s="18"/>
      <c r="TXM136" s="18"/>
      <c r="TXN136" s="18"/>
      <c r="TXO136" s="18"/>
      <c r="TXP136" s="18"/>
      <c r="TXQ136" s="18"/>
      <c r="TXR136" s="18"/>
      <c r="TXS136" s="18"/>
      <c r="TXT136" s="18"/>
      <c r="TXU136" s="18"/>
      <c r="TXV136" s="18"/>
      <c r="TXW136" s="18"/>
      <c r="TXX136" s="18"/>
      <c r="TXY136" s="18"/>
      <c r="TXZ136" s="18"/>
      <c r="TYA136" s="18"/>
      <c r="TYB136" s="18"/>
      <c r="TYC136" s="18"/>
      <c r="TYD136" s="18"/>
      <c r="TYE136" s="18"/>
      <c r="TYF136" s="18"/>
      <c r="TYG136" s="18"/>
      <c r="TYH136" s="18"/>
      <c r="TYI136" s="18"/>
      <c r="TYJ136" s="18"/>
      <c r="TYK136" s="18"/>
      <c r="TYL136" s="18"/>
      <c r="TYM136" s="18"/>
      <c r="TYN136" s="18"/>
      <c r="TYO136" s="18"/>
      <c r="TYP136" s="18"/>
      <c r="TYQ136" s="18"/>
      <c r="TYR136" s="18"/>
      <c r="TYS136" s="18"/>
      <c r="TYT136" s="18"/>
      <c r="TYU136" s="18"/>
      <c r="TYV136" s="18"/>
      <c r="TYW136" s="18"/>
      <c r="TYX136" s="18"/>
      <c r="TYY136" s="18"/>
      <c r="TYZ136" s="18"/>
      <c r="TZA136" s="18"/>
      <c r="TZB136" s="18"/>
      <c r="TZC136" s="18"/>
      <c r="TZD136" s="18"/>
      <c r="TZE136" s="18"/>
      <c r="TZF136" s="18"/>
      <c r="TZG136" s="18"/>
      <c r="TZH136" s="18"/>
      <c r="TZI136" s="18"/>
      <c r="TZJ136" s="18"/>
      <c r="TZK136" s="18"/>
      <c r="TZL136" s="18"/>
      <c r="TZM136" s="18"/>
      <c r="TZN136" s="18"/>
      <c r="TZO136" s="18"/>
      <c r="TZP136" s="18"/>
      <c r="TZQ136" s="18"/>
      <c r="TZR136" s="18"/>
      <c r="TZS136" s="18"/>
      <c r="TZT136" s="18"/>
      <c r="TZU136" s="18"/>
      <c r="TZV136" s="18"/>
      <c r="TZW136" s="18"/>
      <c r="TZX136" s="18"/>
      <c r="TZY136" s="18"/>
      <c r="TZZ136" s="18"/>
      <c r="UAA136" s="18"/>
      <c r="UAB136" s="18"/>
      <c r="UAC136" s="18"/>
      <c r="UAD136" s="18"/>
      <c r="UAE136" s="18"/>
      <c r="UAF136" s="18"/>
      <c r="UAG136" s="18"/>
      <c r="UAH136" s="18"/>
      <c r="UAI136" s="18"/>
      <c r="UAJ136" s="18"/>
      <c r="UAK136" s="18"/>
      <c r="UAL136" s="18"/>
      <c r="UAM136" s="18"/>
      <c r="UAN136" s="18"/>
      <c r="UAO136" s="18"/>
      <c r="UAP136" s="18"/>
      <c r="UAQ136" s="18"/>
      <c r="UAR136" s="18"/>
      <c r="UAS136" s="18"/>
      <c r="UAT136" s="18"/>
      <c r="UAU136" s="18"/>
      <c r="UAV136" s="18"/>
      <c r="UAW136" s="18"/>
      <c r="UAX136" s="18"/>
      <c r="UAY136" s="18"/>
      <c r="UAZ136" s="18"/>
      <c r="UBA136" s="18"/>
      <c r="UBB136" s="18"/>
      <c r="UBC136" s="18"/>
      <c r="UBD136" s="18"/>
      <c r="UBE136" s="18"/>
      <c r="UBF136" s="18"/>
      <c r="UBG136" s="18"/>
      <c r="UBH136" s="18"/>
      <c r="UBI136" s="18"/>
      <c r="UBJ136" s="18"/>
      <c r="UBK136" s="18"/>
      <c r="UBL136" s="18"/>
      <c r="UBM136" s="18"/>
      <c r="UBN136" s="18"/>
      <c r="UBO136" s="18"/>
      <c r="UBP136" s="18"/>
      <c r="UBQ136" s="18"/>
      <c r="UBR136" s="18"/>
      <c r="UBS136" s="18"/>
      <c r="UBT136" s="18"/>
      <c r="UBU136" s="18"/>
      <c r="UBV136" s="18"/>
      <c r="UBW136" s="18"/>
      <c r="UBX136" s="18"/>
      <c r="UBY136" s="18"/>
      <c r="UBZ136" s="18"/>
      <c r="UCA136" s="18"/>
      <c r="UCB136" s="18"/>
      <c r="UCC136" s="18"/>
      <c r="UCD136" s="18"/>
      <c r="UCE136" s="18"/>
      <c r="UCF136" s="18"/>
      <c r="UCG136" s="18"/>
      <c r="UCH136" s="18"/>
      <c r="UCI136" s="18"/>
      <c r="UCJ136" s="18"/>
      <c r="UCK136" s="18"/>
      <c r="UCL136" s="18"/>
      <c r="UCM136" s="18"/>
      <c r="UCN136" s="18"/>
      <c r="UCO136" s="18"/>
      <c r="UCP136" s="18"/>
      <c r="UCQ136" s="18"/>
      <c r="UCR136" s="18"/>
      <c r="UCS136" s="18"/>
      <c r="UCT136" s="18"/>
      <c r="UCU136" s="18"/>
      <c r="UCV136" s="18"/>
      <c r="UCW136" s="18"/>
      <c r="UCX136" s="18"/>
      <c r="UCY136" s="18"/>
      <c r="UCZ136" s="18"/>
      <c r="UDA136" s="18"/>
      <c r="UDB136" s="18"/>
      <c r="UDC136" s="18"/>
      <c r="UDD136" s="18"/>
      <c r="UDE136" s="18"/>
      <c r="UDF136" s="18"/>
      <c r="UDG136" s="18"/>
      <c r="UDH136" s="18"/>
      <c r="UDI136" s="18"/>
      <c r="UDJ136" s="18"/>
      <c r="UDK136" s="18"/>
      <c r="UDL136" s="18"/>
      <c r="UDM136" s="18"/>
      <c r="UDN136" s="18"/>
      <c r="UDO136" s="18"/>
      <c r="UDP136" s="18"/>
      <c r="UDQ136" s="18"/>
      <c r="UDR136" s="18"/>
      <c r="UDS136" s="18"/>
      <c r="UDT136" s="18"/>
      <c r="UDU136" s="18"/>
      <c r="UDV136" s="18"/>
      <c r="UDW136" s="18"/>
      <c r="UDX136" s="18"/>
      <c r="UDY136" s="18"/>
      <c r="UDZ136" s="18"/>
      <c r="UEA136" s="18"/>
      <c r="UEB136" s="18"/>
      <c r="UEC136" s="18"/>
      <c r="UED136" s="18"/>
      <c r="UEE136" s="18"/>
      <c r="UEF136" s="18"/>
      <c r="UEG136" s="18"/>
      <c r="UEH136" s="18"/>
      <c r="UEI136" s="18"/>
      <c r="UEJ136" s="18"/>
      <c r="UEK136" s="18"/>
      <c r="UEL136" s="18"/>
      <c r="UEM136" s="18"/>
      <c r="UEN136" s="18"/>
      <c r="UEO136" s="18"/>
      <c r="UEP136" s="18"/>
      <c r="UEQ136" s="18"/>
      <c r="UER136" s="18"/>
      <c r="UES136" s="18"/>
      <c r="UET136" s="18"/>
      <c r="UEU136" s="18"/>
      <c r="UEV136" s="18"/>
      <c r="UEW136" s="18"/>
      <c r="UEX136" s="18"/>
      <c r="UEY136" s="18"/>
      <c r="UEZ136" s="18"/>
      <c r="UFA136" s="18"/>
      <c r="UFB136" s="18"/>
      <c r="UFC136" s="18"/>
      <c r="UFD136" s="18"/>
      <c r="UFE136" s="18"/>
      <c r="UFF136" s="18"/>
      <c r="UFG136" s="18"/>
      <c r="UFH136" s="18"/>
      <c r="UFI136" s="18"/>
      <c r="UFJ136" s="18"/>
      <c r="UFK136" s="18"/>
      <c r="UFL136" s="18"/>
      <c r="UFM136" s="18"/>
      <c r="UFN136" s="18"/>
      <c r="UFO136" s="18"/>
      <c r="UFP136" s="18"/>
      <c r="UFQ136" s="18"/>
      <c r="UFR136" s="18"/>
      <c r="UFS136" s="18"/>
      <c r="UFT136" s="18"/>
      <c r="UFU136" s="18"/>
      <c r="UFV136" s="18"/>
      <c r="UFW136" s="18"/>
      <c r="UFX136" s="18"/>
      <c r="UFY136" s="18"/>
      <c r="UFZ136" s="18"/>
      <c r="UGA136" s="18"/>
      <c r="UGB136" s="18"/>
      <c r="UGC136" s="18"/>
      <c r="UGD136" s="18"/>
      <c r="UGE136" s="18"/>
      <c r="UGF136" s="18"/>
      <c r="UGG136" s="18"/>
      <c r="UGH136" s="18"/>
      <c r="UGI136" s="18"/>
      <c r="UGJ136" s="18"/>
      <c r="UGK136" s="18"/>
      <c r="UGL136" s="18"/>
      <c r="UGM136" s="18"/>
      <c r="UGN136" s="18"/>
      <c r="UGO136" s="18"/>
      <c r="UGP136" s="18"/>
      <c r="UGQ136" s="18"/>
      <c r="UGR136" s="18"/>
      <c r="UGS136" s="18"/>
      <c r="UGT136" s="18"/>
      <c r="UGU136" s="18"/>
      <c r="UGV136" s="18"/>
      <c r="UGW136" s="18"/>
      <c r="UGX136" s="18"/>
      <c r="UGY136" s="18"/>
      <c r="UGZ136" s="18"/>
      <c r="UHA136" s="18"/>
      <c r="UHB136" s="18"/>
      <c r="UHC136" s="18"/>
      <c r="UHD136" s="18"/>
      <c r="UHE136" s="18"/>
      <c r="UHF136" s="18"/>
      <c r="UHG136" s="18"/>
      <c r="UHH136" s="18"/>
      <c r="UHI136" s="18"/>
      <c r="UHJ136" s="18"/>
      <c r="UHK136" s="18"/>
      <c r="UHL136" s="18"/>
      <c r="UHM136" s="18"/>
      <c r="UHN136" s="18"/>
      <c r="UHO136" s="18"/>
      <c r="UHP136" s="18"/>
      <c r="UHQ136" s="18"/>
      <c r="UHR136" s="18"/>
      <c r="UHS136" s="18"/>
      <c r="UHT136" s="18"/>
      <c r="UHU136" s="18"/>
      <c r="UHV136" s="18"/>
      <c r="UHW136" s="18"/>
      <c r="UHX136" s="18"/>
      <c r="UHY136" s="18"/>
      <c r="UHZ136" s="18"/>
      <c r="UIA136" s="18"/>
      <c r="UIB136" s="18"/>
      <c r="UIC136" s="18"/>
      <c r="UID136" s="18"/>
      <c r="UIE136" s="18"/>
      <c r="UIF136" s="18"/>
      <c r="UIG136" s="18"/>
      <c r="UIH136" s="18"/>
      <c r="UII136" s="18"/>
      <c r="UIJ136" s="18"/>
      <c r="UIK136" s="18"/>
      <c r="UIL136" s="18"/>
      <c r="UIM136" s="18"/>
      <c r="UIN136" s="18"/>
      <c r="UIO136" s="18"/>
      <c r="UIP136" s="18"/>
      <c r="UIQ136" s="18"/>
      <c r="UIR136" s="18"/>
      <c r="UIS136" s="18"/>
      <c r="UIT136" s="18"/>
      <c r="UIU136" s="18"/>
      <c r="UIV136" s="18"/>
      <c r="UIW136" s="18"/>
      <c r="UIX136" s="18"/>
      <c r="UIY136" s="18"/>
      <c r="UIZ136" s="18"/>
      <c r="UJA136" s="18"/>
      <c r="UJB136" s="18"/>
      <c r="UJC136" s="18"/>
      <c r="UJD136" s="18"/>
      <c r="UJE136" s="18"/>
      <c r="UJF136" s="18"/>
      <c r="UJG136" s="18"/>
      <c r="UJH136" s="18"/>
      <c r="UJI136" s="18"/>
      <c r="UJJ136" s="18"/>
      <c r="UJK136" s="18"/>
      <c r="UJL136" s="18"/>
      <c r="UJM136" s="18"/>
      <c r="UJN136" s="18"/>
      <c r="UJO136" s="18"/>
      <c r="UJP136" s="18"/>
      <c r="UJQ136" s="18"/>
      <c r="UJR136" s="18"/>
      <c r="UJS136" s="18"/>
      <c r="UJT136" s="18"/>
      <c r="UJU136" s="18"/>
      <c r="UJV136" s="18"/>
      <c r="UJW136" s="18"/>
      <c r="UJX136" s="18"/>
      <c r="UJY136" s="18"/>
      <c r="UJZ136" s="18"/>
      <c r="UKA136" s="18"/>
      <c r="UKB136" s="18"/>
      <c r="UKC136" s="18"/>
      <c r="UKD136" s="18"/>
      <c r="UKE136" s="18"/>
      <c r="UKF136" s="18"/>
      <c r="UKG136" s="18"/>
      <c r="UKH136" s="18"/>
      <c r="UKI136" s="18"/>
      <c r="UKJ136" s="18"/>
      <c r="UKK136" s="18"/>
      <c r="UKL136" s="18"/>
      <c r="UKM136" s="18"/>
      <c r="UKN136" s="18"/>
      <c r="UKO136" s="18"/>
      <c r="UKP136" s="18"/>
      <c r="UKQ136" s="18"/>
      <c r="UKR136" s="18"/>
      <c r="UKS136" s="18"/>
      <c r="UKT136" s="18"/>
      <c r="UKU136" s="18"/>
      <c r="UKV136" s="18"/>
      <c r="UKW136" s="18"/>
      <c r="UKX136" s="18"/>
      <c r="UKY136" s="18"/>
      <c r="UKZ136" s="18"/>
      <c r="ULA136" s="18"/>
      <c r="ULB136" s="18"/>
      <c r="ULC136" s="18"/>
      <c r="ULD136" s="18"/>
      <c r="ULE136" s="18"/>
      <c r="ULF136" s="18"/>
      <c r="ULG136" s="18"/>
      <c r="ULH136" s="18"/>
      <c r="ULI136" s="18"/>
      <c r="ULJ136" s="18"/>
      <c r="ULK136" s="18"/>
      <c r="ULL136" s="18"/>
      <c r="ULM136" s="18"/>
      <c r="ULN136" s="18"/>
      <c r="ULO136" s="18"/>
      <c r="ULP136" s="18"/>
      <c r="ULQ136" s="18"/>
      <c r="ULR136" s="18"/>
      <c r="ULS136" s="18"/>
      <c r="ULT136" s="18"/>
      <c r="ULU136" s="18"/>
      <c r="ULV136" s="18"/>
      <c r="ULW136" s="18"/>
      <c r="ULX136" s="18"/>
      <c r="ULY136" s="18"/>
      <c r="ULZ136" s="18"/>
      <c r="UMA136" s="18"/>
      <c r="UMB136" s="18"/>
      <c r="UMC136" s="18"/>
      <c r="UMD136" s="18"/>
      <c r="UME136" s="18"/>
      <c r="UMF136" s="18"/>
      <c r="UMG136" s="18"/>
      <c r="UMH136" s="18"/>
      <c r="UMI136" s="18"/>
      <c r="UMJ136" s="18"/>
      <c r="UMK136" s="18"/>
      <c r="UML136" s="18"/>
      <c r="UMM136" s="18"/>
      <c r="UMN136" s="18"/>
      <c r="UMO136" s="18"/>
      <c r="UMP136" s="18"/>
      <c r="UMQ136" s="18"/>
      <c r="UMR136" s="18"/>
      <c r="UMS136" s="18"/>
      <c r="UMT136" s="18"/>
      <c r="UMU136" s="18"/>
      <c r="UMV136" s="18"/>
      <c r="UMW136" s="18"/>
      <c r="UMX136" s="18"/>
      <c r="UMY136" s="18"/>
      <c r="UMZ136" s="18"/>
      <c r="UNA136" s="18"/>
      <c r="UNB136" s="18"/>
      <c r="UNC136" s="18"/>
      <c r="UND136" s="18"/>
      <c r="UNE136" s="18"/>
      <c r="UNF136" s="18"/>
      <c r="UNG136" s="18"/>
      <c r="UNH136" s="18"/>
      <c r="UNI136" s="18"/>
      <c r="UNJ136" s="18"/>
      <c r="UNK136" s="18"/>
      <c r="UNL136" s="18"/>
      <c r="UNM136" s="18"/>
      <c r="UNN136" s="18"/>
      <c r="UNO136" s="18"/>
      <c r="UNP136" s="18"/>
      <c r="UNQ136" s="18"/>
      <c r="UNR136" s="18"/>
      <c r="UNS136" s="18"/>
      <c r="UNT136" s="18"/>
      <c r="UNU136" s="18"/>
      <c r="UNV136" s="18"/>
      <c r="UNW136" s="18"/>
      <c r="UNX136" s="18"/>
      <c r="UNY136" s="18"/>
      <c r="UNZ136" s="18"/>
      <c r="UOA136" s="18"/>
      <c r="UOB136" s="18"/>
      <c r="UOC136" s="18"/>
      <c r="UOD136" s="18"/>
      <c r="UOE136" s="18"/>
      <c r="UOF136" s="18"/>
      <c r="UOG136" s="18"/>
      <c r="UOH136" s="18"/>
      <c r="UOI136" s="18"/>
      <c r="UOJ136" s="18"/>
      <c r="UOK136" s="18"/>
      <c r="UOL136" s="18"/>
      <c r="UOM136" s="18"/>
      <c r="UON136" s="18"/>
      <c r="UOO136" s="18"/>
      <c r="UOP136" s="18"/>
      <c r="UOQ136" s="18"/>
      <c r="UOR136" s="18"/>
      <c r="UOS136" s="18"/>
      <c r="UOT136" s="18"/>
      <c r="UOU136" s="18"/>
      <c r="UOV136" s="18"/>
      <c r="UOW136" s="18"/>
      <c r="UOX136" s="18"/>
      <c r="UOY136" s="18"/>
      <c r="UOZ136" s="18"/>
      <c r="UPA136" s="18"/>
      <c r="UPB136" s="18"/>
      <c r="UPC136" s="18"/>
      <c r="UPD136" s="18"/>
      <c r="UPE136" s="18"/>
      <c r="UPF136" s="18"/>
      <c r="UPG136" s="18"/>
      <c r="UPH136" s="18"/>
      <c r="UPI136" s="18"/>
      <c r="UPJ136" s="18"/>
      <c r="UPK136" s="18"/>
      <c r="UPL136" s="18"/>
      <c r="UPM136" s="18"/>
      <c r="UPN136" s="18"/>
      <c r="UPO136" s="18"/>
      <c r="UPP136" s="18"/>
      <c r="UPQ136" s="18"/>
      <c r="UPR136" s="18"/>
      <c r="UPS136" s="18"/>
      <c r="UPT136" s="18"/>
      <c r="UPU136" s="18"/>
      <c r="UPV136" s="18"/>
      <c r="UPW136" s="18"/>
      <c r="UPX136" s="18"/>
      <c r="UPY136" s="18"/>
      <c r="UPZ136" s="18"/>
      <c r="UQA136" s="18"/>
      <c r="UQB136" s="18"/>
      <c r="UQC136" s="18"/>
      <c r="UQD136" s="18"/>
      <c r="UQE136" s="18"/>
      <c r="UQF136" s="18"/>
      <c r="UQG136" s="18"/>
      <c r="UQH136" s="18"/>
      <c r="UQI136" s="18"/>
      <c r="UQJ136" s="18"/>
      <c r="UQK136" s="18"/>
      <c r="UQL136" s="18"/>
      <c r="UQM136" s="18"/>
      <c r="UQN136" s="18"/>
      <c r="UQO136" s="18"/>
      <c r="UQP136" s="18"/>
      <c r="UQQ136" s="18"/>
      <c r="UQR136" s="18"/>
      <c r="UQS136" s="18"/>
      <c r="UQT136" s="18"/>
      <c r="UQU136" s="18"/>
      <c r="UQV136" s="18"/>
      <c r="UQW136" s="18"/>
      <c r="UQX136" s="18"/>
      <c r="UQY136" s="18"/>
      <c r="UQZ136" s="18"/>
      <c r="URA136" s="18"/>
      <c r="URB136" s="18"/>
      <c r="URC136" s="18"/>
      <c r="URD136" s="18"/>
      <c r="URE136" s="18"/>
      <c r="URF136" s="18"/>
      <c r="URG136" s="18"/>
      <c r="URH136" s="18"/>
      <c r="URI136" s="18"/>
      <c r="URJ136" s="18"/>
      <c r="URK136" s="18"/>
      <c r="URL136" s="18"/>
      <c r="URM136" s="18"/>
      <c r="URN136" s="18"/>
      <c r="URO136" s="18"/>
      <c r="URP136" s="18"/>
      <c r="URQ136" s="18"/>
      <c r="URR136" s="18"/>
      <c r="URS136" s="18"/>
      <c r="URT136" s="18"/>
      <c r="URU136" s="18"/>
      <c r="URV136" s="18"/>
      <c r="URW136" s="18"/>
      <c r="URX136" s="18"/>
      <c r="URY136" s="18"/>
      <c r="URZ136" s="18"/>
      <c r="USA136" s="18"/>
      <c r="USB136" s="18"/>
      <c r="USC136" s="18"/>
      <c r="USD136" s="18"/>
      <c r="USE136" s="18"/>
      <c r="USF136" s="18"/>
      <c r="USG136" s="18"/>
      <c r="USH136" s="18"/>
      <c r="USI136" s="18"/>
      <c r="USJ136" s="18"/>
      <c r="USK136" s="18"/>
      <c r="USL136" s="18"/>
      <c r="USM136" s="18"/>
      <c r="USN136" s="18"/>
      <c r="USO136" s="18"/>
      <c r="USP136" s="18"/>
      <c r="USQ136" s="18"/>
      <c r="USR136" s="18"/>
      <c r="USS136" s="18"/>
      <c r="UST136" s="18"/>
      <c r="USU136" s="18"/>
      <c r="USV136" s="18"/>
      <c r="USW136" s="18"/>
      <c r="USX136" s="18"/>
      <c r="USY136" s="18"/>
      <c r="USZ136" s="18"/>
      <c r="UTA136" s="18"/>
      <c r="UTB136" s="18"/>
      <c r="UTC136" s="18"/>
      <c r="UTD136" s="18"/>
      <c r="UTE136" s="18"/>
      <c r="UTF136" s="18"/>
      <c r="UTG136" s="18"/>
      <c r="UTH136" s="18"/>
      <c r="UTI136" s="18"/>
      <c r="UTJ136" s="18"/>
      <c r="UTK136" s="18"/>
      <c r="UTL136" s="18"/>
      <c r="UTM136" s="18"/>
      <c r="UTN136" s="18"/>
      <c r="UTO136" s="18"/>
      <c r="UTP136" s="18"/>
      <c r="UTQ136" s="18"/>
      <c r="UTR136" s="18"/>
      <c r="UTS136" s="18"/>
      <c r="UTT136" s="18"/>
      <c r="UTU136" s="18"/>
      <c r="UTV136" s="18"/>
      <c r="UTW136" s="18"/>
      <c r="UTX136" s="18"/>
      <c r="UTY136" s="18"/>
      <c r="UTZ136" s="18"/>
      <c r="UUA136" s="18"/>
      <c r="UUB136" s="18"/>
      <c r="UUC136" s="18"/>
      <c r="UUD136" s="18"/>
      <c r="UUE136" s="18"/>
      <c r="UUF136" s="18"/>
      <c r="UUG136" s="18"/>
      <c r="UUH136" s="18"/>
      <c r="UUI136" s="18"/>
      <c r="UUJ136" s="18"/>
      <c r="UUK136" s="18"/>
      <c r="UUL136" s="18"/>
      <c r="UUM136" s="18"/>
      <c r="UUN136" s="18"/>
      <c r="UUO136" s="18"/>
      <c r="UUP136" s="18"/>
      <c r="UUQ136" s="18"/>
      <c r="UUR136" s="18"/>
      <c r="UUS136" s="18"/>
      <c r="UUT136" s="18"/>
      <c r="UUU136" s="18"/>
      <c r="UUV136" s="18"/>
      <c r="UUW136" s="18"/>
      <c r="UUX136" s="18"/>
      <c r="UUY136" s="18"/>
      <c r="UUZ136" s="18"/>
      <c r="UVA136" s="18"/>
      <c r="UVB136" s="18"/>
      <c r="UVC136" s="18"/>
      <c r="UVD136" s="18"/>
      <c r="UVE136" s="18"/>
      <c r="UVF136" s="18"/>
      <c r="UVG136" s="18"/>
      <c r="UVH136" s="18"/>
      <c r="UVI136" s="18"/>
      <c r="UVJ136" s="18"/>
      <c r="UVK136" s="18"/>
      <c r="UVL136" s="18"/>
      <c r="UVM136" s="18"/>
      <c r="UVN136" s="18"/>
      <c r="UVO136" s="18"/>
      <c r="UVP136" s="18"/>
      <c r="UVQ136" s="18"/>
      <c r="UVR136" s="18"/>
      <c r="UVS136" s="18"/>
      <c r="UVT136" s="18"/>
      <c r="UVU136" s="18"/>
      <c r="UVV136" s="18"/>
      <c r="UVW136" s="18"/>
      <c r="UVX136" s="18"/>
      <c r="UVY136" s="18"/>
      <c r="UVZ136" s="18"/>
      <c r="UWA136" s="18"/>
      <c r="UWB136" s="18"/>
      <c r="UWC136" s="18"/>
      <c r="UWD136" s="18"/>
      <c r="UWE136" s="18"/>
      <c r="UWF136" s="18"/>
      <c r="UWG136" s="18"/>
      <c r="UWH136" s="18"/>
      <c r="UWI136" s="18"/>
      <c r="UWJ136" s="18"/>
      <c r="UWK136" s="18"/>
      <c r="UWL136" s="18"/>
      <c r="UWM136" s="18"/>
      <c r="UWN136" s="18"/>
      <c r="UWO136" s="18"/>
      <c r="UWP136" s="18"/>
      <c r="UWQ136" s="18"/>
      <c r="UWR136" s="18"/>
      <c r="UWS136" s="18"/>
      <c r="UWT136" s="18"/>
      <c r="UWU136" s="18"/>
      <c r="UWV136" s="18"/>
      <c r="UWW136" s="18"/>
      <c r="UWX136" s="18"/>
      <c r="UWY136" s="18"/>
      <c r="UWZ136" s="18"/>
      <c r="UXA136" s="18"/>
      <c r="UXB136" s="18"/>
      <c r="UXC136" s="18"/>
      <c r="UXD136" s="18"/>
      <c r="UXE136" s="18"/>
      <c r="UXF136" s="18"/>
      <c r="UXG136" s="18"/>
      <c r="UXH136" s="18"/>
      <c r="UXI136" s="18"/>
      <c r="UXJ136" s="18"/>
      <c r="UXK136" s="18"/>
      <c r="UXL136" s="18"/>
      <c r="UXM136" s="18"/>
      <c r="UXN136" s="18"/>
      <c r="UXO136" s="18"/>
      <c r="UXP136" s="18"/>
      <c r="UXQ136" s="18"/>
      <c r="UXR136" s="18"/>
      <c r="UXS136" s="18"/>
      <c r="UXT136" s="18"/>
      <c r="UXU136" s="18"/>
      <c r="UXV136" s="18"/>
      <c r="UXW136" s="18"/>
      <c r="UXX136" s="18"/>
      <c r="UXY136" s="18"/>
      <c r="UXZ136" s="18"/>
      <c r="UYA136" s="18"/>
      <c r="UYB136" s="18"/>
      <c r="UYC136" s="18"/>
      <c r="UYD136" s="18"/>
      <c r="UYE136" s="18"/>
      <c r="UYF136" s="18"/>
      <c r="UYG136" s="18"/>
      <c r="UYH136" s="18"/>
      <c r="UYI136" s="18"/>
      <c r="UYJ136" s="18"/>
      <c r="UYK136" s="18"/>
      <c r="UYL136" s="18"/>
      <c r="UYM136" s="18"/>
      <c r="UYN136" s="18"/>
      <c r="UYO136" s="18"/>
      <c r="UYP136" s="18"/>
      <c r="UYQ136" s="18"/>
      <c r="UYR136" s="18"/>
      <c r="UYS136" s="18"/>
      <c r="UYT136" s="18"/>
      <c r="UYU136" s="18"/>
      <c r="UYV136" s="18"/>
      <c r="UYW136" s="18"/>
      <c r="UYX136" s="18"/>
      <c r="UYY136" s="18"/>
      <c r="UYZ136" s="18"/>
      <c r="UZA136" s="18"/>
      <c r="UZB136" s="18"/>
      <c r="UZC136" s="18"/>
      <c r="UZD136" s="18"/>
      <c r="UZE136" s="18"/>
      <c r="UZF136" s="18"/>
      <c r="UZG136" s="18"/>
      <c r="UZH136" s="18"/>
      <c r="UZI136" s="18"/>
      <c r="UZJ136" s="18"/>
      <c r="UZK136" s="18"/>
      <c r="UZL136" s="18"/>
      <c r="UZM136" s="18"/>
      <c r="UZN136" s="18"/>
      <c r="UZO136" s="18"/>
      <c r="UZP136" s="18"/>
      <c r="UZQ136" s="18"/>
      <c r="UZR136" s="18"/>
      <c r="UZS136" s="18"/>
      <c r="UZT136" s="18"/>
      <c r="UZU136" s="18"/>
      <c r="UZV136" s="18"/>
      <c r="UZW136" s="18"/>
      <c r="UZX136" s="18"/>
      <c r="UZY136" s="18"/>
      <c r="UZZ136" s="18"/>
      <c r="VAA136" s="18"/>
      <c r="VAB136" s="18"/>
      <c r="VAC136" s="18"/>
      <c r="VAD136" s="18"/>
      <c r="VAE136" s="18"/>
      <c r="VAF136" s="18"/>
      <c r="VAG136" s="18"/>
      <c r="VAH136" s="18"/>
      <c r="VAI136" s="18"/>
      <c r="VAJ136" s="18"/>
      <c r="VAK136" s="18"/>
      <c r="VAL136" s="18"/>
      <c r="VAM136" s="18"/>
      <c r="VAN136" s="18"/>
      <c r="VAO136" s="18"/>
      <c r="VAP136" s="18"/>
      <c r="VAQ136" s="18"/>
      <c r="VAR136" s="18"/>
      <c r="VAS136" s="18"/>
      <c r="VAT136" s="18"/>
      <c r="VAU136" s="18"/>
      <c r="VAV136" s="18"/>
      <c r="VAW136" s="18"/>
      <c r="VAX136" s="18"/>
      <c r="VAY136" s="18"/>
      <c r="VAZ136" s="18"/>
      <c r="VBA136" s="18"/>
      <c r="VBB136" s="18"/>
      <c r="VBC136" s="18"/>
      <c r="VBD136" s="18"/>
      <c r="VBE136" s="18"/>
      <c r="VBF136" s="18"/>
      <c r="VBG136" s="18"/>
      <c r="VBH136" s="18"/>
      <c r="VBI136" s="18"/>
      <c r="VBJ136" s="18"/>
      <c r="VBK136" s="18"/>
      <c r="VBL136" s="18"/>
      <c r="VBM136" s="18"/>
      <c r="VBN136" s="18"/>
      <c r="VBO136" s="18"/>
      <c r="VBP136" s="18"/>
      <c r="VBQ136" s="18"/>
      <c r="VBR136" s="18"/>
      <c r="VBS136" s="18"/>
      <c r="VBT136" s="18"/>
      <c r="VBU136" s="18"/>
      <c r="VBV136" s="18"/>
      <c r="VBW136" s="18"/>
      <c r="VBX136" s="18"/>
      <c r="VBY136" s="18"/>
      <c r="VBZ136" s="18"/>
      <c r="VCA136" s="18"/>
      <c r="VCB136" s="18"/>
      <c r="VCC136" s="18"/>
      <c r="VCD136" s="18"/>
      <c r="VCE136" s="18"/>
      <c r="VCF136" s="18"/>
      <c r="VCG136" s="18"/>
      <c r="VCH136" s="18"/>
      <c r="VCI136" s="18"/>
      <c r="VCJ136" s="18"/>
      <c r="VCK136" s="18"/>
      <c r="VCL136" s="18"/>
      <c r="VCM136" s="18"/>
      <c r="VCN136" s="18"/>
      <c r="VCO136" s="18"/>
      <c r="VCP136" s="18"/>
      <c r="VCQ136" s="18"/>
      <c r="VCR136" s="18"/>
      <c r="VCS136" s="18"/>
      <c r="VCT136" s="18"/>
      <c r="VCU136" s="18"/>
      <c r="VCV136" s="18"/>
      <c r="VCW136" s="18"/>
      <c r="VCX136" s="18"/>
      <c r="VCY136" s="18"/>
      <c r="VCZ136" s="18"/>
      <c r="VDA136" s="18"/>
      <c r="VDB136" s="18"/>
      <c r="VDC136" s="18"/>
      <c r="VDD136" s="18"/>
      <c r="VDE136" s="18"/>
      <c r="VDF136" s="18"/>
      <c r="VDG136" s="18"/>
      <c r="VDH136" s="18"/>
      <c r="VDI136" s="18"/>
      <c r="VDJ136" s="18"/>
      <c r="VDK136" s="18"/>
      <c r="VDL136" s="18"/>
      <c r="VDM136" s="18"/>
      <c r="VDN136" s="18"/>
      <c r="VDO136" s="18"/>
      <c r="VDP136" s="18"/>
      <c r="VDQ136" s="18"/>
      <c r="VDR136" s="18"/>
      <c r="VDS136" s="18"/>
      <c r="VDT136" s="18"/>
      <c r="VDU136" s="18"/>
      <c r="VDV136" s="18"/>
      <c r="VDW136" s="18"/>
      <c r="VDX136" s="18"/>
      <c r="VDY136" s="18"/>
      <c r="VDZ136" s="18"/>
      <c r="VEA136" s="18"/>
      <c r="VEB136" s="18"/>
      <c r="VEC136" s="18"/>
      <c r="VED136" s="18"/>
      <c r="VEE136" s="18"/>
      <c r="VEF136" s="18"/>
      <c r="VEG136" s="18"/>
      <c r="VEH136" s="18"/>
      <c r="VEI136" s="18"/>
      <c r="VEJ136" s="18"/>
      <c r="VEK136" s="18"/>
      <c r="VEL136" s="18"/>
      <c r="VEM136" s="18"/>
      <c r="VEN136" s="18"/>
      <c r="VEO136" s="18"/>
      <c r="VEP136" s="18"/>
      <c r="VEQ136" s="18"/>
      <c r="VER136" s="18"/>
      <c r="VES136" s="18"/>
      <c r="VET136" s="18"/>
      <c r="VEU136" s="18"/>
      <c r="VEV136" s="18"/>
      <c r="VEW136" s="18"/>
      <c r="VEX136" s="18"/>
      <c r="VEY136" s="18"/>
      <c r="VEZ136" s="18"/>
      <c r="VFA136" s="18"/>
      <c r="VFB136" s="18"/>
      <c r="VFC136" s="18"/>
      <c r="VFD136" s="18"/>
      <c r="VFE136" s="18"/>
      <c r="VFF136" s="18"/>
      <c r="VFG136" s="18"/>
      <c r="VFH136" s="18"/>
      <c r="VFI136" s="18"/>
      <c r="VFJ136" s="18"/>
      <c r="VFK136" s="18"/>
      <c r="VFL136" s="18"/>
      <c r="VFM136" s="18"/>
      <c r="VFN136" s="18"/>
      <c r="VFO136" s="18"/>
      <c r="VFP136" s="18"/>
      <c r="VFQ136" s="18"/>
      <c r="VFR136" s="18"/>
      <c r="VFS136" s="18"/>
      <c r="VFT136" s="18"/>
      <c r="VFU136" s="18"/>
      <c r="VFV136" s="18"/>
      <c r="VFW136" s="18"/>
      <c r="VFX136" s="18"/>
      <c r="VFY136" s="18"/>
      <c r="VFZ136" s="18"/>
      <c r="VGA136" s="18"/>
      <c r="VGB136" s="18"/>
      <c r="VGC136" s="18"/>
      <c r="VGD136" s="18"/>
      <c r="VGE136" s="18"/>
      <c r="VGF136" s="18"/>
      <c r="VGG136" s="18"/>
      <c r="VGH136" s="18"/>
      <c r="VGI136" s="18"/>
      <c r="VGJ136" s="18"/>
      <c r="VGK136" s="18"/>
      <c r="VGL136" s="18"/>
      <c r="VGM136" s="18"/>
      <c r="VGN136" s="18"/>
      <c r="VGO136" s="18"/>
      <c r="VGP136" s="18"/>
      <c r="VGQ136" s="18"/>
      <c r="VGR136" s="18"/>
      <c r="VGS136" s="18"/>
      <c r="VGT136" s="18"/>
      <c r="VGU136" s="18"/>
      <c r="VGV136" s="18"/>
      <c r="VGW136" s="18"/>
      <c r="VGX136" s="18"/>
      <c r="VGY136" s="18"/>
      <c r="VGZ136" s="18"/>
      <c r="VHA136" s="18"/>
      <c r="VHB136" s="18"/>
      <c r="VHC136" s="18"/>
      <c r="VHD136" s="18"/>
      <c r="VHE136" s="18"/>
      <c r="VHF136" s="18"/>
      <c r="VHG136" s="18"/>
      <c r="VHH136" s="18"/>
      <c r="VHI136" s="18"/>
      <c r="VHJ136" s="18"/>
      <c r="VHK136" s="18"/>
      <c r="VHL136" s="18"/>
      <c r="VHM136" s="18"/>
      <c r="VHN136" s="18"/>
      <c r="VHO136" s="18"/>
      <c r="VHP136" s="18"/>
      <c r="VHQ136" s="18"/>
      <c r="VHR136" s="18"/>
      <c r="VHS136" s="18"/>
      <c r="VHT136" s="18"/>
      <c r="VHU136" s="18"/>
      <c r="VHV136" s="18"/>
      <c r="VHW136" s="18"/>
      <c r="VHX136" s="18"/>
      <c r="VHY136" s="18"/>
      <c r="VHZ136" s="18"/>
      <c r="VIA136" s="18"/>
      <c r="VIB136" s="18"/>
      <c r="VIC136" s="18"/>
      <c r="VID136" s="18"/>
      <c r="VIE136" s="18"/>
      <c r="VIF136" s="18"/>
      <c r="VIG136" s="18"/>
      <c r="VIH136" s="18"/>
      <c r="VII136" s="18"/>
      <c r="VIJ136" s="18"/>
      <c r="VIK136" s="18"/>
      <c r="VIL136" s="18"/>
      <c r="VIM136" s="18"/>
      <c r="VIN136" s="18"/>
      <c r="VIO136" s="18"/>
      <c r="VIP136" s="18"/>
      <c r="VIQ136" s="18"/>
      <c r="VIR136" s="18"/>
      <c r="VIS136" s="18"/>
      <c r="VIT136" s="18"/>
      <c r="VIU136" s="18"/>
      <c r="VIV136" s="18"/>
      <c r="VIW136" s="18"/>
      <c r="VIX136" s="18"/>
      <c r="VIY136" s="18"/>
      <c r="VIZ136" s="18"/>
      <c r="VJA136" s="18"/>
      <c r="VJB136" s="18"/>
      <c r="VJC136" s="18"/>
      <c r="VJD136" s="18"/>
      <c r="VJE136" s="18"/>
      <c r="VJF136" s="18"/>
      <c r="VJG136" s="18"/>
      <c r="VJH136" s="18"/>
      <c r="VJI136" s="18"/>
      <c r="VJJ136" s="18"/>
      <c r="VJK136" s="18"/>
      <c r="VJL136" s="18"/>
      <c r="VJM136" s="18"/>
      <c r="VJN136" s="18"/>
      <c r="VJO136" s="18"/>
      <c r="VJP136" s="18"/>
      <c r="VJQ136" s="18"/>
      <c r="VJR136" s="18"/>
      <c r="VJS136" s="18"/>
      <c r="VJT136" s="18"/>
      <c r="VJU136" s="18"/>
      <c r="VJV136" s="18"/>
      <c r="VJW136" s="18"/>
      <c r="VJX136" s="18"/>
      <c r="VJY136" s="18"/>
      <c r="VJZ136" s="18"/>
      <c r="VKA136" s="18"/>
      <c r="VKB136" s="18"/>
      <c r="VKC136" s="18"/>
      <c r="VKD136" s="18"/>
      <c r="VKE136" s="18"/>
      <c r="VKF136" s="18"/>
      <c r="VKG136" s="18"/>
      <c r="VKH136" s="18"/>
      <c r="VKI136" s="18"/>
      <c r="VKJ136" s="18"/>
      <c r="VKK136" s="18"/>
      <c r="VKL136" s="18"/>
      <c r="VKM136" s="18"/>
      <c r="VKN136" s="18"/>
      <c r="VKO136" s="18"/>
      <c r="VKP136" s="18"/>
      <c r="VKQ136" s="18"/>
      <c r="VKR136" s="18"/>
      <c r="VKS136" s="18"/>
      <c r="VKT136" s="18"/>
      <c r="VKU136" s="18"/>
      <c r="VKV136" s="18"/>
      <c r="VKW136" s="18"/>
      <c r="VKX136" s="18"/>
      <c r="VKY136" s="18"/>
      <c r="VKZ136" s="18"/>
      <c r="VLA136" s="18"/>
      <c r="VLB136" s="18"/>
      <c r="VLC136" s="18"/>
      <c r="VLD136" s="18"/>
      <c r="VLE136" s="18"/>
      <c r="VLF136" s="18"/>
      <c r="VLG136" s="18"/>
      <c r="VLH136" s="18"/>
      <c r="VLI136" s="18"/>
      <c r="VLJ136" s="18"/>
      <c r="VLK136" s="18"/>
      <c r="VLL136" s="18"/>
      <c r="VLM136" s="18"/>
      <c r="VLN136" s="18"/>
      <c r="VLO136" s="18"/>
      <c r="VLP136" s="18"/>
      <c r="VLQ136" s="18"/>
      <c r="VLR136" s="18"/>
      <c r="VLS136" s="18"/>
      <c r="VLT136" s="18"/>
      <c r="VLU136" s="18"/>
      <c r="VLV136" s="18"/>
      <c r="VLW136" s="18"/>
      <c r="VLX136" s="18"/>
      <c r="VLY136" s="18"/>
      <c r="VLZ136" s="18"/>
      <c r="VMA136" s="18"/>
      <c r="VMB136" s="18"/>
      <c r="VMC136" s="18"/>
      <c r="VMD136" s="18"/>
      <c r="VME136" s="18"/>
      <c r="VMF136" s="18"/>
      <c r="VMG136" s="18"/>
      <c r="VMH136" s="18"/>
      <c r="VMI136" s="18"/>
      <c r="VMJ136" s="18"/>
      <c r="VMK136" s="18"/>
      <c r="VML136" s="18"/>
      <c r="VMM136" s="18"/>
      <c r="VMN136" s="18"/>
      <c r="VMO136" s="18"/>
      <c r="VMP136" s="18"/>
      <c r="VMQ136" s="18"/>
      <c r="VMR136" s="18"/>
      <c r="VMS136" s="18"/>
      <c r="VMT136" s="18"/>
      <c r="VMU136" s="18"/>
      <c r="VMV136" s="18"/>
      <c r="VMW136" s="18"/>
      <c r="VMX136" s="18"/>
      <c r="VMY136" s="18"/>
      <c r="VMZ136" s="18"/>
      <c r="VNA136" s="18"/>
      <c r="VNB136" s="18"/>
      <c r="VNC136" s="18"/>
      <c r="VND136" s="18"/>
      <c r="VNE136" s="18"/>
      <c r="VNF136" s="18"/>
      <c r="VNG136" s="18"/>
      <c r="VNH136" s="18"/>
      <c r="VNI136" s="18"/>
      <c r="VNJ136" s="18"/>
      <c r="VNK136" s="18"/>
      <c r="VNL136" s="18"/>
      <c r="VNM136" s="18"/>
      <c r="VNN136" s="18"/>
      <c r="VNO136" s="18"/>
      <c r="VNP136" s="18"/>
      <c r="VNQ136" s="18"/>
      <c r="VNR136" s="18"/>
      <c r="VNS136" s="18"/>
      <c r="VNT136" s="18"/>
      <c r="VNU136" s="18"/>
      <c r="VNV136" s="18"/>
      <c r="VNW136" s="18"/>
      <c r="VNX136" s="18"/>
      <c r="VNY136" s="18"/>
      <c r="VNZ136" s="18"/>
      <c r="VOA136" s="18"/>
      <c r="VOB136" s="18"/>
      <c r="VOC136" s="18"/>
      <c r="VOD136" s="18"/>
      <c r="VOE136" s="18"/>
      <c r="VOF136" s="18"/>
      <c r="VOG136" s="18"/>
      <c r="VOH136" s="18"/>
      <c r="VOI136" s="18"/>
      <c r="VOJ136" s="18"/>
      <c r="VOK136" s="18"/>
      <c r="VOL136" s="18"/>
      <c r="VOM136" s="18"/>
      <c r="VON136" s="18"/>
      <c r="VOO136" s="18"/>
      <c r="VOP136" s="18"/>
      <c r="VOQ136" s="18"/>
      <c r="VOR136" s="18"/>
      <c r="VOS136" s="18"/>
      <c r="VOT136" s="18"/>
      <c r="VOU136" s="18"/>
      <c r="VOV136" s="18"/>
      <c r="VOW136" s="18"/>
      <c r="VOX136" s="18"/>
      <c r="VOY136" s="18"/>
      <c r="VOZ136" s="18"/>
      <c r="VPA136" s="18"/>
      <c r="VPB136" s="18"/>
      <c r="VPC136" s="18"/>
      <c r="VPD136" s="18"/>
      <c r="VPE136" s="18"/>
      <c r="VPF136" s="18"/>
      <c r="VPG136" s="18"/>
      <c r="VPH136" s="18"/>
      <c r="VPI136" s="18"/>
      <c r="VPJ136" s="18"/>
      <c r="VPK136" s="18"/>
      <c r="VPL136" s="18"/>
      <c r="VPM136" s="18"/>
      <c r="VPN136" s="18"/>
      <c r="VPO136" s="18"/>
      <c r="VPP136" s="18"/>
      <c r="VPQ136" s="18"/>
      <c r="VPR136" s="18"/>
      <c r="VPS136" s="18"/>
      <c r="VPT136" s="18"/>
      <c r="VPU136" s="18"/>
      <c r="VPV136" s="18"/>
      <c r="VPW136" s="18"/>
      <c r="VPX136" s="18"/>
      <c r="VPY136" s="18"/>
      <c r="VPZ136" s="18"/>
      <c r="VQA136" s="18"/>
      <c r="VQB136" s="18"/>
      <c r="VQC136" s="18"/>
      <c r="VQD136" s="18"/>
      <c r="VQE136" s="18"/>
      <c r="VQF136" s="18"/>
      <c r="VQG136" s="18"/>
      <c r="VQH136" s="18"/>
      <c r="VQI136" s="18"/>
      <c r="VQJ136" s="18"/>
      <c r="VQK136" s="18"/>
      <c r="VQL136" s="18"/>
      <c r="VQM136" s="18"/>
      <c r="VQN136" s="18"/>
      <c r="VQO136" s="18"/>
      <c r="VQP136" s="18"/>
      <c r="VQQ136" s="18"/>
      <c r="VQR136" s="18"/>
      <c r="VQS136" s="18"/>
      <c r="VQT136" s="18"/>
      <c r="VQU136" s="18"/>
      <c r="VQV136" s="18"/>
      <c r="VQW136" s="18"/>
      <c r="VQX136" s="18"/>
      <c r="VQY136" s="18"/>
      <c r="VQZ136" s="18"/>
      <c r="VRA136" s="18"/>
      <c r="VRB136" s="18"/>
      <c r="VRC136" s="18"/>
      <c r="VRD136" s="18"/>
      <c r="VRE136" s="18"/>
      <c r="VRF136" s="18"/>
      <c r="VRG136" s="18"/>
      <c r="VRH136" s="18"/>
      <c r="VRI136" s="18"/>
      <c r="VRJ136" s="18"/>
      <c r="VRK136" s="18"/>
      <c r="VRL136" s="18"/>
      <c r="VRM136" s="18"/>
      <c r="VRN136" s="18"/>
      <c r="VRO136" s="18"/>
      <c r="VRP136" s="18"/>
      <c r="VRQ136" s="18"/>
      <c r="VRR136" s="18"/>
      <c r="VRS136" s="18"/>
      <c r="VRT136" s="18"/>
      <c r="VRU136" s="18"/>
      <c r="VRV136" s="18"/>
      <c r="VRW136" s="18"/>
      <c r="VRX136" s="18"/>
      <c r="VRY136" s="18"/>
      <c r="VRZ136" s="18"/>
      <c r="VSA136" s="18"/>
      <c r="VSB136" s="18"/>
      <c r="VSC136" s="18"/>
      <c r="VSD136" s="18"/>
      <c r="VSE136" s="18"/>
      <c r="VSF136" s="18"/>
      <c r="VSG136" s="18"/>
      <c r="VSH136" s="18"/>
      <c r="VSI136" s="18"/>
      <c r="VSJ136" s="18"/>
      <c r="VSK136" s="18"/>
      <c r="VSL136" s="18"/>
      <c r="VSM136" s="18"/>
      <c r="VSN136" s="18"/>
      <c r="VSO136" s="18"/>
      <c r="VSP136" s="18"/>
      <c r="VSQ136" s="18"/>
      <c r="VSR136" s="18"/>
      <c r="VSS136" s="18"/>
      <c r="VST136" s="18"/>
      <c r="VSU136" s="18"/>
      <c r="VSV136" s="18"/>
      <c r="VSW136" s="18"/>
      <c r="VSX136" s="18"/>
      <c r="VSY136" s="18"/>
      <c r="VSZ136" s="18"/>
      <c r="VTA136" s="18"/>
      <c r="VTB136" s="18"/>
      <c r="VTC136" s="18"/>
      <c r="VTD136" s="18"/>
      <c r="VTE136" s="18"/>
      <c r="VTF136" s="18"/>
      <c r="VTG136" s="18"/>
      <c r="VTH136" s="18"/>
      <c r="VTI136" s="18"/>
      <c r="VTJ136" s="18"/>
      <c r="VTK136" s="18"/>
      <c r="VTL136" s="18"/>
      <c r="VTM136" s="18"/>
      <c r="VTN136" s="18"/>
      <c r="VTO136" s="18"/>
      <c r="VTP136" s="18"/>
      <c r="VTQ136" s="18"/>
      <c r="VTR136" s="18"/>
      <c r="VTS136" s="18"/>
      <c r="VTT136" s="18"/>
      <c r="VTU136" s="18"/>
      <c r="VTV136" s="18"/>
      <c r="VTW136" s="18"/>
      <c r="VTX136" s="18"/>
      <c r="VTY136" s="18"/>
      <c r="VTZ136" s="18"/>
      <c r="VUA136" s="18"/>
      <c r="VUB136" s="18"/>
      <c r="VUC136" s="18"/>
      <c r="VUD136" s="18"/>
      <c r="VUE136" s="18"/>
      <c r="VUF136" s="18"/>
      <c r="VUG136" s="18"/>
      <c r="VUH136" s="18"/>
      <c r="VUI136" s="18"/>
      <c r="VUJ136" s="18"/>
      <c r="VUK136" s="18"/>
      <c r="VUL136" s="18"/>
      <c r="VUM136" s="18"/>
      <c r="VUN136" s="18"/>
      <c r="VUO136" s="18"/>
      <c r="VUP136" s="18"/>
      <c r="VUQ136" s="18"/>
      <c r="VUR136" s="18"/>
      <c r="VUS136" s="18"/>
      <c r="VUT136" s="18"/>
      <c r="VUU136" s="18"/>
      <c r="VUV136" s="18"/>
      <c r="VUW136" s="18"/>
      <c r="VUX136" s="18"/>
      <c r="VUY136" s="18"/>
      <c r="VUZ136" s="18"/>
      <c r="VVA136" s="18"/>
      <c r="VVB136" s="18"/>
      <c r="VVC136" s="18"/>
      <c r="VVD136" s="18"/>
      <c r="VVE136" s="18"/>
      <c r="VVF136" s="18"/>
      <c r="VVG136" s="18"/>
      <c r="VVH136" s="18"/>
      <c r="VVI136" s="18"/>
      <c r="VVJ136" s="18"/>
      <c r="VVK136" s="18"/>
      <c r="VVL136" s="18"/>
      <c r="VVM136" s="18"/>
      <c r="VVN136" s="18"/>
      <c r="VVO136" s="18"/>
      <c r="VVP136" s="18"/>
      <c r="VVQ136" s="18"/>
      <c r="VVR136" s="18"/>
      <c r="VVS136" s="18"/>
      <c r="VVT136" s="18"/>
      <c r="VVU136" s="18"/>
      <c r="VVV136" s="18"/>
      <c r="VVW136" s="18"/>
      <c r="VVX136" s="18"/>
      <c r="VVY136" s="18"/>
      <c r="VVZ136" s="18"/>
      <c r="VWA136" s="18"/>
      <c r="VWB136" s="18"/>
      <c r="VWC136" s="18"/>
      <c r="VWD136" s="18"/>
      <c r="VWE136" s="18"/>
      <c r="VWF136" s="18"/>
      <c r="VWG136" s="18"/>
      <c r="VWH136" s="18"/>
      <c r="VWI136" s="18"/>
      <c r="VWJ136" s="18"/>
      <c r="VWK136" s="18"/>
      <c r="VWL136" s="18"/>
      <c r="VWM136" s="18"/>
      <c r="VWN136" s="18"/>
      <c r="VWO136" s="18"/>
      <c r="VWP136" s="18"/>
      <c r="VWQ136" s="18"/>
      <c r="VWR136" s="18"/>
      <c r="VWS136" s="18"/>
      <c r="VWT136" s="18"/>
      <c r="VWU136" s="18"/>
      <c r="VWV136" s="18"/>
      <c r="VWW136" s="18"/>
      <c r="VWX136" s="18"/>
      <c r="VWY136" s="18"/>
      <c r="VWZ136" s="18"/>
      <c r="VXA136" s="18"/>
      <c r="VXB136" s="18"/>
      <c r="VXC136" s="18"/>
      <c r="VXD136" s="18"/>
      <c r="VXE136" s="18"/>
      <c r="VXF136" s="18"/>
      <c r="VXG136" s="18"/>
      <c r="VXH136" s="18"/>
      <c r="VXI136" s="18"/>
      <c r="VXJ136" s="18"/>
      <c r="VXK136" s="18"/>
      <c r="VXL136" s="18"/>
      <c r="VXM136" s="18"/>
      <c r="VXN136" s="18"/>
      <c r="VXO136" s="18"/>
      <c r="VXP136" s="18"/>
      <c r="VXQ136" s="18"/>
      <c r="VXR136" s="18"/>
      <c r="VXS136" s="18"/>
      <c r="VXT136" s="18"/>
      <c r="VXU136" s="18"/>
      <c r="VXV136" s="18"/>
      <c r="VXW136" s="18"/>
      <c r="VXX136" s="18"/>
      <c r="VXY136" s="18"/>
      <c r="VXZ136" s="18"/>
      <c r="VYA136" s="18"/>
      <c r="VYB136" s="18"/>
      <c r="VYC136" s="18"/>
      <c r="VYD136" s="18"/>
      <c r="VYE136" s="18"/>
      <c r="VYF136" s="18"/>
      <c r="VYG136" s="18"/>
      <c r="VYH136" s="18"/>
      <c r="VYI136" s="18"/>
      <c r="VYJ136" s="18"/>
      <c r="VYK136" s="18"/>
      <c r="VYL136" s="18"/>
      <c r="VYM136" s="18"/>
      <c r="VYN136" s="18"/>
      <c r="VYO136" s="18"/>
      <c r="VYP136" s="18"/>
      <c r="VYQ136" s="18"/>
      <c r="VYR136" s="18"/>
      <c r="VYS136" s="18"/>
      <c r="VYT136" s="18"/>
      <c r="VYU136" s="18"/>
      <c r="VYV136" s="18"/>
      <c r="VYW136" s="18"/>
      <c r="VYX136" s="18"/>
      <c r="VYY136" s="18"/>
      <c r="VYZ136" s="18"/>
      <c r="VZA136" s="18"/>
      <c r="VZB136" s="18"/>
      <c r="VZC136" s="18"/>
      <c r="VZD136" s="18"/>
      <c r="VZE136" s="18"/>
      <c r="VZF136" s="18"/>
      <c r="VZG136" s="18"/>
      <c r="VZH136" s="18"/>
      <c r="VZI136" s="18"/>
      <c r="VZJ136" s="18"/>
      <c r="VZK136" s="18"/>
      <c r="VZL136" s="18"/>
      <c r="VZM136" s="18"/>
      <c r="VZN136" s="18"/>
      <c r="VZO136" s="18"/>
      <c r="VZP136" s="18"/>
      <c r="VZQ136" s="18"/>
      <c r="VZR136" s="18"/>
      <c r="VZS136" s="18"/>
      <c r="VZT136" s="18"/>
      <c r="VZU136" s="18"/>
      <c r="VZV136" s="18"/>
      <c r="VZW136" s="18"/>
      <c r="VZX136" s="18"/>
      <c r="VZY136" s="18"/>
      <c r="VZZ136" s="18"/>
      <c r="WAA136" s="18"/>
      <c r="WAB136" s="18"/>
      <c r="WAC136" s="18"/>
      <c r="WAD136" s="18"/>
      <c r="WAE136" s="18"/>
      <c r="WAF136" s="18"/>
      <c r="WAG136" s="18"/>
      <c r="WAH136" s="18"/>
      <c r="WAI136" s="18"/>
      <c r="WAJ136" s="18"/>
      <c r="WAK136" s="18"/>
      <c r="WAL136" s="18"/>
      <c r="WAM136" s="18"/>
      <c r="WAN136" s="18"/>
      <c r="WAO136" s="18"/>
      <c r="WAP136" s="18"/>
      <c r="WAQ136" s="18"/>
      <c r="WAR136" s="18"/>
      <c r="WAS136" s="18"/>
      <c r="WAT136" s="18"/>
      <c r="WAU136" s="18"/>
      <c r="WAV136" s="18"/>
      <c r="WAW136" s="18"/>
      <c r="WAX136" s="18"/>
      <c r="WAY136" s="18"/>
      <c r="WAZ136" s="18"/>
      <c r="WBA136" s="18"/>
      <c r="WBB136" s="18"/>
      <c r="WBC136" s="18"/>
      <c r="WBD136" s="18"/>
      <c r="WBE136" s="18"/>
      <c r="WBF136" s="18"/>
      <c r="WBG136" s="18"/>
      <c r="WBH136" s="18"/>
      <c r="WBI136" s="18"/>
      <c r="WBJ136" s="18"/>
      <c r="WBK136" s="18"/>
      <c r="WBL136" s="18"/>
      <c r="WBM136" s="18"/>
      <c r="WBN136" s="18"/>
      <c r="WBO136" s="18"/>
      <c r="WBP136" s="18"/>
      <c r="WBQ136" s="18"/>
      <c r="WBR136" s="18"/>
      <c r="WBS136" s="18"/>
      <c r="WBT136" s="18"/>
      <c r="WBU136" s="18"/>
      <c r="WBV136" s="18"/>
      <c r="WBW136" s="18"/>
      <c r="WBX136" s="18"/>
      <c r="WBY136" s="18"/>
      <c r="WBZ136" s="18"/>
      <c r="WCA136" s="18"/>
      <c r="WCB136" s="18"/>
      <c r="WCC136" s="18"/>
      <c r="WCD136" s="18"/>
      <c r="WCE136" s="18"/>
      <c r="WCF136" s="18"/>
      <c r="WCG136" s="18"/>
      <c r="WCH136" s="18"/>
      <c r="WCI136" s="18"/>
      <c r="WCJ136" s="18"/>
      <c r="WCK136" s="18"/>
      <c r="WCL136" s="18"/>
      <c r="WCM136" s="18"/>
      <c r="WCN136" s="18"/>
      <c r="WCO136" s="18"/>
      <c r="WCP136" s="18"/>
      <c r="WCQ136" s="18"/>
      <c r="WCR136" s="18"/>
      <c r="WCS136" s="18"/>
      <c r="WCT136" s="18"/>
      <c r="WCU136" s="18"/>
      <c r="WCV136" s="18"/>
      <c r="WCW136" s="18"/>
      <c r="WCX136" s="18"/>
      <c r="WCY136" s="18"/>
      <c r="WCZ136" s="18"/>
      <c r="WDA136" s="18"/>
      <c r="WDB136" s="18"/>
      <c r="WDC136" s="18"/>
      <c r="WDD136" s="18"/>
      <c r="WDE136" s="18"/>
      <c r="WDF136" s="18"/>
      <c r="WDG136" s="18"/>
      <c r="WDH136" s="18"/>
      <c r="WDI136" s="18"/>
      <c r="WDJ136" s="18"/>
      <c r="WDK136" s="18"/>
      <c r="WDL136" s="18"/>
      <c r="WDM136" s="18"/>
      <c r="WDN136" s="18"/>
      <c r="WDO136" s="18"/>
      <c r="WDP136" s="18"/>
      <c r="WDQ136" s="18"/>
      <c r="WDR136" s="18"/>
      <c r="WDS136" s="18"/>
      <c r="WDT136" s="18"/>
      <c r="WDU136" s="18"/>
      <c r="WDV136" s="18"/>
      <c r="WDW136" s="18"/>
      <c r="WDX136" s="18"/>
      <c r="WDY136" s="18"/>
      <c r="WDZ136" s="18"/>
      <c r="WEA136" s="18"/>
      <c r="WEB136" s="18"/>
      <c r="WEC136" s="18"/>
      <c r="WED136" s="18"/>
      <c r="WEE136" s="18"/>
      <c r="WEF136" s="18"/>
      <c r="WEG136" s="18"/>
      <c r="WEH136" s="18"/>
      <c r="WEI136" s="18"/>
      <c r="WEJ136" s="18"/>
      <c r="WEK136" s="18"/>
      <c r="WEL136" s="18"/>
      <c r="WEM136" s="18"/>
      <c r="WEN136" s="18"/>
      <c r="WEO136" s="18"/>
      <c r="WEP136" s="18"/>
      <c r="WEQ136" s="18"/>
      <c r="WER136" s="18"/>
      <c r="WES136" s="18"/>
      <c r="WET136" s="18"/>
      <c r="WEU136" s="18"/>
      <c r="WEV136" s="18"/>
      <c r="WEW136" s="18"/>
      <c r="WEX136" s="18"/>
      <c r="WEY136" s="18"/>
      <c r="WEZ136" s="18"/>
      <c r="WFA136" s="18"/>
      <c r="WFB136" s="18"/>
      <c r="WFC136" s="18"/>
      <c r="WFD136" s="18"/>
      <c r="WFE136" s="18"/>
      <c r="WFF136" s="18"/>
      <c r="WFG136" s="18"/>
      <c r="WFH136" s="18"/>
      <c r="WFI136" s="18"/>
      <c r="WFJ136" s="18"/>
      <c r="WFK136" s="18"/>
      <c r="WFL136" s="18"/>
      <c r="WFM136" s="18"/>
      <c r="WFN136" s="18"/>
      <c r="WFO136" s="18"/>
      <c r="WFP136" s="18"/>
      <c r="WFQ136" s="18"/>
      <c r="WFR136" s="18"/>
      <c r="WFS136" s="18"/>
      <c r="WFT136" s="18"/>
      <c r="WFU136" s="18"/>
      <c r="WFV136" s="18"/>
      <c r="WFW136" s="18"/>
      <c r="WFX136" s="18"/>
      <c r="WFY136" s="18"/>
      <c r="WFZ136" s="18"/>
      <c r="WGA136" s="18"/>
      <c r="WGB136" s="18"/>
      <c r="WGC136" s="18"/>
      <c r="WGD136" s="18"/>
      <c r="WGE136" s="18"/>
      <c r="WGF136" s="18"/>
      <c r="WGG136" s="18"/>
      <c r="WGH136" s="18"/>
      <c r="WGI136" s="18"/>
      <c r="WGJ136" s="18"/>
      <c r="WGK136" s="18"/>
      <c r="WGL136" s="18"/>
      <c r="WGM136" s="18"/>
      <c r="WGN136" s="18"/>
      <c r="WGO136" s="18"/>
      <c r="WGP136" s="18"/>
      <c r="WGQ136" s="18"/>
      <c r="WGR136" s="18"/>
      <c r="WGS136" s="18"/>
      <c r="WGT136" s="18"/>
      <c r="WGU136" s="18"/>
      <c r="WGV136" s="18"/>
      <c r="WGW136" s="18"/>
      <c r="WGX136" s="18"/>
      <c r="WGY136" s="18"/>
      <c r="WGZ136" s="18"/>
      <c r="WHA136" s="18"/>
      <c r="WHB136" s="18"/>
      <c r="WHC136" s="18"/>
      <c r="WHD136" s="18"/>
      <c r="WHE136" s="18"/>
      <c r="WHF136" s="18"/>
      <c r="WHG136" s="18"/>
      <c r="WHH136" s="18"/>
      <c r="WHI136" s="18"/>
      <c r="WHJ136" s="18"/>
      <c r="WHK136" s="18"/>
      <c r="WHL136" s="18"/>
      <c r="WHM136" s="18"/>
      <c r="WHN136" s="18"/>
      <c r="WHO136" s="18"/>
      <c r="WHP136" s="18"/>
      <c r="WHQ136" s="18"/>
      <c r="WHR136" s="18"/>
      <c r="WHS136" s="18"/>
      <c r="WHT136" s="18"/>
      <c r="WHU136" s="18"/>
      <c r="WHV136" s="18"/>
      <c r="WHW136" s="18"/>
      <c r="WHX136" s="18"/>
      <c r="WHY136" s="18"/>
      <c r="WHZ136" s="18"/>
      <c r="WIA136" s="18"/>
      <c r="WIB136" s="18"/>
      <c r="WIC136" s="18"/>
      <c r="WID136" s="18"/>
      <c r="WIE136" s="18"/>
      <c r="WIF136" s="18"/>
      <c r="WIG136" s="18"/>
      <c r="WIH136" s="18"/>
      <c r="WII136" s="18"/>
      <c r="WIJ136" s="18"/>
      <c r="WIK136" s="18"/>
      <c r="WIL136" s="18"/>
      <c r="WIM136" s="18"/>
      <c r="WIN136" s="18"/>
      <c r="WIO136" s="18"/>
      <c r="WIP136" s="18"/>
      <c r="WIQ136" s="18"/>
      <c r="WIR136" s="18"/>
      <c r="WIS136" s="18"/>
      <c r="WIT136" s="18"/>
      <c r="WIU136" s="18"/>
      <c r="WIV136" s="18"/>
      <c r="WIW136" s="18"/>
      <c r="WIX136" s="18"/>
      <c r="WIY136" s="18"/>
      <c r="WIZ136" s="18"/>
      <c r="WJA136" s="18"/>
      <c r="WJB136" s="18"/>
      <c r="WJC136" s="18"/>
      <c r="WJD136" s="18"/>
      <c r="WJE136" s="18"/>
      <c r="WJF136" s="18"/>
      <c r="WJG136" s="18"/>
      <c r="WJH136" s="18"/>
      <c r="WJI136" s="18"/>
      <c r="WJJ136" s="18"/>
      <c r="WJK136" s="18"/>
      <c r="WJL136" s="18"/>
      <c r="WJM136" s="18"/>
      <c r="WJN136" s="18"/>
      <c r="WJO136" s="18"/>
      <c r="WJP136" s="18"/>
      <c r="WJQ136" s="18"/>
      <c r="WJR136" s="18"/>
      <c r="WJS136" s="18"/>
      <c r="WJT136" s="18"/>
      <c r="WJU136" s="18"/>
      <c r="WJV136" s="18"/>
      <c r="WJW136" s="18"/>
      <c r="WJX136" s="18"/>
      <c r="WJY136" s="18"/>
      <c r="WJZ136" s="18"/>
      <c r="WKA136" s="18"/>
      <c r="WKB136" s="18"/>
      <c r="WKC136" s="18"/>
      <c r="WKD136" s="18"/>
      <c r="WKE136" s="18"/>
      <c r="WKF136" s="18"/>
      <c r="WKG136" s="18"/>
      <c r="WKH136" s="18"/>
      <c r="WKI136" s="18"/>
      <c r="WKJ136" s="18"/>
      <c r="WKK136" s="18"/>
      <c r="WKL136" s="18"/>
      <c r="WKM136" s="18"/>
      <c r="WKN136" s="18"/>
      <c r="WKO136" s="18"/>
      <c r="WKP136" s="18"/>
      <c r="WKQ136" s="18"/>
      <c r="WKR136" s="18"/>
      <c r="WKS136" s="18"/>
      <c r="WKT136" s="18"/>
      <c r="WKU136" s="18"/>
      <c r="WKV136" s="18"/>
      <c r="WKW136" s="18"/>
      <c r="WKX136" s="18"/>
      <c r="WKY136" s="18"/>
      <c r="WKZ136" s="18"/>
      <c r="WLA136" s="18"/>
      <c r="WLB136" s="18"/>
      <c r="WLC136" s="18"/>
      <c r="WLD136" s="18"/>
      <c r="WLE136" s="18"/>
      <c r="WLF136" s="18"/>
      <c r="WLG136" s="18"/>
      <c r="WLH136" s="18"/>
      <c r="WLI136" s="18"/>
      <c r="WLJ136" s="18"/>
      <c r="WLK136" s="18"/>
      <c r="WLL136" s="18"/>
      <c r="WLM136" s="18"/>
      <c r="WLN136" s="18"/>
      <c r="WLO136" s="18"/>
      <c r="WLP136" s="18"/>
      <c r="WLQ136" s="18"/>
      <c r="WLR136" s="18"/>
      <c r="WLS136" s="18"/>
      <c r="WLT136" s="18"/>
      <c r="WLU136" s="18"/>
      <c r="WLV136" s="18"/>
      <c r="WLW136" s="18"/>
      <c r="WLX136" s="18"/>
      <c r="WLY136" s="18"/>
      <c r="WLZ136" s="18"/>
      <c r="WMA136" s="18"/>
      <c r="WMB136" s="18"/>
      <c r="WMC136" s="18"/>
      <c r="WMD136" s="18"/>
      <c r="WME136" s="18"/>
      <c r="WMF136" s="18"/>
      <c r="WMG136" s="18"/>
      <c r="WMH136" s="18"/>
      <c r="WMI136" s="18"/>
      <c r="WMJ136" s="18"/>
      <c r="WMK136" s="18"/>
      <c r="WML136" s="18"/>
      <c r="WMM136" s="18"/>
      <c r="WMN136" s="18"/>
      <c r="WMO136" s="18"/>
      <c r="WMP136" s="18"/>
      <c r="WMQ136" s="18"/>
      <c r="WMR136" s="18"/>
      <c r="WMS136" s="18"/>
      <c r="WMT136" s="18"/>
      <c r="WMU136" s="18"/>
      <c r="WMV136" s="18"/>
      <c r="WMW136" s="18"/>
      <c r="WMX136" s="18"/>
      <c r="WMY136" s="18"/>
      <c r="WMZ136" s="18"/>
      <c r="WNA136" s="18"/>
      <c r="WNB136" s="18"/>
      <c r="WNC136" s="18"/>
      <c r="WND136" s="18"/>
      <c r="WNE136" s="18"/>
      <c r="WNF136" s="18"/>
      <c r="WNG136" s="18"/>
      <c r="WNH136" s="18"/>
      <c r="WNI136" s="18"/>
      <c r="WNJ136" s="18"/>
      <c r="WNK136" s="18"/>
      <c r="WNL136" s="18"/>
      <c r="WNM136" s="18"/>
      <c r="WNN136" s="18"/>
      <c r="WNO136" s="18"/>
      <c r="WNP136" s="18"/>
      <c r="WNQ136" s="18"/>
      <c r="WNR136" s="18"/>
      <c r="WNS136" s="18"/>
      <c r="WNT136" s="18"/>
      <c r="WNU136" s="18"/>
      <c r="WNV136" s="18"/>
      <c r="WNW136" s="18"/>
      <c r="WNX136" s="18"/>
      <c r="WNY136" s="18"/>
      <c r="WNZ136" s="18"/>
      <c r="WOA136" s="18"/>
      <c r="WOB136" s="18"/>
      <c r="WOC136" s="18"/>
      <c r="WOD136" s="18"/>
      <c r="WOE136" s="18"/>
      <c r="WOF136" s="18"/>
      <c r="WOG136" s="18"/>
      <c r="WOH136" s="18"/>
      <c r="WOI136" s="18"/>
      <c r="WOJ136" s="18"/>
      <c r="WOK136" s="18"/>
      <c r="WOL136" s="18"/>
      <c r="WOM136" s="18"/>
      <c r="WON136" s="18"/>
      <c r="WOO136" s="18"/>
      <c r="WOP136" s="18"/>
      <c r="WOQ136" s="18"/>
      <c r="WOR136" s="18"/>
      <c r="WOS136" s="18"/>
      <c r="WOT136" s="18"/>
      <c r="WOU136" s="18"/>
      <c r="WOV136" s="18"/>
      <c r="WOW136" s="18"/>
      <c r="WOX136" s="18"/>
      <c r="WOY136" s="18"/>
      <c r="WOZ136" s="18"/>
      <c r="WPA136" s="18"/>
      <c r="WPB136" s="18"/>
      <c r="WPC136" s="18"/>
      <c r="WPD136" s="18"/>
      <c r="WPE136" s="18"/>
      <c r="WPF136" s="18"/>
      <c r="WPG136" s="18"/>
      <c r="WPH136" s="18"/>
      <c r="WPI136" s="18"/>
      <c r="WPJ136" s="18"/>
      <c r="WPK136" s="18"/>
      <c r="WPL136" s="18"/>
      <c r="WPM136" s="18"/>
      <c r="WPN136" s="18"/>
      <c r="WPO136" s="18"/>
      <c r="WPP136" s="18"/>
      <c r="WPQ136" s="18"/>
      <c r="WPR136" s="18"/>
      <c r="WPS136" s="18"/>
      <c r="WPT136" s="18"/>
      <c r="WPU136" s="18"/>
      <c r="WPV136" s="18"/>
      <c r="WPW136" s="18"/>
      <c r="WPX136" s="18"/>
      <c r="WPY136" s="18"/>
      <c r="WPZ136" s="18"/>
      <c r="WQA136" s="18"/>
      <c r="WQB136" s="18"/>
      <c r="WQC136" s="18"/>
      <c r="WQD136" s="18"/>
      <c r="WQE136" s="18"/>
      <c r="WQF136" s="18"/>
      <c r="WQG136" s="18"/>
      <c r="WQH136" s="18"/>
      <c r="WQI136" s="18"/>
      <c r="WQJ136" s="18"/>
      <c r="WQK136" s="18"/>
      <c r="WQL136" s="18"/>
      <c r="WQM136" s="18"/>
      <c r="WQN136" s="18"/>
      <c r="WQO136" s="18"/>
      <c r="WQP136" s="18"/>
      <c r="WQQ136" s="18"/>
      <c r="WQR136" s="18"/>
      <c r="WQS136" s="18"/>
      <c r="WQT136" s="18"/>
      <c r="WQU136" s="18"/>
      <c r="WQV136" s="18"/>
      <c r="WQW136" s="18"/>
      <c r="WQX136" s="18"/>
      <c r="WQY136" s="18"/>
      <c r="WQZ136" s="18"/>
      <c r="WRA136" s="18"/>
      <c r="WRB136" s="18"/>
      <c r="WRC136" s="18"/>
      <c r="WRD136" s="18"/>
      <c r="WRE136" s="18"/>
      <c r="WRF136" s="18"/>
      <c r="WRG136" s="18"/>
      <c r="WRH136" s="18"/>
      <c r="WRI136" s="18"/>
      <c r="WRJ136" s="18"/>
      <c r="WRK136" s="18"/>
      <c r="WRL136" s="18"/>
      <c r="WRM136" s="18"/>
      <c r="WRN136" s="18"/>
      <c r="WRO136" s="18"/>
      <c r="WRP136" s="18"/>
      <c r="WRQ136" s="18"/>
      <c r="WRR136" s="18"/>
      <c r="WRS136" s="18"/>
      <c r="WRT136" s="18"/>
      <c r="WRU136" s="18"/>
      <c r="WRV136" s="18"/>
      <c r="WRW136" s="18"/>
      <c r="WRX136" s="18"/>
      <c r="WRY136" s="18"/>
      <c r="WRZ136" s="18"/>
      <c r="WSA136" s="18"/>
      <c r="WSB136" s="18"/>
      <c r="WSC136" s="18"/>
      <c r="WSD136" s="18"/>
      <c r="WSE136" s="18"/>
      <c r="WSF136" s="18"/>
      <c r="WSG136" s="18"/>
      <c r="WSH136" s="18"/>
      <c r="WSI136" s="18"/>
      <c r="WSJ136" s="18"/>
      <c r="WSK136" s="18"/>
      <c r="WSL136" s="18"/>
      <c r="WSM136" s="18"/>
      <c r="WSN136" s="18"/>
      <c r="WSO136" s="18"/>
      <c r="WSP136" s="18"/>
      <c r="WSQ136" s="18"/>
      <c r="WSR136" s="18"/>
      <c r="WSS136" s="18"/>
      <c r="WST136" s="18"/>
      <c r="WSU136" s="18"/>
      <c r="WSV136" s="18"/>
      <c r="WSW136" s="18"/>
      <c r="WSX136" s="18"/>
      <c r="WSY136" s="18"/>
      <c r="WSZ136" s="18"/>
      <c r="WTA136" s="18"/>
      <c r="WTB136" s="18"/>
      <c r="WTC136" s="18"/>
      <c r="WTD136" s="18"/>
      <c r="WTE136" s="18"/>
      <c r="WTF136" s="18"/>
      <c r="WTG136" s="18"/>
      <c r="WTH136" s="18"/>
      <c r="WTI136" s="18"/>
      <c r="WTJ136" s="18"/>
      <c r="WTK136" s="18"/>
      <c r="WTL136" s="18"/>
      <c r="WTM136" s="18"/>
      <c r="WTN136" s="18"/>
      <c r="WTO136" s="18"/>
      <c r="WTP136" s="18"/>
      <c r="WTQ136" s="18"/>
      <c r="WTR136" s="18"/>
      <c r="WTS136" s="18"/>
      <c r="WTT136" s="18"/>
      <c r="WTU136" s="18"/>
      <c r="WTV136" s="18"/>
      <c r="WTW136" s="18"/>
      <c r="WTX136" s="18"/>
      <c r="WTY136" s="18"/>
      <c r="WTZ136" s="18"/>
      <c r="WUA136" s="18"/>
      <c r="WUB136" s="18"/>
      <c r="WUC136" s="18"/>
      <c r="WUD136" s="18"/>
      <c r="WUE136" s="18"/>
      <c r="WUF136" s="18"/>
      <c r="WUG136" s="18"/>
      <c r="WUH136" s="18"/>
      <c r="WUI136" s="18"/>
      <c r="WUJ136" s="18"/>
      <c r="WUK136" s="18"/>
      <c r="WUL136" s="18"/>
      <c r="WUM136" s="18"/>
      <c r="WUN136" s="18"/>
      <c r="WUO136" s="18"/>
      <c r="WUP136" s="18"/>
      <c r="WUQ136" s="18"/>
      <c r="WUR136" s="18"/>
      <c r="WUS136" s="18"/>
      <c r="WUT136" s="18"/>
      <c r="WUU136" s="18"/>
      <c r="WUV136" s="18"/>
      <c r="WUW136" s="18"/>
      <c r="WUX136" s="18"/>
      <c r="WUY136" s="18"/>
      <c r="WUZ136" s="18"/>
      <c r="WVA136" s="18"/>
      <c r="WVB136" s="18"/>
      <c r="WVC136" s="18"/>
      <c r="WVD136" s="18"/>
      <c r="WVE136" s="18"/>
      <c r="WVF136" s="18"/>
      <c r="WVG136" s="18"/>
      <c r="WVH136" s="18"/>
      <c r="WVI136" s="18"/>
      <c r="WVJ136" s="18"/>
      <c r="WVK136" s="18"/>
      <c r="WVL136" s="18"/>
      <c r="WVM136" s="18"/>
      <c r="WVN136" s="18"/>
      <c r="WVO136" s="18"/>
      <c r="WVP136" s="18"/>
    </row>
    <row r="137" spans="1:16136" s="17" customFormat="1" x14ac:dyDescent="0.2">
      <c r="B137" s="30"/>
      <c r="D137" s="16"/>
      <c r="E137" s="16"/>
      <c r="F137" s="16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  <c r="IX137" s="18"/>
      <c r="IY137" s="18"/>
      <c r="IZ137" s="18"/>
      <c r="JA137" s="18"/>
      <c r="JB137" s="18"/>
      <c r="JC137" s="18"/>
      <c r="JD137" s="18"/>
      <c r="JE137" s="18"/>
      <c r="JF137" s="18"/>
      <c r="JG137" s="18"/>
      <c r="JH137" s="18"/>
      <c r="JI137" s="18"/>
      <c r="JJ137" s="18"/>
      <c r="JK137" s="18"/>
      <c r="JL137" s="18"/>
      <c r="JM137" s="18"/>
      <c r="JN137" s="18"/>
      <c r="JO137" s="18"/>
      <c r="JP137" s="18"/>
      <c r="JQ137" s="18"/>
      <c r="JR137" s="18"/>
      <c r="JS137" s="18"/>
      <c r="JT137" s="18"/>
      <c r="JU137" s="18"/>
      <c r="JV137" s="18"/>
      <c r="JW137" s="18"/>
      <c r="JX137" s="18"/>
      <c r="JY137" s="18"/>
      <c r="JZ137" s="18"/>
      <c r="KA137" s="18"/>
      <c r="KB137" s="18"/>
      <c r="KC137" s="18"/>
      <c r="KD137" s="18"/>
      <c r="KE137" s="18"/>
      <c r="KF137" s="18"/>
      <c r="KG137" s="18"/>
      <c r="KH137" s="18"/>
      <c r="KI137" s="18"/>
      <c r="KJ137" s="18"/>
      <c r="KK137" s="18"/>
      <c r="KL137" s="18"/>
      <c r="KM137" s="18"/>
      <c r="KN137" s="18"/>
      <c r="KO137" s="18"/>
      <c r="KP137" s="18"/>
      <c r="KQ137" s="18"/>
      <c r="KR137" s="18"/>
      <c r="KS137" s="18"/>
      <c r="KT137" s="18"/>
      <c r="KU137" s="18"/>
      <c r="KV137" s="18"/>
      <c r="KW137" s="18"/>
      <c r="KX137" s="18"/>
      <c r="KY137" s="18"/>
      <c r="KZ137" s="18"/>
      <c r="LA137" s="18"/>
      <c r="LB137" s="18"/>
      <c r="LC137" s="18"/>
      <c r="LD137" s="18"/>
      <c r="LE137" s="18"/>
      <c r="LF137" s="18"/>
      <c r="LG137" s="18"/>
      <c r="LH137" s="18"/>
      <c r="LI137" s="18"/>
      <c r="LJ137" s="18"/>
      <c r="LK137" s="18"/>
      <c r="LL137" s="18"/>
      <c r="LM137" s="18"/>
      <c r="LN137" s="18"/>
      <c r="LO137" s="18"/>
      <c r="LP137" s="18"/>
      <c r="LQ137" s="18"/>
      <c r="LR137" s="18"/>
      <c r="LS137" s="18"/>
      <c r="LT137" s="18"/>
      <c r="LU137" s="18"/>
      <c r="LV137" s="18"/>
      <c r="LW137" s="18"/>
      <c r="LX137" s="18"/>
      <c r="LY137" s="18"/>
      <c r="LZ137" s="18"/>
      <c r="MA137" s="18"/>
      <c r="MB137" s="18"/>
      <c r="MC137" s="18"/>
      <c r="MD137" s="18"/>
      <c r="ME137" s="18"/>
      <c r="MF137" s="18"/>
      <c r="MG137" s="18"/>
      <c r="MH137" s="18"/>
      <c r="MI137" s="18"/>
      <c r="MJ137" s="18"/>
      <c r="MK137" s="18"/>
      <c r="ML137" s="18"/>
      <c r="MM137" s="18"/>
      <c r="MN137" s="18"/>
      <c r="MO137" s="18"/>
      <c r="MP137" s="18"/>
      <c r="MQ137" s="18"/>
      <c r="MR137" s="18"/>
      <c r="MS137" s="18"/>
      <c r="MT137" s="18"/>
      <c r="MU137" s="18"/>
      <c r="MV137" s="18"/>
      <c r="MW137" s="18"/>
      <c r="MX137" s="18"/>
      <c r="MY137" s="18"/>
      <c r="MZ137" s="18"/>
      <c r="NA137" s="18"/>
      <c r="NB137" s="18"/>
      <c r="NC137" s="18"/>
      <c r="ND137" s="18"/>
      <c r="NE137" s="18"/>
      <c r="NF137" s="18"/>
      <c r="NG137" s="18"/>
      <c r="NH137" s="18"/>
      <c r="NI137" s="18"/>
      <c r="NJ137" s="18"/>
      <c r="NK137" s="18"/>
      <c r="NL137" s="18"/>
      <c r="NM137" s="18"/>
      <c r="NN137" s="18"/>
      <c r="NO137" s="18"/>
      <c r="NP137" s="18"/>
      <c r="NQ137" s="18"/>
      <c r="NR137" s="18"/>
      <c r="NS137" s="18"/>
      <c r="NT137" s="18"/>
      <c r="NU137" s="18"/>
      <c r="NV137" s="18"/>
      <c r="NW137" s="18"/>
      <c r="NX137" s="18"/>
      <c r="NY137" s="18"/>
      <c r="NZ137" s="18"/>
      <c r="OA137" s="18"/>
      <c r="OB137" s="18"/>
      <c r="OC137" s="18"/>
      <c r="OD137" s="18"/>
      <c r="OE137" s="18"/>
      <c r="OF137" s="18"/>
      <c r="OG137" s="18"/>
      <c r="OH137" s="18"/>
      <c r="OI137" s="18"/>
      <c r="OJ137" s="18"/>
      <c r="OK137" s="18"/>
      <c r="OL137" s="18"/>
      <c r="OM137" s="18"/>
      <c r="ON137" s="18"/>
      <c r="OO137" s="18"/>
      <c r="OP137" s="18"/>
      <c r="OQ137" s="18"/>
      <c r="OR137" s="18"/>
      <c r="OS137" s="18"/>
      <c r="OT137" s="18"/>
      <c r="OU137" s="18"/>
      <c r="OV137" s="18"/>
      <c r="OW137" s="18"/>
      <c r="OX137" s="18"/>
      <c r="OY137" s="18"/>
      <c r="OZ137" s="18"/>
      <c r="PA137" s="18"/>
      <c r="PB137" s="18"/>
      <c r="PC137" s="18"/>
      <c r="PD137" s="18"/>
      <c r="PE137" s="18"/>
      <c r="PF137" s="18"/>
      <c r="PG137" s="18"/>
      <c r="PH137" s="18"/>
      <c r="PI137" s="18"/>
      <c r="PJ137" s="18"/>
      <c r="PK137" s="18"/>
      <c r="PL137" s="18"/>
      <c r="PM137" s="18"/>
      <c r="PN137" s="18"/>
      <c r="PO137" s="18"/>
      <c r="PP137" s="18"/>
      <c r="PQ137" s="18"/>
      <c r="PR137" s="18"/>
      <c r="PS137" s="18"/>
      <c r="PT137" s="18"/>
      <c r="PU137" s="18"/>
      <c r="PV137" s="18"/>
      <c r="PW137" s="18"/>
      <c r="PX137" s="18"/>
      <c r="PY137" s="18"/>
      <c r="PZ137" s="18"/>
      <c r="QA137" s="18"/>
      <c r="QB137" s="18"/>
      <c r="QC137" s="18"/>
      <c r="QD137" s="18"/>
      <c r="QE137" s="18"/>
      <c r="QF137" s="18"/>
      <c r="QG137" s="18"/>
      <c r="QH137" s="18"/>
      <c r="QI137" s="18"/>
      <c r="QJ137" s="18"/>
      <c r="QK137" s="18"/>
      <c r="QL137" s="18"/>
      <c r="QM137" s="18"/>
      <c r="QN137" s="18"/>
      <c r="QO137" s="18"/>
      <c r="QP137" s="18"/>
      <c r="QQ137" s="18"/>
      <c r="QR137" s="18"/>
      <c r="QS137" s="18"/>
      <c r="QT137" s="18"/>
      <c r="QU137" s="18"/>
      <c r="QV137" s="18"/>
      <c r="QW137" s="18"/>
      <c r="QX137" s="18"/>
      <c r="QY137" s="18"/>
      <c r="QZ137" s="18"/>
      <c r="RA137" s="18"/>
      <c r="RB137" s="18"/>
      <c r="RC137" s="18"/>
      <c r="RD137" s="18"/>
      <c r="RE137" s="18"/>
      <c r="RF137" s="18"/>
      <c r="RG137" s="18"/>
      <c r="RH137" s="18"/>
      <c r="RI137" s="18"/>
      <c r="RJ137" s="18"/>
      <c r="RK137" s="18"/>
      <c r="RL137" s="18"/>
      <c r="RM137" s="18"/>
      <c r="RN137" s="18"/>
      <c r="RO137" s="18"/>
      <c r="RP137" s="18"/>
      <c r="RQ137" s="18"/>
      <c r="RR137" s="18"/>
      <c r="RS137" s="18"/>
      <c r="RT137" s="18"/>
      <c r="RU137" s="18"/>
      <c r="RV137" s="18"/>
      <c r="RW137" s="18"/>
      <c r="RX137" s="18"/>
      <c r="RY137" s="18"/>
      <c r="RZ137" s="18"/>
      <c r="SA137" s="18"/>
      <c r="SB137" s="18"/>
      <c r="SC137" s="18"/>
      <c r="SD137" s="18"/>
      <c r="SE137" s="18"/>
      <c r="SF137" s="18"/>
      <c r="SG137" s="18"/>
      <c r="SH137" s="18"/>
      <c r="SI137" s="18"/>
      <c r="SJ137" s="18"/>
      <c r="SK137" s="18"/>
      <c r="SL137" s="18"/>
      <c r="SM137" s="18"/>
      <c r="SN137" s="18"/>
      <c r="SO137" s="18"/>
      <c r="SP137" s="18"/>
      <c r="SQ137" s="18"/>
      <c r="SR137" s="18"/>
      <c r="SS137" s="18"/>
      <c r="ST137" s="18"/>
      <c r="SU137" s="18"/>
      <c r="SV137" s="18"/>
      <c r="SW137" s="18"/>
      <c r="SX137" s="18"/>
      <c r="SY137" s="18"/>
      <c r="SZ137" s="18"/>
      <c r="TA137" s="18"/>
      <c r="TB137" s="18"/>
      <c r="TC137" s="18"/>
      <c r="TD137" s="18"/>
      <c r="TE137" s="18"/>
      <c r="TF137" s="18"/>
      <c r="TG137" s="18"/>
      <c r="TH137" s="18"/>
      <c r="TI137" s="18"/>
      <c r="TJ137" s="18"/>
      <c r="TK137" s="18"/>
      <c r="TL137" s="18"/>
      <c r="TM137" s="18"/>
      <c r="TN137" s="18"/>
      <c r="TO137" s="18"/>
      <c r="TP137" s="18"/>
      <c r="TQ137" s="18"/>
      <c r="TR137" s="18"/>
      <c r="TS137" s="18"/>
      <c r="TT137" s="18"/>
      <c r="TU137" s="18"/>
      <c r="TV137" s="18"/>
      <c r="TW137" s="18"/>
      <c r="TX137" s="18"/>
      <c r="TY137" s="18"/>
      <c r="TZ137" s="18"/>
      <c r="UA137" s="18"/>
      <c r="UB137" s="18"/>
      <c r="UC137" s="18"/>
      <c r="UD137" s="18"/>
      <c r="UE137" s="18"/>
      <c r="UF137" s="18"/>
      <c r="UG137" s="18"/>
      <c r="UH137" s="18"/>
      <c r="UI137" s="18"/>
      <c r="UJ137" s="18"/>
      <c r="UK137" s="18"/>
      <c r="UL137" s="18"/>
      <c r="UM137" s="18"/>
      <c r="UN137" s="18"/>
      <c r="UO137" s="18"/>
      <c r="UP137" s="18"/>
      <c r="UQ137" s="18"/>
      <c r="UR137" s="18"/>
      <c r="US137" s="18"/>
      <c r="UT137" s="18"/>
      <c r="UU137" s="18"/>
      <c r="UV137" s="18"/>
      <c r="UW137" s="18"/>
      <c r="UX137" s="18"/>
      <c r="UY137" s="18"/>
      <c r="UZ137" s="18"/>
      <c r="VA137" s="18"/>
      <c r="VB137" s="18"/>
      <c r="VC137" s="18"/>
      <c r="VD137" s="18"/>
      <c r="VE137" s="18"/>
      <c r="VF137" s="18"/>
      <c r="VG137" s="18"/>
      <c r="VH137" s="18"/>
      <c r="VI137" s="18"/>
      <c r="VJ137" s="18"/>
      <c r="VK137" s="18"/>
      <c r="VL137" s="18"/>
      <c r="VM137" s="18"/>
      <c r="VN137" s="18"/>
      <c r="VO137" s="18"/>
      <c r="VP137" s="18"/>
      <c r="VQ137" s="18"/>
      <c r="VR137" s="18"/>
      <c r="VS137" s="18"/>
      <c r="VT137" s="18"/>
      <c r="VU137" s="18"/>
      <c r="VV137" s="18"/>
      <c r="VW137" s="18"/>
      <c r="VX137" s="18"/>
      <c r="VY137" s="18"/>
      <c r="VZ137" s="18"/>
      <c r="WA137" s="18"/>
      <c r="WB137" s="18"/>
      <c r="WC137" s="18"/>
      <c r="WD137" s="18"/>
      <c r="WE137" s="18"/>
      <c r="WF137" s="18"/>
      <c r="WG137" s="18"/>
      <c r="WH137" s="18"/>
      <c r="WI137" s="18"/>
      <c r="WJ137" s="18"/>
      <c r="WK137" s="18"/>
      <c r="WL137" s="18"/>
      <c r="WM137" s="18"/>
      <c r="WN137" s="18"/>
      <c r="WO137" s="18"/>
      <c r="WP137" s="18"/>
      <c r="WQ137" s="18"/>
      <c r="WR137" s="18"/>
      <c r="WS137" s="18"/>
      <c r="WT137" s="18"/>
      <c r="WU137" s="18"/>
      <c r="WV137" s="18"/>
      <c r="WW137" s="18"/>
      <c r="WX137" s="18"/>
      <c r="WY137" s="18"/>
      <c r="WZ137" s="18"/>
      <c r="XA137" s="18"/>
      <c r="XB137" s="18"/>
      <c r="XC137" s="18"/>
      <c r="XD137" s="18"/>
      <c r="XE137" s="18"/>
      <c r="XF137" s="18"/>
      <c r="XG137" s="18"/>
      <c r="XH137" s="18"/>
      <c r="XI137" s="18"/>
      <c r="XJ137" s="18"/>
      <c r="XK137" s="18"/>
      <c r="XL137" s="18"/>
      <c r="XM137" s="18"/>
      <c r="XN137" s="18"/>
      <c r="XO137" s="18"/>
      <c r="XP137" s="18"/>
      <c r="XQ137" s="18"/>
      <c r="XR137" s="18"/>
      <c r="XS137" s="18"/>
      <c r="XT137" s="18"/>
      <c r="XU137" s="18"/>
      <c r="XV137" s="18"/>
      <c r="XW137" s="18"/>
      <c r="XX137" s="18"/>
      <c r="XY137" s="18"/>
      <c r="XZ137" s="18"/>
      <c r="YA137" s="18"/>
      <c r="YB137" s="18"/>
      <c r="YC137" s="18"/>
      <c r="YD137" s="18"/>
      <c r="YE137" s="18"/>
      <c r="YF137" s="18"/>
      <c r="YG137" s="18"/>
      <c r="YH137" s="18"/>
      <c r="YI137" s="18"/>
      <c r="YJ137" s="18"/>
      <c r="YK137" s="18"/>
      <c r="YL137" s="18"/>
      <c r="YM137" s="18"/>
      <c r="YN137" s="18"/>
      <c r="YO137" s="18"/>
      <c r="YP137" s="18"/>
      <c r="YQ137" s="18"/>
      <c r="YR137" s="18"/>
      <c r="YS137" s="18"/>
      <c r="YT137" s="18"/>
      <c r="YU137" s="18"/>
      <c r="YV137" s="18"/>
      <c r="YW137" s="18"/>
      <c r="YX137" s="18"/>
      <c r="YY137" s="18"/>
      <c r="YZ137" s="18"/>
      <c r="ZA137" s="18"/>
      <c r="ZB137" s="18"/>
      <c r="ZC137" s="18"/>
      <c r="ZD137" s="18"/>
      <c r="ZE137" s="18"/>
      <c r="ZF137" s="18"/>
      <c r="ZG137" s="18"/>
      <c r="ZH137" s="18"/>
      <c r="ZI137" s="18"/>
      <c r="ZJ137" s="18"/>
      <c r="ZK137" s="18"/>
      <c r="ZL137" s="18"/>
      <c r="ZM137" s="18"/>
      <c r="ZN137" s="18"/>
      <c r="ZO137" s="18"/>
      <c r="ZP137" s="18"/>
      <c r="ZQ137" s="18"/>
      <c r="ZR137" s="18"/>
      <c r="ZS137" s="18"/>
      <c r="ZT137" s="18"/>
      <c r="ZU137" s="18"/>
      <c r="ZV137" s="18"/>
      <c r="ZW137" s="18"/>
      <c r="ZX137" s="18"/>
      <c r="ZY137" s="18"/>
      <c r="ZZ137" s="18"/>
      <c r="AAA137" s="18"/>
      <c r="AAB137" s="18"/>
      <c r="AAC137" s="18"/>
      <c r="AAD137" s="18"/>
      <c r="AAE137" s="18"/>
      <c r="AAF137" s="18"/>
      <c r="AAG137" s="18"/>
      <c r="AAH137" s="18"/>
      <c r="AAI137" s="18"/>
      <c r="AAJ137" s="18"/>
      <c r="AAK137" s="18"/>
      <c r="AAL137" s="18"/>
      <c r="AAM137" s="18"/>
      <c r="AAN137" s="18"/>
      <c r="AAO137" s="18"/>
      <c r="AAP137" s="18"/>
      <c r="AAQ137" s="18"/>
      <c r="AAR137" s="18"/>
      <c r="AAS137" s="18"/>
      <c r="AAT137" s="18"/>
      <c r="AAU137" s="18"/>
      <c r="AAV137" s="18"/>
      <c r="AAW137" s="18"/>
      <c r="AAX137" s="18"/>
      <c r="AAY137" s="18"/>
      <c r="AAZ137" s="18"/>
      <c r="ABA137" s="18"/>
      <c r="ABB137" s="18"/>
      <c r="ABC137" s="18"/>
      <c r="ABD137" s="18"/>
      <c r="ABE137" s="18"/>
      <c r="ABF137" s="18"/>
      <c r="ABG137" s="18"/>
      <c r="ABH137" s="18"/>
      <c r="ABI137" s="18"/>
      <c r="ABJ137" s="18"/>
      <c r="ABK137" s="18"/>
      <c r="ABL137" s="18"/>
      <c r="ABM137" s="18"/>
      <c r="ABN137" s="18"/>
      <c r="ABO137" s="18"/>
      <c r="ABP137" s="18"/>
      <c r="ABQ137" s="18"/>
      <c r="ABR137" s="18"/>
      <c r="ABS137" s="18"/>
      <c r="ABT137" s="18"/>
      <c r="ABU137" s="18"/>
      <c r="ABV137" s="18"/>
      <c r="ABW137" s="18"/>
      <c r="ABX137" s="18"/>
      <c r="ABY137" s="18"/>
      <c r="ABZ137" s="18"/>
      <c r="ACA137" s="18"/>
      <c r="ACB137" s="18"/>
      <c r="ACC137" s="18"/>
      <c r="ACD137" s="18"/>
      <c r="ACE137" s="18"/>
      <c r="ACF137" s="18"/>
      <c r="ACG137" s="18"/>
      <c r="ACH137" s="18"/>
      <c r="ACI137" s="18"/>
      <c r="ACJ137" s="18"/>
      <c r="ACK137" s="18"/>
      <c r="ACL137" s="18"/>
      <c r="ACM137" s="18"/>
      <c r="ACN137" s="18"/>
      <c r="ACO137" s="18"/>
      <c r="ACP137" s="18"/>
      <c r="ACQ137" s="18"/>
      <c r="ACR137" s="18"/>
      <c r="ACS137" s="18"/>
      <c r="ACT137" s="18"/>
      <c r="ACU137" s="18"/>
      <c r="ACV137" s="18"/>
      <c r="ACW137" s="18"/>
      <c r="ACX137" s="18"/>
      <c r="ACY137" s="18"/>
      <c r="ACZ137" s="18"/>
      <c r="ADA137" s="18"/>
      <c r="ADB137" s="18"/>
      <c r="ADC137" s="18"/>
      <c r="ADD137" s="18"/>
      <c r="ADE137" s="18"/>
      <c r="ADF137" s="18"/>
      <c r="ADG137" s="18"/>
      <c r="ADH137" s="18"/>
      <c r="ADI137" s="18"/>
      <c r="ADJ137" s="18"/>
      <c r="ADK137" s="18"/>
      <c r="ADL137" s="18"/>
      <c r="ADM137" s="18"/>
      <c r="ADN137" s="18"/>
      <c r="ADO137" s="18"/>
      <c r="ADP137" s="18"/>
      <c r="ADQ137" s="18"/>
      <c r="ADR137" s="18"/>
      <c r="ADS137" s="18"/>
      <c r="ADT137" s="18"/>
      <c r="ADU137" s="18"/>
      <c r="ADV137" s="18"/>
      <c r="ADW137" s="18"/>
      <c r="ADX137" s="18"/>
      <c r="ADY137" s="18"/>
      <c r="ADZ137" s="18"/>
      <c r="AEA137" s="18"/>
      <c r="AEB137" s="18"/>
      <c r="AEC137" s="18"/>
      <c r="AED137" s="18"/>
      <c r="AEE137" s="18"/>
      <c r="AEF137" s="18"/>
      <c r="AEG137" s="18"/>
      <c r="AEH137" s="18"/>
      <c r="AEI137" s="18"/>
      <c r="AEJ137" s="18"/>
      <c r="AEK137" s="18"/>
      <c r="AEL137" s="18"/>
      <c r="AEM137" s="18"/>
      <c r="AEN137" s="18"/>
      <c r="AEO137" s="18"/>
      <c r="AEP137" s="18"/>
      <c r="AEQ137" s="18"/>
      <c r="AER137" s="18"/>
      <c r="AES137" s="18"/>
      <c r="AET137" s="18"/>
      <c r="AEU137" s="18"/>
      <c r="AEV137" s="18"/>
      <c r="AEW137" s="18"/>
      <c r="AEX137" s="18"/>
      <c r="AEY137" s="18"/>
      <c r="AEZ137" s="18"/>
      <c r="AFA137" s="18"/>
      <c r="AFB137" s="18"/>
      <c r="AFC137" s="18"/>
      <c r="AFD137" s="18"/>
      <c r="AFE137" s="18"/>
      <c r="AFF137" s="18"/>
      <c r="AFG137" s="18"/>
      <c r="AFH137" s="18"/>
      <c r="AFI137" s="18"/>
      <c r="AFJ137" s="18"/>
      <c r="AFK137" s="18"/>
      <c r="AFL137" s="18"/>
      <c r="AFM137" s="18"/>
      <c r="AFN137" s="18"/>
      <c r="AFO137" s="18"/>
      <c r="AFP137" s="18"/>
      <c r="AFQ137" s="18"/>
      <c r="AFR137" s="18"/>
      <c r="AFS137" s="18"/>
      <c r="AFT137" s="18"/>
      <c r="AFU137" s="18"/>
      <c r="AFV137" s="18"/>
      <c r="AFW137" s="18"/>
      <c r="AFX137" s="18"/>
      <c r="AFY137" s="18"/>
      <c r="AFZ137" s="18"/>
      <c r="AGA137" s="18"/>
      <c r="AGB137" s="18"/>
      <c r="AGC137" s="18"/>
      <c r="AGD137" s="18"/>
      <c r="AGE137" s="18"/>
      <c r="AGF137" s="18"/>
      <c r="AGG137" s="18"/>
      <c r="AGH137" s="18"/>
      <c r="AGI137" s="18"/>
      <c r="AGJ137" s="18"/>
      <c r="AGK137" s="18"/>
      <c r="AGL137" s="18"/>
      <c r="AGM137" s="18"/>
      <c r="AGN137" s="18"/>
      <c r="AGO137" s="18"/>
      <c r="AGP137" s="18"/>
      <c r="AGQ137" s="18"/>
      <c r="AGR137" s="18"/>
      <c r="AGS137" s="18"/>
      <c r="AGT137" s="18"/>
      <c r="AGU137" s="18"/>
      <c r="AGV137" s="18"/>
      <c r="AGW137" s="18"/>
      <c r="AGX137" s="18"/>
      <c r="AGY137" s="18"/>
      <c r="AGZ137" s="18"/>
      <c r="AHA137" s="18"/>
      <c r="AHB137" s="18"/>
      <c r="AHC137" s="18"/>
      <c r="AHD137" s="18"/>
      <c r="AHE137" s="18"/>
      <c r="AHF137" s="18"/>
      <c r="AHG137" s="18"/>
      <c r="AHH137" s="18"/>
      <c r="AHI137" s="18"/>
      <c r="AHJ137" s="18"/>
      <c r="AHK137" s="18"/>
      <c r="AHL137" s="18"/>
      <c r="AHM137" s="18"/>
      <c r="AHN137" s="18"/>
      <c r="AHO137" s="18"/>
      <c r="AHP137" s="18"/>
      <c r="AHQ137" s="18"/>
      <c r="AHR137" s="18"/>
      <c r="AHS137" s="18"/>
      <c r="AHT137" s="18"/>
      <c r="AHU137" s="18"/>
      <c r="AHV137" s="18"/>
      <c r="AHW137" s="18"/>
      <c r="AHX137" s="18"/>
      <c r="AHY137" s="18"/>
      <c r="AHZ137" s="18"/>
      <c r="AIA137" s="18"/>
      <c r="AIB137" s="18"/>
      <c r="AIC137" s="18"/>
      <c r="AID137" s="18"/>
      <c r="AIE137" s="18"/>
      <c r="AIF137" s="18"/>
      <c r="AIG137" s="18"/>
      <c r="AIH137" s="18"/>
      <c r="AII137" s="18"/>
      <c r="AIJ137" s="18"/>
      <c r="AIK137" s="18"/>
      <c r="AIL137" s="18"/>
      <c r="AIM137" s="18"/>
      <c r="AIN137" s="18"/>
      <c r="AIO137" s="18"/>
      <c r="AIP137" s="18"/>
      <c r="AIQ137" s="18"/>
      <c r="AIR137" s="18"/>
      <c r="AIS137" s="18"/>
      <c r="AIT137" s="18"/>
      <c r="AIU137" s="18"/>
      <c r="AIV137" s="18"/>
      <c r="AIW137" s="18"/>
      <c r="AIX137" s="18"/>
      <c r="AIY137" s="18"/>
      <c r="AIZ137" s="18"/>
      <c r="AJA137" s="18"/>
      <c r="AJB137" s="18"/>
      <c r="AJC137" s="18"/>
      <c r="AJD137" s="18"/>
      <c r="AJE137" s="18"/>
      <c r="AJF137" s="18"/>
      <c r="AJG137" s="18"/>
      <c r="AJH137" s="18"/>
      <c r="AJI137" s="18"/>
      <c r="AJJ137" s="18"/>
      <c r="AJK137" s="18"/>
      <c r="AJL137" s="18"/>
      <c r="AJM137" s="18"/>
      <c r="AJN137" s="18"/>
      <c r="AJO137" s="18"/>
      <c r="AJP137" s="18"/>
      <c r="AJQ137" s="18"/>
      <c r="AJR137" s="18"/>
      <c r="AJS137" s="18"/>
      <c r="AJT137" s="18"/>
      <c r="AJU137" s="18"/>
      <c r="AJV137" s="18"/>
      <c r="AJW137" s="18"/>
      <c r="AJX137" s="18"/>
      <c r="AJY137" s="18"/>
      <c r="AJZ137" s="18"/>
      <c r="AKA137" s="18"/>
      <c r="AKB137" s="18"/>
      <c r="AKC137" s="18"/>
      <c r="AKD137" s="18"/>
      <c r="AKE137" s="18"/>
      <c r="AKF137" s="18"/>
      <c r="AKG137" s="18"/>
      <c r="AKH137" s="18"/>
      <c r="AKI137" s="18"/>
      <c r="AKJ137" s="18"/>
      <c r="AKK137" s="18"/>
      <c r="AKL137" s="18"/>
      <c r="AKM137" s="18"/>
      <c r="AKN137" s="18"/>
      <c r="AKO137" s="18"/>
      <c r="AKP137" s="18"/>
      <c r="AKQ137" s="18"/>
      <c r="AKR137" s="18"/>
      <c r="AKS137" s="18"/>
      <c r="AKT137" s="18"/>
      <c r="AKU137" s="18"/>
      <c r="AKV137" s="18"/>
      <c r="AKW137" s="18"/>
      <c r="AKX137" s="18"/>
      <c r="AKY137" s="18"/>
      <c r="AKZ137" s="18"/>
      <c r="ALA137" s="18"/>
      <c r="ALB137" s="18"/>
      <c r="ALC137" s="18"/>
      <c r="ALD137" s="18"/>
      <c r="ALE137" s="18"/>
      <c r="ALF137" s="18"/>
      <c r="ALG137" s="18"/>
      <c r="ALH137" s="18"/>
      <c r="ALI137" s="18"/>
      <c r="ALJ137" s="18"/>
      <c r="ALK137" s="18"/>
      <c r="ALL137" s="18"/>
      <c r="ALM137" s="18"/>
      <c r="ALN137" s="18"/>
      <c r="ALO137" s="18"/>
      <c r="ALP137" s="18"/>
      <c r="ALQ137" s="18"/>
      <c r="ALR137" s="18"/>
      <c r="ALS137" s="18"/>
      <c r="ALT137" s="18"/>
      <c r="ALU137" s="18"/>
      <c r="ALV137" s="18"/>
      <c r="ALW137" s="18"/>
      <c r="ALX137" s="18"/>
      <c r="ALY137" s="18"/>
      <c r="ALZ137" s="18"/>
      <c r="AMA137" s="18"/>
      <c r="AMB137" s="18"/>
      <c r="AMC137" s="18"/>
      <c r="AMD137" s="18"/>
      <c r="AME137" s="18"/>
      <c r="AMF137" s="18"/>
      <c r="AMG137" s="18"/>
      <c r="AMH137" s="18"/>
      <c r="AMI137" s="18"/>
      <c r="AMJ137" s="18"/>
      <c r="AMK137" s="18"/>
      <c r="AML137" s="18"/>
      <c r="AMM137" s="18"/>
      <c r="AMN137" s="18"/>
      <c r="AMO137" s="18"/>
      <c r="AMP137" s="18"/>
      <c r="AMQ137" s="18"/>
      <c r="AMR137" s="18"/>
      <c r="AMS137" s="18"/>
      <c r="AMT137" s="18"/>
      <c r="AMU137" s="18"/>
      <c r="AMV137" s="18"/>
      <c r="AMW137" s="18"/>
      <c r="AMX137" s="18"/>
      <c r="AMY137" s="18"/>
      <c r="AMZ137" s="18"/>
      <c r="ANA137" s="18"/>
      <c r="ANB137" s="18"/>
      <c r="ANC137" s="18"/>
      <c r="AND137" s="18"/>
      <c r="ANE137" s="18"/>
      <c r="ANF137" s="18"/>
      <c r="ANG137" s="18"/>
      <c r="ANH137" s="18"/>
      <c r="ANI137" s="18"/>
      <c r="ANJ137" s="18"/>
      <c r="ANK137" s="18"/>
      <c r="ANL137" s="18"/>
      <c r="ANM137" s="18"/>
      <c r="ANN137" s="18"/>
      <c r="ANO137" s="18"/>
      <c r="ANP137" s="18"/>
      <c r="ANQ137" s="18"/>
      <c r="ANR137" s="18"/>
      <c r="ANS137" s="18"/>
      <c r="ANT137" s="18"/>
      <c r="ANU137" s="18"/>
      <c r="ANV137" s="18"/>
      <c r="ANW137" s="18"/>
      <c r="ANX137" s="18"/>
      <c r="ANY137" s="18"/>
      <c r="ANZ137" s="18"/>
      <c r="AOA137" s="18"/>
      <c r="AOB137" s="18"/>
      <c r="AOC137" s="18"/>
      <c r="AOD137" s="18"/>
      <c r="AOE137" s="18"/>
      <c r="AOF137" s="18"/>
      <c r="AOG137" s="18"/>
      <c r="AOH137" s="18"/>
      <c r="AOI137" s="18"/>
      <c r="AOJ137" s="18"/>
      <c r="AOK137" s="18"/>
      <c r="AOL137" s="18"/>
      <c r="AOM137" s="18"/>
      <c r="AON137" s="18"/>
      <c r="AOO137" s="18"/>
      <c r="AOP137" s="18"/>
      <c r="AOQ137" s="18"/>
      <c r="AOR137" s="18"/>
      <c r="AOS137" s="18"/>
      <c r="AOT137" s="18"/>
      <c r="AOU137" s="18"/>
      <c r="AOV137" s="18"/>
      <c r="AOW137" s="18"/>
      <c r="AOX137" s="18"/>
      <c r="AOY137" s="18"/>
      <c r="AOZ137" s="18"/>
      <c r="APA137" s="18"/>
      <c r="APB137" s="18"/>
      <c r="APC137" s="18"/>
      <c r="APD137" s="18"/>
      <c r="APE137" s="18"/>
      <c r="APF137" s="18"/>
      <c r="APG137" s="18"/>
      <c r="APH137" s="18"/>
      <c r="API137" s="18"/>
      <c r="APJ137" s="18"/>
      <c r="APK137" s="18"/>
      <c r="APL137" s="18"/>
      <c r="APM137" s="18"/>
      <c r="APN137" s="18"/>
      <c r="APO137" s="18"/>
      <c r="APP137" s="18"/>
      <c r="APQ137" s="18"/>
      <c r="APR137" s="18"/>
      <c r="APS137" s="18"/>
      <c r="APT137" s="18"/>
      <c r="APU137" s="18"/>
      <c r="APV137" s="18"/>
      <c r="APW137" s="18"/>
      <c r="APX137" s="18"/>
      <c r="APY137" s="18"/>
      <c r="APZ137" s="18"/>
      <c r="AQA137" s="18"/>
      <c r="AQB137" s="18"/>
      <c r="AQC137" s="18"/>
      <c r="AQD137" s="18"/>
      <c r="AQE137" s="18"/>
      <c r="AQF137" s="18"/>
      <c r="AQG137" s="18"/>
      <c r="AQH137" s="18"/>
      <c r="AQI137" s="18"/>
      <c r="AQJ137" s="18"/>
      <c r="AQK137" s="18"/>
      <c r="AQL137" s="18"/>
      <c r="AQM137" s="18"/>
      <c r="AQN137" s="18"/>
      <c r="AQO137" s="18"/>
      <c r="AQP137" s="18"/>
      <c r="AQQ137" s="18"/>
      <c r="AQR137" s="18"/>
      <c r="AQS137" s="18"/>
      <c r="AQT137" s="18"/>
      <c r="AQU137" s="18"/>
      <c r="AQV137" s="18"/>
      <c r="AQW137" s="18"/>
      <c r="AQX137" s="18"/>
      <c r="AQY137" s="18"/>
      <c r="AQZ137" s="18"/>
      <c r="ARA137" s="18"/>
      <c r="ARB137" s="18"/>
      <c r="ARC137" s="18"/>
      <c r="ARD137" s="18"/>
      <c r="ARE137" s="18"/>
      <c r="ARF137" s="18"/>
      <c r="ARG137" s="18"/>
      <c r="ARH137" s="18"/>
      <c r="ARI137" s="18"/>
      <c r="ARJ137" s="18"/>
      <c r="ARK137" s="18"/>
      <c r="ARL137" s="18"/>
      <c r="ARM137" s="18"/>
      <c r="ARN137" s="18"/>
      <c r="ARO137" s="18"/>
      <c r="ARP137" s="18"/>
      <c r="ARQ137" s="18"/>
      <c r="ARR137" s="18"/>
      <c r="ARS137" s="18"/>
      <c r="ART137" s="18"/>
      <c r="ARU137" s="18"/>
      <c r="ARV137" s="18"/>
      <c r="ARW137" s="18"/>
      <c r="ARX137" s="18"/>
      <c r="ARY137" s="18"/>
      <c r="ARZ137" s="18"/>
      <c r="ASA137" s="18"/>
      <c r="ASB137" s="18"/>
      <c r="ASC137" s="18"/>
      <c r="ASD137" s="18"/>
      <c r="ASE137" s="18"/>
      <c r="ASF137" s="18"/>
      <c r="ASG137" s="18"/>
      <c r="ASH137" s="18"/>
      <c r="ASI137" s="18"/>
      <c r="ASJ137" s="18"/>
      <c r="ASK137" s="18"/>
      <c r="ASL137" s="18"/>
      <c r="ASM137" s="18"/>
      <c r="ASN137" s="18"/>
      <c r="ASO137" s="18"/>
      <c r="ASP137" s="18"/>
      <c r="ASQ137" s="18"/>
      <c r="ASR137" s="18"/>
      <c r="ASS137" s="18"/>
      <c r="AST137" s="18"/>
      <c r="ASU137" s="18"/>
      <c r="ASV137" s="18"/>
      <c r="ASW137" s="18"/>
      <c r="ASX137" s="18"/>
      <c r="ASY137" s="18"/>
      <c r="ASZ137" s="18"/>
      <c r="ATA137" s="18"/>
      <c r="ATB137" s="18"/>
      <c r="ATC137" s="18"/>
      <c r="ATD137" s="18"/>
      <c r="ATE137" s="18"/>
      <c r="ATF137" s="18"/>
      <c r="ATG137" s="18"/>
      <c r="ATH137" s="18"/>
      <c r="ATI137" s="18"/>
      <c r="ATJ137" s="18"/>
      <c r="ATK137" s="18"/>
      <c r="ATL137" s="18"/>
      <c r="ATM137" s="18"/>
      <c r="ATN137" s="18"/>
      <c r="ATO137" s="18"/>
      <c r="ATP137" s="18"/>
      <c r="ATQ137" s="18"/>
      <c r="ATR137" s="18"/>
      <c r="ATS137" s="18"/>
      <c r="ATT137" s="18"/>
      <c r="ATU137" s="18"/>
      <c r="ATV137" s="18"/>
      <c r="ATW137" s="18"/>
      <c r="ATX137" s="18"/>
      <c r="ATY137" s="18"/>
      <c r="ATZ137" s="18"/>
      <c r="AUA137" s="18"/>
      <c r="AUB137" s="18"/>
      <c r="AUC137" s="18"/>
      <c r="AUD137" s="18"/>
      <c r="AUE137" s="18"/>
      <c r="AUF137" s="18"/>
      <c r="AUG137" s="18"/>
      <c r="AUH137" s="18"/>
      <c r="AUI137" s="18"/>
      <c r="AUJ137" s="18"/>
      <c r="AUK137" s="18"/>
      <c r="AUL137" s="18"/>
      <c r="AUM137" s="18"/>
      <c r="AUN137" s="18"/>
      <c r="AUO137" s="18"/>
      <c r="AUP137" s="18"/>
      <c r="AUQ137" s="18"/>
      <c r="AUR137" s="18"/>
      <c r="AUS137" s="18"/>
      <c r="AUT137" s="18"/>
      <c r="AUU137" s="18"/>
      <c r="AUV137" s="18"/>
      <c r="AUW137" s="18"/>
      <c r="AUX137" s="18"/>
      <c r="AUY137" s="18"/>
      <c r="AUZ137" s="18"/>
      <c r="AVA137" s="18"/>
      <c r="AVB137" s="18"/>
      <c r="AVC137" s="18"/>
      <c r="AVD137" s="18"/>
      <c r="AVE137" s="18"/>
      <c r="AVF137" s="18"/>
      <c r="AVG137" s="18"/>
      <c r="AVH137" s="18"/>
      <c r="AVI137" s="18"/>
      <c r="AVJ137" s="18"/>
      <c r="AVK137" s="18"/>
      <c r="AVL137" s="18"/>
      <c r="AVM137" s="18"/>
      <c r="AVN137" s="18"/>
      <c r="AVO137" s="18"/>
      <c r="AVP137" s="18"/>
      <c r="AVQ137" s="18"/>
      <c r="AVR137" s="18"/>
      <c r="AVS137" s="18"/>
      <c r="AVT137" s="18"/>
      <c r="AVU137" s="18"/>
      <c r="AVV137" s="18"/>
      <c r="AVW137" s="18"/>
      <c r="AVX137" s="18"/>
      <c r="AVY137" s="18"/>
      <c r="AVZ137" s="18"/>
      <c r="AWA137" s="18"/>
      <c r="AWB137" s="18"/>
      <c r="AWC137" s="18"/>
      <c r="AWD137" s="18"/>
      <c r="AWE137" s="18"/>
      <c r="AWF137" s="18"/>
      <c r="AWG137" s="18"/>
      <c r="AWH137" s="18"/>
      <c r="AWI137" s="18"/>
      <c r="AWJ137" s="18"/>
      <c r="AWK137" s="18"/>
      <c r="AWL137" s="18"/>
      <c r="AWM137" s="18"/>
      <c r="AWN137" s="18"/>
      <c r="AWO137" s="18"/>
      <c r="AWP137" s="18"/>
      <c r="AWQ137" s="18"/>
      <c r="AWR137" s="18"/>
      <c r="AWS137" s="18"/>
      <c r="AWT137" s="18"/>
      <c r="AWU137" s="18"/>
      <c r="AWV137" s="18"/>
      <c r="AWW137" s="18"/>
      <c r="AWX137" s="18"/>
      <c r="AWY137" s="18"/>
      <c r="AWZ137" s="18"/>
      <c r="AXA137" s="18"/>
      <c r="AXB137" s="18"/>
      <c r="AXC137" s="18"/>
      <c r="AXD137" s="18"/>
      <c r="AXE137" s="18"/>
      <c r="AXF137" s="18"/>
      <c r="AXG137" s="18"/>
      <c r="AXH137" s="18"/>
      <c r="AXI137" s="18"/>
      <c r="AXJ137" s="18"/>
      <c r="AXK137" s="18"/>
      <c r="AXL137" s="18"/>
      <c r="AXM137" s="18"/>
      <c r="AXN137" s="18"/>
      <c r="AXO137" s="18"/>
      <c r="AXP137" s="18"/>
      <c r="AXQ137" s="18"/>
      <c r="AXR137" s="18"/>
      <c r="AXS137" s="18"/>
      <c r="AXT137" s="18"/>
      <c r="AXU137" s="18"/>
      <c r="AXV137" s="18"/>
      <c r="AXW137" s="18"/>
      <c r="AXX137" s="18"/>
      <c r="AXY137" s="18"/>
      <c r="AXZ137" s="18"/>
      <c r="AYA137" s="18"/>
      <c r="AYB137" s="18"/>
      <c r="AYC137" s="18"/>
      <c r="AYD137" s="18"/>
      <c r="AYE137" s="18"/>
      <c r="AYF137" s="18"/>
      <c r="AYG137" s="18"/>
      <c r="AYH137" s="18"/>
      <c r="AYI137" s="18"/>
      <c r="AYJ137" s="18"/>
      <c r="AYK137" s="18"/>
      <c r="AYL137" s="18"/>
      <c r="AYM137" s="18"/>
      <c r="AYN137" s="18"/>
      <c r="AYO137" s="18"/>
      <c r="AYP137" s="18"/>
      <c r="AYQ137" s="18"/>
      <c r="AYR137" s="18"/>
      <c r="AYS137" s="18"/>
      <c r="AYT137" s="18"/>
      <c r="AYU137" s="18"/>
      <c r="AYV137" s="18"/>
      <c r="AYW137" s="18"/>
      <c r="AYX137" s="18"/>
      <c r="AYY137" s="18"/>
      <c r="AYZ137" s="18"/>
      <c r="AZA137" s="18"/>
      <c r="AZB137" s="18"/>
      <c r="AZC137" s="18"/>
      <c r="AZD137" s="18"/>
      <c r="AZE137" s="18"/>
      <c r="AZF137" s="18"/>
      <c r="AZG137" s="18"/>
      <c r="AZH137" s="18"/>
      <c r="AZI137" s="18"/>
      <c r="AZJ137" s="18"/>
      <c r="AZK137" s="18"/>
      <c r="AZL137" s="18"/>
      <c r="AZM137" s="18"/>
      <c r="AZN137" s="18"/>
      <c r="AZO137" s="18"/>
      <c r="AZP137" s="18"/>
      <c r="AZQ137" s="18"/>
      <c r="AZR137" s="18"/>
      <c r="AZS137" s="18"/>
      <c r="AZT137" s="18"/>
      <c r="AZU137" s="18"/>
      <c r="AZV137" s="18"/>
      <c r="AZW137" s="18"/>
      <c r="AZX137" s="18"/>
      <c r="AZY137" s="18"/>
      <c r="AZZ137" s="18"/>
      <c r="BAA137" s="18"/>
      <c r="BAB137" s="18"/>
      <c r="BAC137" s="18"/>
      <c r="BAD137" s="18"/>
      <c r="BAE137" s="18"/>
      <c r="BAF137" s="18"/>
      <c r="BAG137" s="18"/>
      <c r="BAH137" s="18"/>
      <c r="BAI137" s="18"/>
      <c r="BAJ137" s="18"/>
      <c r="BAK137" s="18"/>
      <c r="BAL137" s="18"/>
      <c r="BAM137" s="18"/>
      <c r="BAN137" s="18"/>
      <c r="BAO137" s="18"/>
      <c r="BAP137" s="18"/>
      <c r="BAQ137" s="18"/>
      <c r="BAR137" s="18"/>
      <c r="BAS137" s="18"/>
      <c r="BAT137" s="18"/>
      <c r="BAU137" s="18"/>
      <c r="BAV137" s="18"/>
      <c r="BAW137" s="18"/>
      <c r="BAX137" s="18"/>
      <c r="BAY137" s="18"/>
      <c r="BAZ137" s="18"/>
      <c r="BBA137" s="18"/>
      <c r="BBB137" s="18"/>
      <c r="BBC137" s="18"/>
      <c r="BBD137" s="18"/>
      <c r="BBE137" s="18"/>
      <c r="BBF137" s="18"/>
      <c r="BBG137" s="18"/>
      <c r="BBH137" s="18"/>
      <c r="BBI137" s="18"/>
      <c r="BBJ137" s="18"/>
      <c r="BBK137" s="18"/>
      <c r="BBL137" s="18"/>
      <c r="BBM137" s="18"/>
      <c r="BBN137" s="18"/>
      <c r="BBO137" s="18"/>
      <c r="BBP137" s="18"/>
      <c r="BBQ137" s="18"/>
      <c r="BBR137" s="18"/>
      <c r="BBS137" s="18"/>
      <c r="BBT137" s="18"/>
      <c r="BBU137" s="18"/>
      <c r="BBV137" s="18"/>
      <c r="BBW137" s="18"/>
      <c r="BBX137" s="18"/>
      <c r="BBY137" s="18"/>
      <c r="BBZ137" s="18"/>
      <c r="BCA137" s="18"/>
      <c r="BCB137" s="18"/>
      <c r="BCC137" s="18"/>
      <c r="BCD137" s="18"/>
      <c r="BCE137" s="18"/>
      <c r="BCF137" s="18"/>
      <c r="BCG137" s="18"/>
      <c r="BCH137" s="18"/>
      <c r="BCI137" s="18"/>
      <c r="BCJ137" s="18"/>
      <c r="BCK137" s="18"/>
      <c r="BCL137" s="18"/>
      <c r="BCM137" s="18"/>
      <c r="BCN137" s="18"/>
      <c r="BCO137" s="18"/>
      <c r="BCP137" s="18"/>
      <c r="BCQ137" s="18"/>
      <c r="BCR137" s="18"/>
      <c r="BCS137" s="18"/>
      <c r="BCT137" s="18"/>
      <c r="BCU137" s="18"/>
      <c r="BCV137" s="18"/>
      <c r="BCW137" s="18"/>
      <c r="BCX137" s="18"/>
      <c r="BCY137" s="18"/>
      <c r="BCZ137" s="18"/>
      <c r="BDA137" s="18"/>
      <c r="BDB137" s="18"/>
      <c r="BDC137" s="18"/>
      <c r="BDD137" s="18"/>
      <c r="BDE137" s="18"/>
      <c r="BDF137" s="18"/>
      <c r="BDG137" s="18"/>
      <c r="BDH137" s="18"/>
      <c r="BDI137" s="18"/>
      <c r="BDJ137" s="18"/>
      <c r="BDK137" s="18"/>
      <c r="BDL137" s="18"/>
      <c r="BDM137" s="18"/>
      <c r="BDN137" s="18"/>
      <c r="BDO137" s="18"/>
      <c r="BDP137" s="18"/>
      <c r="BDQ137" s="18"/>
      <c r="BDR137" s="18"/>
      <c r="BDS137" s="18"/>
      <c r="BDT137" s="18"/>
      <c r="BDU137" s="18"/>
      <c r="BDV137" s="18"/>
      <c r="BDW137" s="18"/>
      <c r="BDX137" s="18"/>
      <c r="BDY137" s="18"/>
      <c r="BDZ137" s="18"/>
      <c r="BEA137" s="18"/>
      <c r="BEB137" s="18"/>
      <c r="BEC137" s="18"/>
      <c r="BED137" s="18"/>
      <c r="BEE137" s="18"/>
      <c r="BEF137" s="18"/>
      <c r="BEG137" s="18"/>
      <c r="BEH137" s="18"/>
      <c r="BEI137" s="18"/>
      <c r="BEJ137" s="18"/>
      <c r="BEK137" s="18"/>
      <c r="BEL137" s="18"/>
      <c r="BEM137" s="18"/>
      <c r="BEN137" s="18"/>
      <c r="BEO137" s="18"/>
      <c r="BEP137" s="18"/>
      <c r="BEQ137" s="18"/>
      <c r="BER137" s="18"/>
      <c r="BES137" s="18"/>
      <c r="BET137" s="18"/>
      <c r="BEU137" s="18"/>
      <c r="BEV137" s="18"/>
      <c r="BEW137" s="18"/>
      <c r="BEX137" s="18"/>
      <c r="BEY137" s="18"/>
      <c r="BEZ137" s="18"/>
      <c r="BFA137" s="18"/>
      <c r="BFB137" s="18"/>
      <c r="BFC137" s="18"/>
      <c r="BFD137" s="18"/>
      <c r="BFE137" s="18"/>
      <c r="BFF137" s="18"/>
      <c r="BFG137" s="18"/>
      <c r="BFH137" s="18"/>
      <c r="BFI137" s="18"/>
      <c r="BFJ137" s="18"/>
      <c r="BFK137" s="18"/>
      <c r="BFL137" s="18"/>
      <c r="BFM137" s="18"/>
      <c r="BFN137" s="18"/>
      <c r="BFO137" s="18"/>
      <c r="BFP137" s="18"/>
      <c r="BFQ137" s="18"/>
      <c r="BFR137" s="18"/>
      <c r="BFS137" s="18"/>
      <c r="BFT137" s="18"/>
      <c r="BFU137" s="18"/>
      <c r="BFV137" s="18"/>
      <c r="BFW137" s="18"/>
      <c r="BFX137" s="18"/>
      <c r="BFY137" s="18"/>
      <c r="BFZ137" s="18"/>
      <c r="BGA137" s="18"/>
      <c r="BGB137" s="18"/>
      <c r="BGC137" s="18"/>
      <c r="BGD137" s="18"/>
      <c r="BGE137" s="18"/>
      <c r="BGF137" s="18"/>
      <c r="BGG137" s="18"/>
      <c r="BGH137" s="18"/>
      <c r="BGI137" s="18"/>
      <c r="BGJ137" s="18"/>
      <c r="BGK137" s="18"/>
      <c r="BGL137" s="18"/>
      <c r="BGM137" s="18"/>
      <c r="BGN137" s="18"/>
      <c r="BGO137" s="18"/>
      <c r="BGP137" s="18"/>
      <c r="BGQ137" s="18"/>
      <c r="BGR137" s="18"/>
      <c r="BGS137" s="18"/>
      <c r="BGT137" s="18"/>
      <c r="BGU137" s="18"/>
      <c r="BGV137" s="18"/>
      <c r="BGW137" s="18"/>
      <c r="BGX137" s="18"/>
      <c r="BGY137" s="18"/>
      <c r="BGZ137" s="18"/>
      <c r="BHA137" s="18"/>
      <c r="BHB137" s="18"/>
      <c r="BHC137" s="18"/>
      <c r="BHD137" s="18"/>
      <c r="BHE137" s="18"/>
      <c r="BHF137" s="18"/>
      <c r="BHG137" s="18"/>
      <c r="BHH137" s="18"/>
      <c r="BHI137" s="18"/>
      <c r="BHJ137" s="18"/>
      <c r="BHK137" s="18"/>
      <c r="BHL137" s="18"/>
      <c r="BHM137" s="18"/>
      <c r="BHN137" s="18"/>
      <c r="BHO137" s="18"/>
      <c r="BHP137" s="18"/>
      <c r="BHQ137" s="18"/>
      <c r="BHR137" s="18"/>
      <c r="BHS137" s="18"/>
      <c r="BHT137" s="18"/>
      <c r="BHU137" s="18"/>
      <c r="BHV137" s="18"/>
      <c r="BHW137" s="18"/>
      <c r="BHX137" s="18"/>
      <c r="BHY137" s="18"/>
      <c r="BHZ137" s="18"/>
      <c r="BIA137" s="18"/>
      <c r="BIB137" s="18"/>
      <c r="BIC137" s="18"/>
      <c r="BID137" s="18"/>
      <c r="BIE137" s="18"/>
      <c r="BIF137" s="18"/>
      <c r="BIG137" s="18"/>
      <c r="BIH137" s="18"/>
      <c r="BII137" s="18"/>
      <c r="BIJ137" s="18"/>
      <c r="BIK137" s="18"/>
      <c r="BIL137" s="18"/>
      <c r="BIM137" s="18"/>
      <c r="BIN137" s="18"/>
      <c r="BIO137" s="18"/>
      <c r="BIP137" s="18"/>
      <c r="BIQ137" s="18"/>
      <c r="BIR137" s="18"/>
      <c r="BIS137" s="18"/>
      <c r="BIT137" s="18"/>
      <c r="BIU137" s="18"/>
      <c r="BIV137" s="18"/>
      <c r="BIW137" s="18"/>
      <c r="BIX137" s="18"/>
      <c r="BIY137" s="18"/>
      <c r="BIZ137" s="18"/>
      <c r="BJA137" s="18"/>
      <c r="BJB137" s="18"/>
      <c r="BJC137" s="18"/>
      <c r="BJD137" s="18"/>
      <c r="BJE137" s="18"/>
      <c r="BJF137" s="18"/>
      <c r="BJG137" s="18"/>
      <c r="BJH137" s="18"/>
      <c r="BJI137" s="18"/>
      <c r="BJJ137" s="18"/>
      <c r="BJK137" s="18"/>
      <c r="BJL137" s="18"/>
      <c r="BJM137" s="18"/>
      <c r="BJN137" s="18"/>
      <c r="BJO137" s="18"/>
      <c r="BJP137" s="18"/>
      <c r="BJQ137" s="18"/>
      <c r="BJR137" s="18"/>
      <c r="BJS137" s="18"/>
      <c r="BJT137" s="18"/>
      <c r="BJU137" s="18"/>
      <c r="BJV137" s="18"/>
      <c r="BJW137" s="18"/>
      <c r="BJX137" s="18"/>
      <c r="BJY137" s="18"/>
      <c r="BJZ137" s="18"/>
      <c r="BKA137" s="18"/>
      <c r="BKB137" s="18"/>
      <c r="BKC137" s="18"/>
      <c r="BKD137" s="18"/>
      <c r="BKE137" s="18"/>
      <c r="BKF137" s="18"/>
      <c r="BKG137" s="18"/>
      <c r="BKH137" s="18"/>
      <c r="BKI137" s="18"/>
      <c r="BKJ137" s="18"/>
      <c r="BKK137" s="18"/>
      <c r="BKL137" s="18"/>
      <c r="BKM137" s="18"/>
      <c r="BKN137" s="18"/>
      <c r="BKO137" s="18"/>
      <c r="BKP137" s="18"/>
      <c r="BKQ137" s="18"/>
      <c r="BKR137" s="18"/>
      <c r="BKS137" s="18"/>
      <c r="BKT137" s="18"/>
      <c r="BKU137" s="18"/>
      <c r="BKV137" s="18"/>
      <c r="BKW137" s="18"/>
      <c r="BKX137" s="18"/>
      <c r="BKY137" s="18"/>
      <c r="BKZ137" s="18"/>
      <c r="BLA137" s="18"/>
      <c r="BLB137" s="18"/>
      <c r="BLC137" s="18"/>
      <c r="BLD137" s="18"/>
      <c r="BLE137" s="18"/>
      <c r="BLF137" s="18"/>
      <c r="BLG137" s="18"/>
      <c r="BLH137" s="18"/>
      <c r="BLI137" s="18"/>
      <c r="BLJ137" s="18"/>
      <c r="BLK137" s="18"/>
      <c r="BLL137" s="18"/>
      <c r="BLM137" s="18"/>
      <c r="BLN137" s="18"/>
      <c r="BLO137" s="18"/>
      <c r="BLP137" s="18"/>
      <c r="BLQ137" s="18"/>
      <c r="BLR137" s="18"/>
      <c r="BLS137" s="18"/>
      <c r="BLT137" s="18"/>
      <c r="BLU137" s="18"/>
      <c r="BLV137" s="18"/>
      <c r="BLW137" s="18"/>
      <c r="BLX137" s="18"/>
      <c r="BLY137" s="18"/>
      <c r="BLZ137" s="18"/>
      <c r="BMA137" s="18"/>
      <c r="BMB137" s="18"/>
      <c r="BMC137" s="18"/>
      <c r="BMD137" s="18"/>
      <c r="BME137" s="18"/>
      <c r="BMF137" s="18"/>
      <c r="BMG137" s="18"/>
      <c r="BMH137" s="18"/>
      <c r="BMI137" s="18"/>
      <c r="BMJ137" s="18"/>
      <c r="BMK137" s="18"/>
      <c r="BML137" s="18"/>
      <c r="BMM137" s="18"/>
      <c r="BMN137" s="18"/>
      <c r="BMO137" s="18"/>
      <c r="BMP137" s="18"/>
      <c r="BMQ137" s="18"/>
      <c r="BMR137" s="18"/>
      <c r="BMS137" s="18"/>
      <c r="BMT137" s="18"/>
      <c r="BMU137" s="18"/>
      <c r="BMV137" s="18"/>
      <c r="BMW137" s="18"/>
      <c r="BMX137" s="18"/>
      <c r="BMY137" s="18"/>
      <c r="BMZ137" s="18"/>
      <c r="BNA137" s="18"/>
      <c r="BNB137" s="18"/>
      <c r="BNC137" s="18"/>
      <c r="BND137" s="18"/>
      <c r="BNE137" s="18"/>
      <c r="BNF137" s="18"/>
      <c r="BNG137" s="18"/>
      <c r="BNH137" s="18"/>
      <c r="BNI137" s="18"/>
      <c r="BNJ137" s="18"/>
      <c r="BNK137" s="18"/>
      <c r="BNL137" s="18"/>
      <c r="BNM137" s="18"/>
      <c r="BNN137" s="18"/>
      <c r="BNO137" s="18"/>
      <c r="BNP137" s="18"/>
      <c r="BNQ137" s="18"/>
      <c r="BNR137" s="18"/>
      <c r="BNS137" s="18"/>
      <c r="BNT137" s="18"/>
      <c r="BNU137" s="18"/>
      <c r="BNV137" s="18"/>
      <c r="BNW137" s="18"/>
      <c r="BNX137" s="18"/>
      <c r="BNY137" s="18"/>
      <c r="BNZ137" s="18"/>
      <c r="BOA137" s="18"/>
      <c r="BOB137" s="18"/>
      <c r="BOC137" s="18"/>
      <c r="BOD137" s="18"/>
      <c r="BOE137" s="18"/>
      <c r="BOF137" s="18"/>
      <c r="BOG137" s="18"/>
      <c r="BOH137" s="18"/>
      <c r="BOI137" s="18"/>
      <c r="BOJ137" s="18"/>
      <c r="BOK137" s="18"/>
      <c r="BOL137" s="18"/>
      <c r="BOM137" s="18"/>
      <c r="BON137" s="18"/>
      <c r="BOO137" s="18"/>
      <c r="BOP137" s="18"/>
      <c r="BOQ137" s="18"/>
      <c r="BOR137" s="18"/>
      <c r="BOS137" s="18"/>
      <c r="BOT137" s="18"/>
      <c r="BOU137" s="18"/>
      <c r="BOV137" s="18"/>
      <c r="BOW137" s="18"/>
      <c r="BOX137" s="18"/>
      <c r="BOY137" s="18"/>
      <c r="BOZ137" s="18"/>
      <c r="BPA137" s="18"/>
      <c r="BPB137" s="18"/>
      <c r="BPC137" s="18"/>
      <c r="BPD137" s="18"/>
      <c r="BPE137" s="18"/>
      <c r="BPF137" s="18"/>
      <c r="BPG137" s="18"/>
      <c r="BPH137" s="18"/>
      <c r="BPI137" s="18"/>
      <c r="BPJ137" s="18"/>
      <c r="BPK137" s="18"/>
      <c r="BPL137" s="18"/>
      <c r="BPM137" s="18"/>
      <c r="BPN137" s="18"/>
      <c r="BPO137" s="18"/>
      <c r="BPP137" s="18"/>
      <c r="BPQ137" s="18"/>
      <c r="BPR137" s="18"/>
      <c r="BPS137" s="18"/>
      <c r="BPT137" s="18"/>
      <c r="BPU137" s="18"/>
      <c r="BPV137" s="18"/>
      <c r="BPW137" s="18"/>
      <c r="BPX137" s="18"/>
      <c r="BPY137" s="18"/>
      <c r="BPZ137" s="18"/>
      <c r="BQA137" s="18"/>
      <c r="BQB137" s="18"/>
      <c r="BQC137" s="18"/>
      <c r="BQD137" s="18"/>
      <c r="BQE137" s="18"/>
      <c r="BQF137" s="18"/>
      <c r="BQG137" s="18"/>
      <c r="BQH137" s="18"/>
      <c r="BQI137" s="18"/>
      <c r="BQJ137" s="18"/>
      <c r="BQK137" s="18"/>
      <c r="BQL137" s="18"/>
      <c r="BQM137" s="18"/>
      <c r="BQN137" s="18"/>
      <c r="BQO137" s="18"/>
      <c r="BQP137" s="18"/>
      <c r="BQQ137" s="18"/>
      <c r="BQR137" s="18"/>
      <c r="BQS137" s="18"/>
      <c r="BQT137" s="18"/>
      <c r="BQU137" s="18"/>
      <c r="BQV137" s="18"/>
      <c r="BQW137" s="18"/>
      <c r="BQX137" s="18"/>
      <c r="BQY137" s="18"/>
      <c r="BQZ137" s="18"/>
      <c r="BRA137" s="18"/>
      <c r="BRB137" s="18"/>
      <c r="BRC137" s="18"/>
      <c r="BRD137" s="18"/>
      <c r="BRE137" s="18"/>
      <c r="BRF137" s="18"/>
      <c r="BRG137" s="18"/>
      <c r="BRH137" s="18"/>
      <c r="BRI137" s="18"/>
      <c r="BRJ137" s="18"/>
      <c r="BRK137" s="18"/>
      <c r="BRL137" s="18"/>
      <c r="BRM137" s="18"/>
      <c r="BRN137" s="18"/>
      <c r="BRO137" s="18"/>
      <c r="BRP137" s="18"/>
      <c r="BRQ137" s="18"/>
      <c r="BRR137" s="18"/>
      <c r="BRS137" s="18"/>
      <c r="BRT137" s="18"/>
      <c r="BRU137" s="18"/>
      <c r="BRV137" s="18"/>
      <c r="BRW137" s="18"/>
      <c r="BRX137" s="18"/>
      <c r="BRY137" s="18"/>
      <c r="BRZ137" s="18"/>
      <c r="BSA137" s="18"/>
      <c r="BSB137" s="18"/>
      <c r="BSC137" s="18"/>
      <c r="BSD137" s="18"/>
      <c r="BSE137" s="18"/>
      <c r="BSF137" s="18"/>
      <c r="BSG137" s="18"/>
      <c r="BSH137" s="18"/>
      <c r="BSI137" s="18"/>
      <c r="BSJ137" s="18"/>
      <c r="BSK137" s="18"/>
      <c r="BSL137" s="18"/>
      <c r="BSM137" s="18"/>
      <c r="BSN137" s="18"/>
      <c r="BSO137" s="18"/>
      <c r="BSP137" s="18"/>
      <c r="BSQ137" s="18"/>
      <c r="BSR137" s="18"/>
      <c r="BSS137" s="18"/>
      <c r="BST137" s="18"/>
      <c r="BSU137" s="18"/>
      <c r="BSV137" s="18"/>
      <c r="BSW137" s="18"/>
      <c r="BSX137" s="18"/>
      <c r="BSY137" s="18"/>
      <c r="BSZ137" s="18"/>
      <c r="BTA137" s="18"/>
      <c r="BTB137" s="18"/>
      <c r="BTC137" s="18"/>
      <c r="BTD137" s="18"/>
      <c r="BTE137" s="18"/>
      <c r="BTF137" s="18"/>
      <c r="BTG137" s="18"/>
      <c r="BTH137" s="18"/>
      <c r="BTI137" s="18"/>
      <c r="BTJ137" s="18"/>
      <c r="BTK137" s="18"/>
      <c r="BTL137" s="18"/>
      <c r="BTM137" s="18"/>
      <c r="BTN137" s="18"/>
      <c r="BTO137" s="18"/>
      <c r="BTP137" s="18"/>
      <c r="BTQ137" s="18"/>
      <c r="BTR137" s="18"/>
      <c r="BTS137" s="18"/>
      <c r="BTT137" s="18"/>
      <c r="BTU137" s="18"/>
      <c r="BTV137" s="18"/>
      <c r="BTW137" s="18"/>
      <c r="BTX137" s="18"/>
      <c r="BTY137" s="18"/>
      <c r="BTZ137" s="18"/>
      <c r="BUA137" s="18"/>
      <c r="BUB137" s="18"/>
      <c r="BUC137" s="18"/>
      <c r="BUD137" s="18"/>
      <c r="BUE137" s="18"/>
      <c r="BUF137" s="18"/>
      <c r="BUG137" s="18"/>
      <c r="BUH137" s="18"/>
      <c r="BUI137" s="18"/>
      <c r="BUJ137" s="18"/>
      <c r="BUK137" s="18"/>
      <c r="BUL137" s="18"/>
      <c r="BUM137" s="18"/>
      <c r="BUN137" s="18"/>
      <c r="BUO137" s="18"/>
      <c r="BUP137" s="18"/>
      <c r="BUQ137" s="18"/>
      <c r="BUR137" s="18"/>
      <c r="BUS137" s="18"/>
      <c r="BUT137" s="18"/>
      <c r="BUU137" s="18"/>
      <c r="BUV137" s="18"/>
      <c r="BUW137" s="18"/>
      <c r="BUX137" s="18"/>
      <c r="BUY137" s="18"/>
      <c r="BUZ137" s="18"/>
      <c r="BVA137" s="18"/>
      <c r="BVB137" s="18"/>
      <c r="BVC137" s="18"/>
      <c r="BVD137" s="18"/>
      <c r="BVE137" s="18"/>
      <c r="BVF137" s="18"/>
      <c r="BVG137" s="18"/>
      <c r="BVH137" s="18"/>
      <c r="BVI137" s="18"/>
      <c r="BVJ137" s="18"/>
      <c r="BVK137" s="18"/>
      <c r="BVL137" s="18"/>
      <c r="BVM137" s="18"/>
      <c r="BVN137" s="18"/>
      <c r="BVO137" s="18"/>
      <c r="BVP137" s="18"/>
      <c r="BVQ137" s="18"/>
      <c r="BVR137" s="18"/>
      <c r="BVS137" s="18"/>
      <c r="BVT137" s="18"/>
      <c r="BVU137" s="18"/>
      <c r="BVV137" s="18"/>
      <c r="BVW137" s="18"/>
      <c r="BVX137" s="18"/>
      <c r="BVY137" s="18"/>
      <c r="BVZ137" s="18"/>
      <c r="BWA137" s="18"/>
      <c r="BWB137" s="18"/>
      <c r="BWC137" s="18"/>
      <c r="BWD137" s="18"/>
      <c r="BWE137" s="18"/>
      <c r="BWF137" s="18"/>
      <c r="BWG137" s="18"/>
      <c r="BWH137" s="18"/>
      <c r="BWI137" s="18"/>
      <c r="BWJ137" s="18"/>
      <c r="BWK137" s="18"/>
      <c r="BWL137" s="18"/>
      <c r="BWM137" s="18"/>
      <c r="BWN137" s="18"/>
      <c r="BWO137" s="18"/>
      <c r="BWP137" s="18"/>
      <c r="BWQ137" s="18"/>
      <c r="BWR137" s="18"/>
      <c r="BWS137" s="18"/>
      <c r="BWT137" s="18"/>
      <c r="BWU137" s="18"/>
      <c r="BWV137" s="18"/>
      <c r="BWW137" s="18"/>
      <c r="BWX137" s="18"/>
      <c r="BWY137" s="18"/>
      <c r="BWZ137" s="18"/>
      <c r="BXA137" s="18"/>
      <c r="BXB137" s="18"/>
      <c r="BXC137" s="18"/>
      <c r="BXD137" s="18"/>
      <c r="BXE137" s="18"/>
      <c r="BXF137" s="18"/>
      <c r="BXG137" s="18"/>
      <c r="BXH137" s="18"/>
      <c r="BXI137" s="18"/>
      <c r="BXJ137" s="18"/>
      <c r="BXK137" s="18"/>
      <c r="BXL137" s="18"/>
      <c r="BXM137" s="18"/>
      <c r="BXN137" s="18"/>
      <c r="BXO137" s="18"/>
      <c r="BXP137" s="18"/>
      <c r="BXQ137" s="18"/>
      <c r="BXR137" s="18"/>
      <c r="BXS137" s="18"/>
      <c r="BXT137" s="18"/>
      <c r="BXU137" s="18"/>
      <c r="BXV137" s="18"/>
      <c r="BXW137" s="18"/>
      <c r="BXX137" s="18"/>
      <c r="BXY137" s="18"/>
      <c r="BXZ137" s="18"/>
      <c r="BYA137" s="18"/>
      <c r="BYB137" s="18"/>
      <c r="BYC137" s="18"/>
      <c r="BYD137" s="18"/>
      <c r="BYE137" s="18"/>
      <c r="BYF137" s="18"/>
      <c r="BYG137" s="18"/>
      <c r="BYH137" s="18"/>
      <c r="BYI137" s="18"/>
      <c r="BYJ137" s="18"/>
      <c r="BYK137" s="18"/>
      <c r="BYL137" s="18"/>
      <c r="BYM137" s="18"/>
      <c r="BYN137" s="18"/>
      <c r="BYO137" s="18"/>
      <c r="BYP137" s="18"/>
      <c r="BYQ137" s="18"/>
      <c r="BYR137" s="18"/>
      <c r="BYS137" s="18"/>
      <c r="BYT137" s="18"/>
      <c r="BYU137" s="18"/>
      <c r="BYV137" s="18"/>
      <c r="BYW137" s="18"/>
      <c r="BYX137" s="18"/>
      <c r="BYY137" s="18"/>
      <c r="BYZ137" s="18"/>
      <c r="BZA137" s="18"/>
      <c r="BZB137" s="18"/>
      <c r="BZC137" s="18"/>
      <c r="BZD137" s="18"/>
      <c r="BZE137" s="18"/>
      <c r="BZF137" s="18"/>
      <c r="BZG137" s="18"/>
      <c r="BZH137" s="18"/>
      <c r="BZI137" s="18"/>
      <c r="BZJ137" s="18"/>
      <c r="BZK137" s="18"/>
      <c r="BZL137" s="18"/>
      <c r="BZM137" s="18"/>
      <c r="BZN137" s="18"/>
      <c r="BZO137" s="18"/>
      <c r="BZP137" s="18"/>
      <c r="BZQ137" s="18"/>
      <c r="BZR137" s="18"/>
      <c r="BZS137" s="18"/>
      <c r="BZT137" s="18"/>
      <c r="BZU137" s="18"/>
      <c r="BZV137" s="18"/>
      <c r="BZW137" s="18"/>
      <c r="BZX137" s="18"/>
      <c r="BZY137" s="18"/>
      <c r="BZZ137" s="18"/>
      <c r="CAA137" s="18"/>
      <c r="CAB137" s="18"/>
      <c r="CAC137" s="18"/>
      <c r="CAD137" s="18"/>
      <c r="CAE137" s="18"/>
      <c r="CAF137" s="18"/>
      <c r="CAG137" s="18"/>
      <c r="CAH137" s="18"/>
      <c r="CAI137" s="18"/>
      <c r="CAJ137" s="18"/>
      <c r="CAK137" s="18"/>
      <c r="CAL137" s="18"/>
      <c r="CAM137" s="18"/>
      <c r="CAN137" s="18"/>
      <c r="CAO137" s="18"/>
      <c r="CAP137" s="18"/>
      <c r="CAQ137" s="18"/>
      <c r="CAR137" s="18"/>
      <c r="CAS137" s="18"/>
      <c r="CAT137" s="18"/>
      <c r="CAU137" s="18"/>
      <c r="CAV137" s="18"/>
      <c r="CAW137" s="18"/>
      <c r="CAX137" s="18"/>
      <c r="CAY137" s="18"/>
      <c r="CAZ137" s="18"/>
      <c r="CBA137" s="18"/>
      <c r="CBB137" s="18"/>
      <c r="CBC137" s="18"/>
      <c r="CBD137" s="18"/>
      <c r="CBE137" s="18"/>
      <c r="CBF137" s="18"/>
      <c r="CBG137" s="18"/>
      <c r="CBH137" s="18"/>
      <c r="CBI137" s="18"/>
      <c r="CBJ137" s="18"/>
      <c r="CBK137" s="18"/>
      <c r="CBL137" s="18"/>
      <c r="CBM137" s="18"/>
      <c r="CBN137" s="18"/>
      <c r="CBO137" s="18"/>
      <c r="CBP137" s="18"/>
      <c r="CBQ137" s="18"/>
      <c r="CBR137" s="18"/>
      <c r="CBS137" s="18"/>
      <c r="CBT137" s="18"/>
      <c r="CBU137" s="18"/>
      <c r="CBV137" s="18"/>
      <c r="CBW137" s="18"/>
      <c r="CBX137" s="18"/>
      <c r="CBY137" s="18"/>
      <c r="CBZ137" s="18"/>
      <c r="CCA137" s="18"/>
      <c r="CCB137" s="18"/>
      <c r="CCC137" s="18"/>
      <c r="CCD137" s="18"/>
      <c r="CCE137" s="18"/>
      <c r="CCF137" s="18"/>
      <c r="CCG137" s="18"/>
      <c r="CCH137" s="18"/>
      <c r="CCI137" s="18"/>
      <c r="CCJ137" s="18"/>
      <c r="CCK137" s="18"/>
      <c r="CCL137" s="18"/>
      <c r="CCM137" s="18"/>
      <c r="CCN137" s="18"/>
      <c r="CCO137" s="18"/>
      <c r="CCP137" s="18"/>
      <c r="CCQ137" s="18"/>
      <c r="CCR137" s="18"/>
      <c r="CCS137" s="18"/>
      <c r="CCT137" s="18"/>
      <c r="CCU137" s="18"/>
      <c r="CCV137" s="18"/>
      <c r="CCW137" s="18"/>
      <c r="CCX137" s="18"/>
      <c r="CCY137" s="18"/>
      <c r="CCZ137" s="18"/>
      <c r="CDA137" s="18"/>
      <c r="CDB137" s="18"/>
      <c r="CDC137" s="18"/>
      <c r="CDD137" s="18"/>
      <c r="CDE137" s="18"/>
      <c r="CDF137" s="18"/>
      <c r="CDG137" s="18"/>
      <c r="CDH137" s="18"/>
      <c r="CDI137" s="18"/>
      <c r="CDJ137" s="18"/>
      <c r="CDK137" s="18"/>
      <c r="CDL137" s="18"/>
      <c r="CDM137" s="18"/>
      <c r="CDN137" s="18"/>
      <c r="CDO137" s="18"/>
      <c r="CDP137" s="18"/>
      <c r="CDQ137" s="18"/>
      <c r="CDR137" s="18"/>
      <c r="CDS137" s="18"/>
      <c r="CDT137" s="18"/>
      <c r="CDU137" s="18"/>
      <c r="CDV137" s="18"/>
      <c r="CDW137" s="18"/>
      <c r="CDX137" s="18"/>
      <c r="CDY137" s="18"/>
      <c r="CDZ137" s="18"/>
      <c r="CEA137" s="18"/>
      <c r="CEB137" s="18"/>
      <c r="CEC137" s="18"/>
      <c r="CED137" s="18"/>
      <c r="CEE137" s="18"/>
      <c r="CEF137" s="18"/>
      <c r="CEG137" s="18"/>
      <c r="CEH137" s="18"/>
      <c r="CEI137" s="18"/>
      <c r="CEJ137" s="18"/>
      <c r="CEK137" s="18"/>
      <c r="CEL137" s="18"/>
      <c r="CEM137" s="18"/>
      <c r="CEN137" s="18"/>
      <c r="CEO137" s="18"/>
      <c r="CEP137" s="18"/>
      <c r="CEQ137" s="18"/>
      <c r="CER137" s="18"/>
      <c r="CES137" s="18"/>
      <c r="CET137" s="18"/>
      <c r="CEU137" s="18"/>
      <c r="CEV137" s="18"/>
      <c r="CEW137" s="18"/>
      <c r="CEX137" s="18"/>
      <c r="CEY137" s="18"/>
      <c r="CEZ137" s="18"/>
      <c r="CFA137" s="18"/>
      <c r="CFB137" s="18"/>
      <c r="CFC137" s="18"/>
      <c r="CFD137" s="18"/>
      <c r="CFE137" s="18"/>
      <c r="CFF137" s="18"/>
      <c r="CFG137" s="18"/>
      <c r="CFH137" s="18"/>
      <c r="CFI137" s="18"/>
      <c r="CFJ137" s="18"/>
      <c r="CFK137" s="18"/>
      <c r="CFL137" s="18"/>
      <c r="CFM137" s="18"/>
      <c r="CFN137" s="18"/>
      <c r="CFO137" s="18"/>
      <c r="CFP137" s="18"/>
      <c r="CFQ137" s="18"/>
      <c r="CFR137" s="18"/>
      <c r="CFS137" s="18"/>
      <c r="CFT137" s="18"/>
      <c r="CFU137" s="18"/>
      <c r="CFV137" s="18"/>
      <c r="CFW137" s="18"/>
      <c r="CFX137" s="18"/>
      <c r="CFY137" s="18"/>
      <c r="CFZ137" s="18"/>
      <c r="CGA137" s="18"/>
      <c r="CGB137" s="18"/>
      <c r="CGC137" s="18"/>
      <c r="CGD137" s="18"/>
      <c r="CGE137" s="18"/>
      <c r="CGF137" s="18"/>
      <c r="CGG137" s="18"/>
      <c r="CGH137" s="18"/>
      <c r="CGI137" s="18"/>
      <c r="CGJ137" s="18"/>
      <c r="CGK137" s="18"/>
      <c r="CGL137" s="18"/>
      <c r="CGM137" s="18"/>
      <c r="CGN137" s="18"/>
      <c r="CGO137" s="18"/>
      <c r="CGP137" s="18"/>
      <c r="CGQ137" s="18"/>
      <c r="CGR137" s="18"/>
      <c r="CGS137" s="18"/>
      <c r="CGT137" s="18"/>
      <c r="CGU137" s="18"/>
      <c r="CGV137" s="18"/>
      <c r="CGW137" s="18"/>
      <c r="CGX137" s="18"/>
      <c r="CGY137" s="18"/>
      <c r="CGZ137" s="18"/>
      <c r="CHA137" s="18"/>
      <c r="CHB137" s="18"/>
      <c r="CHC137" s="18"/>
      <c r="CHD137" s="18"/>
      <c r="CHE137" s="18"/>
      <c r="CHF137" s="18"/>
      <c r="CHG137" s="18"/>
      <c r="CHH137" s="18"/>
      <c r="CHI137" s="18"/>
      <c r="CHJ137" s="18"/>
      <c r="CHK137" s="18"/>
      <c r="CHL137" s="18"/>
      <c r="CHM137" s="18"/>
      <c r="CHN137" s="18"/>
      <c r="CHO137" s="18"/>
      <c r="CHP137" s="18"/>
      <c r="CHQ137" s="18"/>
      <c r="CHR137" s="18"/>
      <c r="CHS137" s="18"/>
      <c r="CHT137" s="18"/>
      <c r="CHU137" s="18"/>
      <c r="CHV137" s="18"/>
      <c r="CHW137" s="18"/>
      <c r="CHX137" s="18"/>
      <c r="CHY137" s="18"/>
      <c r="CHZ137" s="18"/>
      <c r="CIA137" s="18"/>
      <c r="CIB137" s="18"/>
      <c r="CIC137" s="18"/>
      <c r="CID137" s="18"/>
      <c r="CIE137" s="18"/>
      <c r="CIF137" s="18"/>
      <c r="CIG137" s="18"/>
      <c r="CIH137" s="18"/>
      <c r="CII137" s="18"/>
      <c r="CIJ137" s="18"/>
      <c r="CIK137" s="18"/>
      <c r="CIL137" s="18"/>
      <c r="CIM137" s="18"/>
      <c r="CIN137" s="18"/>
      <c r="CIO137" s="18"/>
      <c r="CIP137" s="18"/>
      <c r="CIQ137" s="18"/>
      <c r="CIR137" s="18"/>
      <c r="CIS137" s="18"/>
      <c r="CIT137" s="18"/>
      <c r="CIU137" s="18"/>
      <c r="CIV137" s="18"/>
      <c r="CIW137" s="18"/>
      <c r="CIX137" s="18"/>
      <c r="CIY137" s="18"/>
      <c r="CIZ137" s="18"/>
      <c r="CJA137" s="18"/>
      <c r="CJB137" s="18"/>
      <c r="CJC137" s="18"/>
      <c r="CJD137" s="18"/>
      <c r="CJE137" s="18"/>
      <c r="CJF137" s="18"/>
      <c r="CJG137" s="18"/>
      <c r="CJH137" s="18"/>
      <c r="CJI137" s="18"/>
      <c r="CJJ137" s="18"/>
      <c r="CJK137" s="18"/>
      <c r="CJL137" s="18"/>
      <c r="CJM137" s="18"/>
      <c r="CJN137" s="18"/>
      <c r="CJO137" s="18"/>
      <c r="CJP137" s="18"/>
      <c r="CJQ137" s="18"/>
      <c r="CJR137" s="18"/>
      <c r="CJS137" s="18"/>
      <c r="CJT137" s="18"/>
      <c r="CJU137" s="18"/>
      <c r="CJV137" s="18"/>
      <c r="CJW137" s="18"/>
      <c r="CJX137" s="18"/>
      <c r="CJY137" s="18"/>
      <c r="CJZ137" s="18"/>
      <c r="CKA137" s="18"/>
      <c r="CKB137" s="18"/>
      <c r="CKC137" s="18"/>
      <c r="CKD137" s="18"/>
      <c r="CKE137" s="18"/>
      <c r="CKF137" s="18"/>
      <c r="CKG137" s="18"/>
      <c r="CKH137" s="18"/>
      <c r="CKI137" s="18"/>
      <c r="CKJ137" s="18"/>
      <c r="CKK137" s="18"/>
      <c r="CKL137" s="18"/>
      <c r="CKM137" s="18"/>
      <c r="CKN137" s="18"/>
      <c r="CKO137" s="18"/>
      <c r="CKP137" s="18"/>
      <c r="CKQ137" s="18"/>
      <c r="CKR137" s="18"/>
      <c r="CKS137" s="18"/>
      <c r="CKT137" s="18"/>
      <c r="CKU137" s="18"/>
      <c r="CKV137" s="18"/>
      <c r="CKW137" s="18"/>
      <c r="CKX137" s="18"/>
      <c r="CKY137" s="18"/>
      <c r="CKZ137" s="18"/>
      <c r="CLA137" s="18"/>
      <c r="CLB137" s="18"/>
      <c r="CLC137" s="18"/>
      <c r="CLD137" s="18"/>
      <c r="CLE137" s="18"/>
      <c r="CLF137" s="18"/>
      <c r="CLG137" s="18"/>
      <c r="CLH137" s="18"/>
      <c r="CLI137" s="18"/>
      <c r="CLJ137" s="18"/>
      <c r="CLK137" s="18"/>
      <c r="CLL137" s="18"/>
      <c r="CLM137" s="18"/>
      <c r="CLN137" s="18"/>
      <c r="CLO137" s="18"/>
      <c r="CLP137" s="18"/>
      <c r="CLQ137" s="18"/>
      <c r="CLR137" s="18"/>
      <c r="CLS137" s="18"/>
      <c r="CLT137" s="18"/>
      <c r="CLU137" s="18"/>
      <c r="CLV137" s="18"/>
      <c r="CLW137" s="18"/>
      <c r="CLX137" s="18"/>
      <c r="CLY137" s="18"/>
      <c r="CLZ137" s="18"/>
      <c r="CMA137" s="18"/>
      <c r="CMB137" s="18"/>
      <c r="CMC137" s="18"/>
      <c r="CMD137" s="18"/>
      <c r="CME137" s="18"/>
      <c r="CMF137" s="18"/>
      <c r="CMG137" s="18"/>
      <c r="CMH137" s="18"/>
      <c r="CMI137" s="18"/>
      <c r="CMJ137" s="18"/>
      <c r="CMK137" s="18"/>
      <c r="CML137" s="18"/>
      <c r="CMM137" s="18"/>
      <c r="CMN137" s="18"/>
      <c r="CMO137" s="18"/>
      <c r="CMP137" s="18"/>
      <c r="CMQ137" s="18"/>
      <c r="CMR137" s="18"/>
      <c r="CMS137" s="18"/>
      <c r="CMT137" s="18"/>
      <c r="CMU137" s="18"/>
      <c r="CMV137" s="18"/>
      <c r="CMW137" s="18"/>
      <c r="CMX137" s="18"/>
      <c r="CMY137" s="18"/>
      <c r="CMZ137" s="18"/>
      <c r="CNA137" s="18"/>
      <c r="CNB137" s="18"/>
      <c r="CNC137" s="18"/>
      <c r="CND137" s="18"/>
      <c r="CNE137" s="18"/>
      <c r="CNF137" s="18"/>
      <c r="CNG137" s="18"/>
      <c r="CNH137" s="18"/>
      <c r="CNI137" s="18"/>
      <c r="CNJ137" s="18"/>
      <c r="CNK137" s="18"/>
      <c r="CNL137" s="18"/>
      <c r="CNM137" s="18"/>
      <c r="CNN137" s="18"/>
      <c r="CNO137" s="18"/>
      <c r="CNP137" s="18"/>
      <c r="CNQ137" s="18"/>
      <c r="CNR137" s="18"/>
      <c r="CNS137" s="18"/>
      <c r="CNT137" s="18"/>
      <c r="CNU137" s="18"/>
      <c r="CNV137" s="18"/>
      <c r="CNW137" s="18"/>
      <c r="CNX137" s="18"/>
      <c r="CNY137" s="18"/>
      <c r="CNZ137" s="18"/>
      <c r="COA137" s="18"/>
      <c r="COB137" s="18"/>
      <c r="COC137" s="18"/>
      <c r="COD137" s="18"/>
      <c r="COE137" s="18"/>
      <c r="COF137" s="18"/>
      <c r="COG137" s="18"/>
      <c r="COH137" s="18"/>
      <c r="COI137" s="18"/>
      <c r="COJ137" s="18"/>
      <c r="COK137" s="18"/>
      <c r="COL137" s="18"/>
      <c r="COM137" s="18"/>
      <c r="CON137" s="18"/>
      <c r="COO137" s="18"/>
      <c r="COP137" s="18"/>
      <c r="COQ137" s="18"/>
      <c r="COR137" s="18"/>
      <c r="COS137" s="18"/>
      <c r="COT137" s="18"/>
      <c r="COU137" s="18"/>
      <c r="COV137" s="18"/>
      <c r="COW137" s="18"/>
      <c r="COX137" s="18"/>
      <c r="COY137" s="18"/>
      <c r="COZ137" s="18"/>
      <c r="CPA137" s="18"/>
      <c r="CPB137" s="18"/>
      <c r="CPC137" s="18"/>
      <c r="CPD137" s="18"/>
      <c r="CPE137" s="18"/>
      <c r="CPF137" s="18"/>
      <c r="CPG137" s="18"/>
      <c r="CPH137" s="18"/>
      <c r="CPI137" s="18"/>
      <c r="CPJ137" s="18"/>
      <c r="CPK137" s="18"/>
      <c r="CPL137" s="18"/>
      <c r="CPM137" s="18"/>
      <c r="CPN137" s="18"/>
      <c r="CPO137" s="18"/>
      <c r="CPP137" s="18"/>
      <c r="CPQ137" s="18"/>
      <c r="CPR137" s="18"/>
      <c r="CPS137" s="18"/>
      <c r="CPT137" s="18"/>
      <c r="CPU137" s="18"/>
      <c r="CPV137" s="18"/>
      <c r="CPW137" s="18"/>
      <c r="CPX137" s="18"/>
      <c r="CPY137" s="18"/>
      <c r="CPZ137" s="18"/>
      <c r="CQA137" s="18"/>
      <c r="CQB137" s="18"/>
      <c r="CQC137" s="18"/>
      <c r="CQD137" s="18"/>
      <c r="CQE137" s="18"/>
      <c r="CQF137" s="18"/>
      <c r="CQG137" s="18"/>
      <c r="CQH137" s="18"/>
      <c r="CQI137" s="18"/>
      <c r="CQJ137" s="18"/>
      <c r="CQK137" s="18"/>
      <c r="CQL137" s="18"/>
      <c r="CQM137" s="18"/>
      <c r="CQN137" s="18"/>
      <c r="CQO137" s="18"/>
      <c r="CQP137" s="18"/>
      <c r="CQQ137" s="18"/>
      <c r="CQR137" s="18"/>
      <c r="CQS137" s="18"/>
      <c r="CQT137" s="18"/>
      <c r="CQU137" s="18"/>
      <c r="CQV137" s="18"/>
      <c r="CQW137" s="18"/>
      <c r="CQX137" s="18"/>
      <c r="CQY137" s="18"/>
      <c r="CQZ137" s="18"/>
      <c r="CRA137" s="18"/>
      <c r="CRB137" s="18"/>
      <c r="CRC137" s="18"/>
      <c r="CRD137" s="18"/>
      <c r="CRE137" s="18"/>
      <c r="CRF137" s="18"/>
      <c r="CRG137" s="18"/>
      <c r="CRH137" s="18"/>
      <c r="CRI137" s="18"/>
      <c r="CRJ137" s="18"/>
      <c r="CRK137" s="18"/>
      <c r="CRL137" s="18"/>
      <c r="CRM137" s="18"/>
      <c r="CRN137" s="18"/>
      <c r="CRO137" s="18"/>
      <c r="CRP137" s="18"/>
      <c r="CRQ137" s="18"/>
      <c r="CRR137" s="18"/>
      <c r="CRS137" s="18"/>
      <c r="CRT137" s="18"/>
      <c r="CRU137" s="18"/>
      <c r="CRV137" s="18"/>
      <c r="CRW137" s="18"/>
      <c r="CRX137" s="18"/>
      <c r="CRY137" s="18"/>
      <c r="CRZ137" s="18"/>
      <c r="CSA137" s="18"/>
      <c r="CSB137" s="18"/>
      <c r="CSC137" s="18"/>
      <c r="CSD137" s="18"/>
      <c r="CSE137" s="18"/>
      <c r="CSF137" s="18"/>
      <c r="CSG137" s="18"/>
      <c r="CSH137" s="18"/>
      <c r="CSI137" s="18"/>
      <c r="CSJ137" s="18"/>
      <c r="CSK137" s="18"/>
      <c r="CSL137" s="18"/>
      <c r="CSM137" s="18"/>
      <c r="CSN137" s="18"/>
      <c r="CSO137" s="18"/>
      <c r="CSP137" s="18"/>
      <c r="CSQ137" s="18"/>
      <c r="CSR137" s="18"/>
      <c r="CSS137" s="18"/>
      <c r="CST137" s="18"/>
      <c r="CSU137" s="18"/>
      <c r="CSV137" s="18"/>
      <c r="CSW137" s="18"/>
      <c r="CSX137" s="18"/>
      <c r="CSY137" s="18"/>
      <c r="CSZ137" s="18"/>
      <c r="CTA137" s="18"/>
      <c r="CTB137" s="18"/>
      <c r="CTC137" s="18"/>
      <c r="CTD137" s="18"/>
      <c r="CTE137" s="18"/>
      <c r="CTF137" s="18"/>
      <c r="CTG137" s="18"/>
      <c r="CTH137" s="18"/>
      <c r="CTI137" s="18"/>
      <c r="CTJ137" s="18"/>
      <c r="CTK137" s="18"/>
      <c r="CTL137" s="18"/>
      <c r="CTM137" s="18"/>
      <c r="CTN137" s="18"/>
      <c r="CTO137" s="18"/>
      <c r="CTP137" s="18"/>
      <c r="CTQ137" s="18"/>
      <c r="CTR137" s="18"/>
      <c r="CTS137" s="18"/>
      <c r="CTT137" s="18"/>
      <c r="CTU137" s="18"/>
      <c r="CTV137" s="18"/>
      <c r="CTW137" s="18"/>
      <c r="CTX137" s="18"/>
      <c r="CTY137" s="18"/>
      <c r="CTZ137" s="18"/>
      <c r="CUA137" s="18"/>
      <c r="CUB137" s="18"/>
      <c r="CUC137" s="18"/>
      <c r="CUD137" s="18"/>
      <c r="CUE137" s="18"/>
      <c r="CUF137" s="18"/>
      <c r="CUG137" s="18"/>
      <c r="CUH137" s="18"/>
      <c r="CUI137" s="18"/>
      <c r="CUJ137" s="18"/>
      <c r="CUK137" s="18"/>
      <c r="CUL137" s="18"/>
      <c r="CUM137" s="18"/>
      <c r="CUN137" s="18"/>
      <c r="CUO137" s="18"/>
      <c r="CUP137" s="18"/>
      <c r="CUQ137" s="18"/>
      <c r="CUR137" s="18"/>
      <c r="CUS137" s="18"/>
      <c r="CUT137" s="18"/>
      <c r="CUU137" s="18"/>
      <c r="CUV137" s="18"/>
      <c r="CUW137" s="18"/>
      <c r="CUX137" s="18"/>
      <c r="CUY137" s="18"/>
      <c r="CUZ137" s="18"/>
      <c r="CVA137" s="18"/>
      <c r="CVB137" s="18"/>
      <c r="CVC137" s="18"/>
      <c r="CVD137" s="18"/>
      <c r="CVE137" s="18"/>
      <c r="CVF137" s="18"/>
      <c r="CVG137" s="18"/>
      <c r="CVH137" s="18"/>
      <c r="CVI137" s="18"/>
      <c r="CVJ137" s="18"/>
      <c r="CVK137" s="18"/>
      <c r="CVL137" s="18"/>
      <c r="CVM137" s="18"/>
      <c r="CVN137" s="18"/>
      <c r="CVO137" s="18"/>
      <c r="CVP137" s="18"/>
      <c r="CVQ137" s="18"/>
      <c r="CVR137" s="18"/>
      <c r="CVS137" s="18"/>
      <c r="CVT137" s="18"/>
      <c r="CVU137" s="18"/>
      <c r="CVV137" s="18"/>
      <c r="CVW137" s="18"/>
      <c r="CVX137" s="18"/>
      <c r="CVY137" s="18"/>
      <c r="CVZ137" s="18"/>
      <c r="CWA137" s="18"/>
      <c r="CWB137" s="18"/>
      <c r="CWC137" s="18"/>
      <c r="CWD137" s="18"/>
      <c r="CWE137" s="18"/>
      <c r="CWF137" s="18"/>
      <c r="CWG137" s="18"/>
      <c r="CWH137" s="18"/>
      <c r="CWI137" s="18"/>
      <c r="CWJ137" s="18"/>
      <c r="CWK137" s="18"/>
      <c r="CWL137" s="18"/>
      <c r="CWM137" s="18"/>
      <c r="CWN137" s="18"/>
      <c r="CWO137" s="18"/>
      <c r="CWP137" s="18"/>
      <c r="CWQ137" s="18"/>
      <c r="CWR137" s="18"/>
      <c r="CWS137" s="18"/>
      <c r="CWT137" s="18"/>
      <c r="CWU137" s="18"/>
      <c r="CWV137" s="18"/>
      <c r="CWW137" s="18"/>
      <c r="CWX137" s="18"/>
      <c r="CWY137" s="18"/>
      <c r="CWZ137" s="18"/>
      <c r="CXA137" s="18"/>
      <c r="CXB137" s="18"/>
      <c r="CXC137" s="18"/>
      <c r="CXD137" s="18"/>
      <c r="CXE137" s="18"/>
      <c r="CXF137" s="18"/>
      <c r="CXG137" s="18"/>
      <c r="CXH137" s="18"/>
      <c r="CXI137" s="18"/>
      <c r="CXJ137" s="18"/>
      <c r="CXK137" s="18"/>
      <c r="CXL137" s="18"/>
      <c r="CXM137" s="18"/>
      <c r="CXN137" s="18"/>
      <c r="CXO137" s="18"/>
      <c r="CXP137" s="18"/>
      <c r="CXQ137" s="18"/>
      <c r="CXR137" s="18"/>
      <c r="CXS137" s="18"/>
      <c r="CXT137" s="18"/>
      <c r="CXU137" s="18"/>
      <c r="CXV137" s="18"/>
      <c r="CXW137" s="18"/>
      <c r="CXX137" s="18"/>
      <c r="CXY137" s="18"/>
      <c r="CXZ137" s="18"/>
      <c r="CYA137" s="18"/>
      <c r="CYB137" s="18"/>
      <c r="CYC137" s="18"/>
      <c r="CYD137" s="18"/>
      <c r="CYE137" s="18"/>
      <c r="CYF137" s="18"/>
      <c r="CYG137" s="18"/>
      <c r="CYH137" s="18"/>
      <c r="CYI137" s="18"/>
      <c r="CYJ137" s="18"/>
      <c r="CYK137" s="18"/>
      <c r="CYL137" s="18"/>
      <c r="CYM137" s="18"/>
      <c r="CYN137" s="18"/>
      <c r="CYO137" s="18"/>
      <c r="CYP137" s="18"/>
      <c r="CYQ137" s="18"/>
      <c r="CYR137" s="18"/>
      <c r="CYS137" s="18"/>
      <c r="CYT137" s="18"/>
      <c r="CYU137" s="18"/>
      <c r="CYV137" s="18"/>
      <c r="CYW137" s="18"/>
      <c r="CYX137" s="18"/>
      <c r="CYY137" s="18"/>
      <c r="CYZ137" s="18"/>
      <c r="CZA137" s="18"/>
      <c r="CZB137" s="18"/>
      <c r="CZC137" s="18"/>
      <c r="CZD137" s="18"/>
      <c r="CZE137" s="18"/>
      <c r="CZF137" s="18"/>
      <c r="CZG137" s="18"/>
      <c r="CZH137" s="18"/>
      <c r="CZI137" s="18"/>
      <c r="CZJ137" s="18"/>
      <c r="CZK137" s="18"/>
      <c r="CZL137" s="18"/>
      <c r="CZM137" s="18"/>
      <c r="CZN137" s="18"/>
      <c r="CZO137" s="18"/>
      <c r="CZP137" s="18"/>
      <c r="CZQ137" s="18"/>
      <c r="CZR137" s="18"/>
      <c r="CZS137" s="18"/>
      <c r="CZT137" s="18"/>
      <c r="CZU137" s="18"/>
      <c r="CZV137" s="18"/>
      <c r="CZW137" s="18"/>
      <c r="CZX137" s="18"/>
      <c r="CZY137" s="18"/>
      <c r="CZZ137" s="18"/>
      <c r="DAA137" s="18"/>
      <c r="DAB137" s="18"/>
      <c r="DAC137" s="18"/>
      <c r="DAD137" s="18"/>
      <c r="DAE137" s="18"/>
      <c r="DAF137" s="18"/>
      <c r="DAG137" s="18"/>
      <c r="DAH137" s="18"/>
      <c r="DAI137" s="18"/>
      <c r="DAJ137" s="18"/>
      <c r="DAK137" s="18"/>
      <c r="DAL137" s="18"/>
      <c r="DAM137" s="18"/>
      <c r="DAN137" s="18"/>
      <c r="DAO137" s="18"/>
      <c r="DAP137" s="18"/>
      <c r="DAQ137" s="18"/>
      <c r="DAR137" s="18"/>
      <c r="DAS137" s="18"/>
      <c r="DAT137" s="18"/>
      <c r="DAU137" s="18"/>
      <c r="DAV137" s="18"/>
      <c r="DAW137" s="18"/>
      <c r="DAX137" s="18"/>
      <c r="DAY137" s="18"/>
      <c r="DAZ137" s="18"/>
      <c r="DBA137" s="18"/>
      <c r="DBB137" s="18"/>
      <c r="DBC137" s="18"/>
      <c r="DBD137" s="18"/>
      <c r="DBE137" s="18"/>
      <c r="DBF137" s="18"/>
      <c r="DBG137" s="18"/>
      <c r="DBH137" s="18"/>
      <c r="DBI137" s="18"/>
      <c r="DBJ137" s="18"/>
      <c r="DBK137" s="18"/>
      <c r="DBL137" s="18"/>
      <c r="DBM137" s="18"/>
      <c r="DBN137" s="18"/>
      <c r="DBO137" s="18"/>
      <c r="DBP137" s="18"/>
      <c r="DBQ137" s="18"/>
      <c r="DBR137" s="18"/>
      <c r="DBS137" s="18"/>
      <c r="DBT137" s="18"/>
      <c r="DBU137" s="18"/>
      <c r="DBV137" s="18"/>
      <c r="DBW137" s="18"/>
      <c r="DBX137" s="18"/>
      <c r="DBY137" s="18"/>
      <c r="DBZ137" s="18"/>
      <c r="DCA137" s="18"/>
      <c r="DCB137" s="18"/>
      <c r="DCC137" s="18"/>
      <c r="DCD137" s="18"/>
      <c r="DCE137" s="18"/>
      <c r="DCF137" s="18"/>
      <c r="DCG137" s="18"/>
      <c r="DCH137" s="18"/>
      <c r="DCI137" s="18"/>
      <c r="DCJ137" s="18"/>
      <c r="DCK137" s="18"/>
      <c r="DCL137" s="18"/>
      <c r="DCM137" s="18"/>
      <c r="DCN137" s="18"/>
      <c r="DCO137" s="18"/>
      <c r="DCP137" s="18"/>
      <c r="DCQ137" s="18"/>
      <c r="DCR137" s="18"/>
      <c r="DCS137" s="18"/>
      <c r="DCT137" s="18"/>
      <c r="DCU137" s="18"/>
      <c r="DCV137" s="18"/>
      <c r="DCW137" s="18"/>
      <c r="DCX137" s="18"/>
      <c r="DCY137" s="18"/>
      <c r="DCZ137" s="18"/>
      <c r="DDA137" s="18"/>
      <c r="DDB137" s="18"/>
      <c r="DDC137" s="18"/>
      <c r="DDD137" s="18"/>
      <c r="DDE137" s="18"/>
      <c r="DDF137" s="18"/>
      <c r="DDG137" s="18"/>
      <c r="DDH137" s="18"/>
      <c r="DDI137" s="18"/>
      <c r="DDJ137" s="18"/>
      <c r="DDK137" s="18"/>
      <c r="DDL137" s="18"/>
      <c r="DDM137" s="18"/>
      <c r="DDN137" s="18"/>
      <c r="DDO137" s="18"/>
      <c r="DDP137" s="18"/>
      <c r="DDQ137" s="18"/>
      <c r="DDR137" s="18"/>
      <c r="DDS137" s="18"/>
      <c r="DDT137" s="18"/>
      <c r="DDU137" s="18"/>
      <c r="DDV137" s="18"/>
      <c r="DDW137" s="18"/>
      <c r="DDX137" s="18"/>
      <c r="DDY137" s="18"/>
      <c r="DDZ137" s="18"/>
      <c r="DEA137" s="18"/>
      <c r="DEB137" s="18"/>
      <c r="DEC137" s="18"/>
      <c r="DED137" s="18"/>
      <c r="DEE137" s="18"/>
      <c r="DEF137" s="18"/>
      <c r="DEG137" s="18"/>
      <c r="DEH137" s="18"/>
      <c r="DEI137" s="18"/>
      <c r="DEJ137" s="18"/>
      <c r="DEK137" s="18"/>
      <c r="DEL137" s="18"/>
      <c r="DEM137" s="18"/>
      <c r="DEN137" s="18"/>
      <c r="DEO137" s="18"/>
      <c r="DEP137" s="18"/>
      <c r="DEQ137" s="18"/>
      <c r="DER137" s="18"/>
      <c r="DES137" s="18"/>
      <c r="DET137" s="18"/>
      <c r="DEU137" s="18"/>
      <c r="DEV137" s="18"/>
      <c r="DEW137" s="18"/>
      <c r="DEX137" s="18"/>
      <c r="DEY137" s="18"/>
      <c r="DEZ137" s="18"/>
      <c r="DFA137" s="18"/>
      <c r="DFB137" s="18"/>
      <c r="DFC137" s="18"/>
      <c r="DFD137" s="18"/>
      <c r="DFE137" s="18"/>
      <c r="DFF137" s="18"/>
      <c r="DFG137" s="18"/>
      <c r="DFH137" s="18"/>
      <c r="DFI137" s="18"/>
      <c r="DFJ137" s="18"/>
      <c r="DFK137" s="18"/>
      <c r="DFL137" s="18"/>
      <c r="DFM137" s="18"/>
      <c r="DFN137" s="18"/>
      <c r="DFO137" s="18"/>
      <c r="DFP137" s="18"/>
      <c r="DFQ137" s="18"/>
      <c r="DFR137" s="18"/>
      <c r="DFS137" s="18"/>
      <c r="DFT137" s="18"/>
      <c r="DFU137" s="18"/>
      <c r="DFV137" s="18"/>
      <c r="DFW137" s="18"/>
      <c r="DFX137" s="18"/>
      <c r="DFY137" s="18"/>
      <c r="DFZ137" s="18"/>
      <c r="DGA137" s="18"/>
      <c r="DGB137" s="18"/>
      <c r="DGC137" s="18"/>
      <c r="DGD137" s="18"/>
      <c r="DGE137" s="18"/>
      <c r="DGF137" s="18"/>
      <c r="DGG137" s="18"/>
      <c r="DGH137" s="18"/>
      <c r="DGI137" s="18"/>
      <c r="DGJ137" s="18"/>
      <c r="DGK137" s="18"/>
      <c r="DGL137" s="18"/>
      <c r="DGM137" s="18"/>
      <c r="DGN137" s="18"/>
      <c r="DGO137" s="18"/>
      <c r="DGP137" s="18"/>
      <c r="DGQ137" s="18"/>
      <c r="DGR137" s="18"/>
      <c r="DGS137" s="18"/>
      <c r="DGT137" s="18"/>
      <c r="DGU137" s="18"/>
      <c r="DGV137" s="18"/>
      <c r="DGW137" s="18"/>
      <c r="DGX137" s="18"/>
      <c r="DGY137" s="18"/>
      <c r="DGZ137" s="18"/>
      <c r="DHA137" s="18"/>
      <c r="DHB137" s="18"/>
      <c r="DHC137" s="18"/>
      <c r="DHD137" s="18"/>
      <c r="DHE137" s="18"/>
      <c r="DHF137" s="18"/>
      <c r="DHG137" s="18"/>
      <c r="DHH137" s="18"/>
      <c r="DHI137" s="18"/>
      <c r="DHJ137" s="18"/>
      <c r="DHK137" s="18"/>
      <c r="DHL137" s="18"/>
      <c r="DHM137" s="18"/>
      <c r="DHN137" s="18"/>
      <c r="DHO137" s="18"/>
      <c r="DHP137" s="18"/>
      <c r="DHQ137" s="18"/>
      <c r="DHR137" s="18"/>
      <c r="DHS137" s="18"/>
      <c r="DHT137" s="18"/>
      <c r="DHU137" s="18"/>
      <c r="DHV137" s="18"/>
      <c r="DHW137" s="18"/>
      <c r="DHX137" s="18"/>
      <c r="DHY137" s="18"/>
      <c r="DHZ137" s="18"/>
      <c r="DIA137" s="18"/>
      <c r="DIB137" s="18"/>
      <c r="DIC137" s="18"/>
      <c r="DID137" s="18"/>
      <c r="DIE137" s="18"/>
      <c r="DIF137" s="18"/>
      <c r="DIG137" s="18"/>
      <c r="DIH137" s="18"/>
      <c r="DII137" s="18"/>
      <c r="DIJ137" s="18"/>
      <c r="DIK137" s="18"/>
      <c r="DIL137" s="18"/>
      <c r="DIM137" s="18"/>
      <c r="DIN137" s="18"/>
      <c r="DIO137" s="18"/>
      <c r="DIP137" s="18"/>
      <c r="DIQ137" s="18"/>
      <c r="DIR137" s="18"/>
      <c r="DIS137" s="18"/>
      <c r="DIT137" s="18"/>
      <c r="DIU137" s="18"/>
      <c r="DIV137" s="18"/>
      <c r="DIW137" s="18"/>
      <c r="DIX137" s="18"/>
      <c r="DIY137" s="18"/>
      <c r="DIZ137" s="18"/>
      <c r="DJA137" s="18"/>
      <c r="DJB137" s="18"/>
      <c r="DJC137" s="18"/>
      <c r="DJD137" s="18"/>
      <c r="DJE137" s="18"/>
      <c r="DJF137" s="18"/>
      <c r="DJG137" s="18"/>
      <c r="DJH137" s="18"/>
      <c r="DJI137" s="18"/>
      <c r="DJJ137" s="18"/>
      <c r="DJK137" s="18"/>
      <c r="DJL137" s="18"/>
      <c r="DJM137" s="18"/>
      <c r="DJN137" s="18"/>
      <c r="DJO137" s="18"/>
      <c r="DJP137" s="18"/>
      <c r="DJQ137" s="18"/>
      <c r="DJR137" s="18"/>
      <c r="DJS137" s="18"/>
      <c r="DJT137" s="18"/>
      <c r="DJU137" s="18"/>
      <c r="DJV137" s="18"/>
      <c r="DJW137" s="18"/>
      <c r="DJX137" s="18"/>
      <c r="DJY137" s="18"/>
      <c r="DJZ137" s="18"/>
      <c r="DKA137" s="18"/>
      <c r="DKB137" s="18"/>
      <c r="DKC137" s="18"/>
      <c r="DKD137" s="18"/>
      <c r="DKE137" s="18"/>
      <c r="DKF137" s="18"/>
      <c r="DKG137" s="18"/>
      <c r="DKH137" s="18"/>
      <c r="DKI137" s="18"/>
      <c r="DKJ137" s="18"/>
      <c r="DKK137" s="18"/>
      <c r="DKL137" s="18"/>
      <c r="DKM137" s="18"/>
      <c r="DKN137" s="18"/>
      <c r="DKO137" s="18"/>
      <c r="DKP137" s="18"/>
      <c r="DKQ137" s="18"/>
      <c r="DKR137" s="18"/>
      <c r="DKS137" s="18"/>
      <c r="DKT137" s="18"/>
      <c r="DKU137" s="18"/>
      <c r="DKV137" s="18"/>
      <c r="DKW137" s="18"/>
      <c r="DKX137" s="18"/>
      <c r="DKY137" s="18"/>
      <c r="DKZ137" s="18"/>
      <c r="DLA137" s="18"/>
      <c r="DLB137" s="18"/>
      <c r="DLC137" s="18"/>
      <c r="DLD137" s="18"/>
      <c r="DLE137" s="18"/>
      <c r="DLF137" s="18"/>
      <c r="DLG137" s="18"/>
      <c r="DLH137" s="18"/>
      <c r="DLI137" s="18"/>
      <c r="DLJ137" s="18"/>
      <c r="DLK137" s="18"/>
      <c r="DLL137" s="18"/>
      <c r="DLM137" s="18"/>
      <c r="DLN137" s="18"/>
      <c r="DLO137" s="18"/>
      <c r="DLP137" s="18"/>
      <c r="DLQ137" s="18"/>
      <c r="DLR137" s="18"/>
      <c r="DLS137" s="18"/>
      <c r="DLT137" s="18"/>
      <c r="DLU137" s="18"/>
      <c r="DLV137" s="18"/>
      <c r="DLW137" s="18"/>
      <c r="DLX137" s="18"/>
      <c r="DLY137" s="18"/>
      <c r="DLZ137" s="18"/>
      <c r="DMA137" s="18"/>
      <c r="DMB137" s="18"/>
      <c r="DMC137" s="18"/>
      <c r="DMD137" s="18"/>
      <c r="DME137" s="18"/>
      <c r="DMF137" s="18"/>
      <c r="DMG137" s="18"/>
      <c r="DMH137" s="18"/>
      <c r="DMI137" s="18"/>
      <c r="DMJ137" s="18"/>
      <c r="DMK137" s="18"/>
      <c r="DML137" s="18"/>
      <c r="DMM137" s="18"/>
      <c r="DMN137" s="18"/>
      <c r="DMO137" s="18"/>
      <c r="DMP137" s="18"/>
      <c r="DMQ137" s="18"/>
      <c r="DMR137" s="18"/>
      <c r="DMS137" s="18"/>
      <c r="DMT137" s="18"/>
      <c r="DMU137" s="18"/>
      <c r="DMV137" s="18"/>
      <c r="DMW137" s="18"/>
      <c r="DMX137" s="18"/>
      <c r="DMY137" s="18"/>
      <c r="DMZ137" s="18"/>
      <c r="DNA137" s="18"/>
      <c r="DNB137" s="18"/>
      <c r="DNC137" s="18"/>
      <c r="DND137" s="18"/>
      <c r="DNE137" s="18"/>
      <c r="DNF137" s="18"/>
      <c r="DNG137" s="18"/>
      <c r="DNH137" s="18"/>
      <c r="DNI137" s="18"/>
      <c r="DNJ137" s="18"/>
      <c r="DNK137" s="18"/>
      <c r="DNL137" s="18"/>
      <c r="DNM137" s="18"/>
      <c r="DNN137" s="18"/>
      <c r="DNO137" s="18"/>
      <c r="DNP137" s="18"/>
      <c r="DNQ137" s="18"/>
      <c r="DNR137" s="18"/>
      <c r="DNS137" s="18"/>
      <c r="DNT137" s="18"/>
      <c r="DNU137" s="18"/>
      <c r="DNV137" s="18"/>
      <c r="DNW137" s="18"/>
      <c r="DNX137" s="18"/>
      <c r="DNY137" s="18"/>
      <c r="DNZ137" s="18"/>
      <c r="DOA137" s="18"/>
      <c r="DOB137" s="18"/>
      <c r="DOC137" s="18"/>
      <c r="DOD137" s="18"/>
      <c r="DOE137" s="18"/>
      <c r="DOF137" s="18"/>
      <c r="DOG137" s="18"/>
      <c r="DOH137" s="18"/>
      <c r="DOI137" s="18"/>
      <c r="DOJ137" s="18"/>
      <c r="DOK137" s="18"/>
      <c r="DOL137" s="18"/>
      <c r="DOM137" s="18"/>
      <c r="DON137" s="18"/>
      <c r="DOO137" s="18"/>
      <c r="DOP137" s="18"/>
      <c r="DOQ137" s="18"/>
      <c r="DOR137" s="18"/>
      <c r="DOS137" s="18"/>
      <c r="DOT137" s="18"/>
      <c r="DOU137" s="18"/>
      <c r="DOV137" s="18"/>
      <c r="DOW137" s="18"/>
      <c r="DOX137" s="18"/>
      <c r="DOY137" s="18"/>
      <c r="DOZ137" s="18"/>
      <c r="DPA137" s="18"/>
      <c r="DPB137" s="18"/>
      <c r="DPC137" s="18"/>
      <c r="DPD137" s="18"/>
      <c r="DPE137" s="18"/>
      <c r="DPF137" s="18"/>
      <c r="DPG137" s="18"/>
      <c r="DPH137" s="18"/>
      <c r="DPI137" s="18"/>
      <c r="DPJ137" s="18"/>
      <c r="DPK137" s="18"/>
      <c r="DPL137" s="18"/>
      <c r="DPM137" s="18"/>
      <c r="DPN137" s="18"/>
      <c r="DPO137" s="18"/>
      <c r="DPP137" s="18"/>
      <c r="DPQ137" s="18"/>
      <c r="DPR137" s="18"/>
      <c r="DPS137" s="18"/>
      <c r="DPT137" s="18"/>
      <c r="DPU137" s="18"/>
      <c r="DPV137" s="18"/>
      <c r="DPW137" s="18"/>
      <c r="DPX137" s="18"/>
      <c r="DPY137" s="18"/>
      <c r="DPZ137" s="18"/>
      <c r="DQA137" s="18"/>
      <c r="DQB137" s="18"/>
      <c r="DQC137" s="18"/>
      <c r="DQD137" s="18"/>
      <c r="DQE137" s="18"/>
      <c r="DQF137" s="18"/>
      <c r="DQG137" s="18"/>
      <c r="DQH137" s="18"/>
      <c r="DQI137" s="18"/>
      <c r="DQJ137" s="18"/>
      <c r="DQK137" s="18"/>
      <c r="DQL137" s="18"/>
      <c r="DQM137" s="18"/>
      <c r="DQN137" s="18"/>
      <c r="DQO137" s="18"/>
      <c r="DQP137" s="18"/>
      <c r="DQQ137" s="18"/>
      <c r="DQR137" s="18"/>
      <c r="DQS137" s="18"/>
      <c r="DQT137" s="18"/>
      <c r="DQU137" s="18"/>
      <c r="DQV137" s="18"/>
      <c r="DQW137" s="18"/>
      <c r="DQX137" s="18"/>
      <c r="DQY137" s="18"/>
      <c r="DQZ137" s="18"/>
      <c r="DRA137" s="18"/>
      <c r="DRB137" s="18"/>
      <c r="DRC137" s="18"/>
      <c r="DRD137" s="18"/>
      <c r="DRE137" s="18"/>
      <c r="DRF137" s="18"/>
      <c r="DRG137" s="18"/>
      <c r="DRH137" s="18"/>
      <c r="DRI137" s="18"/>
      <c r="DRJ137" s="18"/>
      <c r="DRK137" s="18"/>
      <c r="DRL137" s="18"/>
      <c r="DRM137" s="18"/>
      <c r="DRN137" s="18"/>
      <c r="DRO137" s="18"/>
      <c r="DRP137" s="18"/>
      <c r="DRQ137" s="18"/>
      <c r="DRR137" s="18"/>
      <c r="DRS137" s="18"/>
      <c r="DRT137" s="18"/>
      <c r="DRU137" s="18"/>
      <c r="DRV137" s="18"/>
      <c r="DRW137" s="18"/>
      <c r="DRX137" s="18"/>
      <c r="DRY137" s="18"/>
      <c r="DRZ137" s="18"/>
      <c r="DSA137" s="18"/>
      <c r="DSB137" s="18"/>
      <c r="DSC137" s="18"/>
      <c r="DSD137" s="18"/>
      <c r="DSE137" s="18"/>
      <c r="DSF137" s="18"/>
      <c r="DSG137" s="18"/>
      <c r="DSH137" s="18"/>
      <c r="DSI137" s="18"/>
      <c r="DSJ137" s="18"/>
      <c r="DSK137" s="18"/>
      <c r="DSL137" s="18"/>
      <c r="DSM137" s="18"/>
      <c r="DSN137" s="18"/>
      <c r="DSO137" s="18"/>
      <c r="DSP137" s="18"/>
      <c r="DSQ137" s="18"/>
      <c r="DSR137" s="18"/>
      <c r="DSS137" s="18"/>
      <c r="DST137" s="18"/>
      <c r="DSU137" s="18"/>
      <c r="DSV137" s="18"/>
      <c r="DSW137" s="18"/>
      <c r="DSX137" s="18"/>
      <c r="DSY137" s="18"/>
      <c r="DSZ137" s="18"/>
      <c r="DTA137" s="18"/>
      <c r="DTB137" s="18"/>
      <c r="DTC137" s="18"/>
      <c r="DTD137" s="18"/>
      <c r="DTE137" s="18"/>
      <c r="DTF137" s="18"/>
      <c r="DTG137" s="18"/>
      <c r="DTH137" s="18"/>
      <c r="DTI137" s="18"/>
      <c r="DTJ137" s="18"/>
      <c r="DTK137" s="18"/>
      <c r="DTL137" s="18"/>
      <c r="DTM137" s="18"/>
      <c r="DTN137" s="18"/>
      <c r="DTO137" s="18"/>
      <c r="DTP137" s="18"/>
      <c r="DTQ137" s="18"/>
      <c r="DTR137" s="18"/>
      <c r="DTS137" s="18"/>
      <c r="DTT137" s="18"/>
      <c r="DTU137" s="18"/>
      <c r="DTV137" s="18"/>
      <c r="DTW137" s="18"/>
      <c r="DTX137" s="18"/>
      <c r="DTY137" s="18"/>
      <c r="DTZ137" s="18"/>
      <c r="DUA137" s="18"/>
      <c r="DUB137" s="18"/>
      <c r="DUC137" s="18"/>
      <c r="DUD137" s="18"/>
      <c r="DUE137" s="18"/>
      <c r="DUF137" s="18"/>
      <c r="DUG137" s="18"/>
      <c r="DUH137" s="18"/>
      <c r="DUI137" s="18"/>
      <c r="DUJ137" s="18"/>
      <c r="DUK137" s="18"/>
      <c r="DUL137" s="18"/>
      <c r="DUM137" s="18"/>
      <c r="DUN137" s="18"/>
      <c r="DUO137" s="18"/>
      <c r="DUP137" s="18"/>
      <c r="DUQ137" s="18"/>
      <c r="DUR137" s="18"/>
      <c r="DUS137" s="18"/>
      <c r="DUT137" s="18"/>
      <c r="DUU137" s="18"/>
      <c r="DUV137" s="18"/>
      <c r="DUW137" s="18"/>
      <c r="DUX137" s="18"/>
      <c r="DUY137" s="18"/>
      <c r="DUZ137" s="18"/>
      <c r="DVA137" s="18"/>
      <c r="DVB137" s="18"/>
      <c r="DVC137" s="18"/>
      <c r="DVD137" s="18"/>
      <c r="DVE137" s="18"/>
      <c r="DVF137" s="18"/>
      <c r="DVG137" s="18"/>
      <c r="DVH137" s="18"/>
      <c r="DVI137" s="18"/>
      <c r="DVJ137" s="18"/>
      <c r="DVK137" s="18"/>
      <c r="DVL137" s="18"/>
      <c r="DVM137" s="18"/>
      <c r="DVN137" s="18"/>
      <c r="DVO137" s="18"/>
      <c r="DVP137" s="18"/>
      <c r="DVQ137" s="18"/>
      <c r="DVR137" s="18"/>
      <c r="DVS137" s="18"/>
      <c r="DVT137" s="18"/>
      <c r="DVU137" s="18"/>
      <c r="DVV137" s="18"/>
      <c r="DVW137" s="18"/>
      <c r="DVX137" s="18"/>
      <c r="DVY137" s="18"/>
      <c r="DVZ137" s="18"/>
      <c r="DWA137" s="18"/>
      <c r="DWB137" s="18"/>
      <c r="DWC137" s="18"/>
      <c r="DWD137" s="18"/>
      <c r="DWE137" s="18"/>
      <c r="DWF137" s="18"/>
      <c r="DWG137" s="18"/>
      <c r="DWH137" s="18"/>
      <c r="DWI137" s="18"/>
      <c r="DWJ137" s="18"/>
      <c r="DWK137" s="18"/>
      <c r="DWL137" s="18"/>
      <c r="DWM137" s="18"/>
      <c r="DWN137" s="18"/>
      <c r="DWO137" s="18"/>
      <c r="DWP137" s="18"/>
      <c r="DWQ137" s="18"/>
      <c r="DWR137" s="18"/>
      <c r="DWS137" s="18"/>
      <c r="DWT137" s="18"/>
      <c r="DWU137" s="18"/>
      <c r="DWV137" s="18"/>
      <c r="DWW137" s="18"/>
      <c r="DWX137" s="18"/>
      <c r="DWY137" s="18"/>
      <c r="DWZ137" s="18"/>
      <c r="DXA137" s="18"/>
      <c r="DXB137" s="18"/>
      <c r="DXC137" s="18"/>
      <c r="DXD137" s="18"/>
      <c r="DXE137" s="18"/>
      <c r="DXF137" s="18"/>
      <c r="DXG137" s="18"/>
      <c r="DXH137" s="18"/>
      <c r="DXI137" s="18"/>
      <c r="DXJ137" s="18"/>
      <c r="DXK137" s="18"/>
      <c r="DXL137" s="18"/>
      <c r="DXM137" s="18"/>
      <c r="DXN137" s="18"/>
      <c r="DXO137" s="18"/>
      <c r="DXP137" s="18"/>
      <c r="DXQ137" s="18"/>
      <c r="DXR137" s="18"/>
      <c r="DXS137" s="18"/>
      <c r="DXT137" s="18"/>
      <c r="DXU137" s="18"/>
      <c r="DXV137" s="18"/>
      <c r="DXW137" s="18"/>
      <c r="DXX137" s="18"/>
      <c r="DXY137" s="18"/>
      <c r="DXZ137" s="18"/>
      <c r="DYA137" s="18"/>
      <c r="DYB137" s="18"/>
      <c r="DYC137" s="18"/>
      <c r="DYD137" s="18"/>
      <c r="DYE137" s="18"/>
      <c r="DYF137" s="18"/>
      <c r="DYG137" s="18"/>
      <c r="DYH137" s="18"/>
      <c r="DYI137" s="18"/>
      <c r="DYJ137" s="18"/>
      <c r="DYK137" s="18"/>
      <c r="DYL137" s="18"/>
      <c r="DYM137" s="18"/>
      <c r="DYN137" s="18"/>
      <c r="DYO137" s="18"/>
      <c r="DYP137" s="18"/>
      <c r="DYQ137" s="18"/>
      <c r="DYR137" s="18"/>
      <c r="DYS137" s="18"/>
      <c r="DYT137" s="18"/>
      <c r="DYU137" s="18"/>
      <c r="DYV137" s="18"/>
      <c r="DYW137" s="18"/>
      <c r="DYX137" s="18"/>
      <c r="DYY137" s="18"/>
      <c r="DYZ137" s="18"/>
      <c r="DZA137" s="18"/>
      <c r="DZB137" s="18"/>
      <c r="DZC137" s="18"/>
      <c r="DZD137" s="18"/>
      <c r="DZE137" s="18"/>
      <c r="DZF137" s="18"/>
      <c r="DZG137" s="18"/>
      <c r="DZH137" s="18"/>
      <c r="DZI137" s="18"/>
      <c r="DZJ137" s="18"/>
      <c r="DZK137" s="18"/>
      <c r="DZL137" s="18"/>
      <c r="DZM137" s="18"/>
      <c r="DZN137" s="18"/>
      <c r="DZO137" s="18"/>
      <c r="DZP137" s="18"/>
      <c r="DZQ137" s="18"/>
      <c r="DZR137" s="18"/>
      <c r="DZS137" s="18"/>
      <c r="DZT137" s="18"/>
      <c r="DZU137" s="18"/>
      <c r="DZV137" s="18"/>
      <c r="DZW137" s="18"/>
      <c r="DZX137" s="18"/>
      <c r="DZY137" s="18"/>
      <c r="DZZ137" s="18"/>
      <c r="EAA137" s="18"/>
      <c r="EAB137" s="18"/>
      <c r="EAC137" s="18"/>
      <c r="EAD137" s="18"/>
      <c r="EAE137" s="18"/>
      <c r="EAF137" s="18"/>
      <c r="EAG137" s="18"/>
      <c r="EAH137" s="18"/>
      <c r="EAI137" s="18"/>
      <c r="EAJ137" s="18"/>
      <c r="EAK137" s="18"/>
      <c r="EAL137" s="18"/>
      <c r="EAM137" s="18"/>
      <c r="EAN137" s="18"/>
      <c r="EAO137" s="18"/>
      <c r="EAP137" s="18"/>
      <c r="EAQ137" s="18"/>
      <c r="EAR137" s="18"/>
      <c r="EAS137" s="18"/>
      <c r="EAT137" s="18"/>
      <c r="EAU137" s="18"/>
      <c r="EAV137" s="18"/>
      <c r="EAW137" s="18"/>
      <c r="EAX137" s="18"/>
      <c r="EAY137" s="18"/>
      <c r="EAZ137" s="18"/>
      <c r="EBA137" s="18"/>
      <c r="EBB137" s="18"/>
      <c r="EBC137" s="18"/>
      <c r="EBD137" s="18"/>
      <c r="EBE137" s="18"/>
      <c r="EBF137" s="18"/>
      <c r="EBG137" s="18"/>
      <c r="EBH137" s="18"/>
      <c r="EBI137" s="18"/>
      <c r="EBJ137" s="18"/>
      <c r="EBK137" s="18"/>
      <c r="EBL137" s="18"/>
      <c r="EBM137" s="18"/>
      <c r="EBN137" s="18"/>
      <c r="EBO137" s="18"/>
      <c r="EBP137" s="18"/>
      <c r="EBQ137" s="18"/>
      <c r="EBR137" s="18"/>
      <c r="EBS137" s="18"/>
      <c r="EBT137" s="18"/>
      <c r="EBU137" s="18"/>
      <c r="EBV137" s="18"/>
      <c r="EBW137" s="18"/>
      <c r="EBX137" s="18"/>
      <c r="EBY137" s="18"/>
      <c r="EBZ137" s="18"/>
      <c r="ECA137" s="18"/>
      <c r="ECB137" s="18"/>
      <c r="ECC137" s="18"/>
      <c r="ECD137" s="18"/>
      <c r="ECE137" s="18"/>
      <c r="ECF137" s="18"/>
      <c r="ECG137" s="18"/>
      <c r="ECH137" s="18"/>
      <c r="ECI137" s="18"/>
      <c r="ECJ137" s="18"/>
      <c r="ECK137" s="18"/>
      <c r="ECL137" s="18"/>
      <c r="ECM137" s="18"/>
      <c r="ECN137" s="18"/>
      <c r="ECO137" s="18"/>
      <c r="ECP137" s="18"/>
      <c r="ECQ137" s="18"/>
      <c r="ECR137" s="18"/>
      <c r="ECS137" s="18"/>
      <c r="ECT137" s="18"/>
      <c r="ECU137" s="18"/>
      <c r="ECV137" s="18"/>
      <c r="ECW137" s="18"/>
      <c r="ECX137" s="18"/>
      <c r="ECY137" s="18"/>
      <c r="ECZ137" s="18"/>
      <c r="EDA137" s="18"/>
      <c r="EDB137" s="18"/>
      <c r="EDC137" s="18"/>
      <c r="EDD137" s="18"/>
      <c r="EDE137" s="18"/>
      <c r="EDF137" s="18"/>
      <c r="EDG137" s="18"/>
      <c r="EDH137" s="18"/>
      <c r="EDI137" s="18"/>
      <c r="EDJ137" s="18"/>
      <c r="EDK137" s="18"/>
      <c r="EDL137" s="18"/>
      <c r="EDM137" s="18"/>
      <c r="EDN137" s="18"/>
      <c r="EDO137" s="18"/>
      <c r="EDP137" s="18"/>
      <c r="EDQ137" s="18"/>
      <c r="EDR137" s="18"/>
      <c r="EDS137" s="18"/>
      <c r="EDT137" s="18"/>
      <c r="EDU137" s="18"/>
      <c r="EDV137" s="18"/>
      <c r="EDW137" s="18"/>
      <c r="EDX137" s="18"/>
      <c r="EDY137" s="18"/>
      <c r="EDZ137" s="18"/>
      <c r="EEA137" s="18"/>
      <c r="EEB137" s="18"/>
      <c r="EEC137" s="18"/>
      <c r="EED137" s="18"/>
      <c r="EEE137" s="18"/>
      <c r="EEF137" s="18"/>
      <c r="EEG137" s="18"/>
      <c r="EEH137" s="18"/>
      <c r="EEI137" s="18"/>
      <c r="EEJ137" s="18"/>
      <c r="EEK137" s="18"/>
      <c r="EEL137" s="18"/>
      <c r="EEM137" s="18"/>
      <c r="EEN137" s="18"/>
      <c r="EEO137" s="18"/>
      <c r="EEP137" s="18"/>
      <c r="EEQ137" s="18"/>
      <c r="EER137" s="18"/>
      <c r="EES137" s="18"/>
      <c r="EET137" s="18"/>
      <c r="EEU137" s="18"/>
      <c r="EEV137" s="18"/>
      <c r="EEW137" s="18"/>
      <c r="EEX137" s="18"/>
      <c r="EEY137" s="18"/>
      <c r="EEZ137" s="18"/>
      <c r="EFA137" s="18"/>
      <c r="EFB137" s="18"/>
      <c r="EFC137" s="18"/>
      <c r="EFD137" s="18"/>
      <c r="EFE137" s="18"/>
      <c r="EFF137" s="18"/>
      <c r="EFG137" s="18"/>
      <c r="EFH137" s="18"/>
      <c r="EFI137" s="18"/>
      <c r="EFJ137" s="18"/>
      <c r="EFK137" s="18"/>
      <c r="EFL137" s="18"/>
      <c r="EFM137" s="18"/>
      <c r="EFN137" s="18"/>
      <c r="EFO137" s="18"/>
      <c r="EFP137" s="18"/>
      <c r="EFQ137" s="18"/>
      <c r="EFR137" s="18"/>
      <c r="EFS137" s="18"/>
      <c r="EFT137" s="18"/>
      <c r="EFU137" s="18"/>
      <c r="EFV137" s="18"/>
      <c r="EFW137" s="18"/>
      <c r="EFX137" s="18"/>
      <c r="EFY137" s="18"/>
      <c r="EFZ137" s="18"/>
      <c r="EGA137" s="18"/>
      <c r="EGB137" s="18"/>
      <c r="EGC137" s="18"/>
      <c r="EGD137" s="18"/>
      <c r="EGE137" s="18"/>
      <c r="EGF137" s="18"/>
      <c r="EGG137" s="18"/>
      <c r="EGH137" s="18"/>
      <c r="EGI137" s="18"/>
      <c r="EGJ137" s="18"/>
      <c r="EGK137" s="18"/>
      <c r="EGL137" s="18"/>
      <c r="EGM137" s="18"/>
      <c r="EGN137" s="18"/>
      <c r="EGO137" s="18"/>
      <c r="EGP137" s="18"/>
      <c r="EGQ137" s="18"/>
      <c r="EGR137" s="18"/>
      <c r="EGS137" s="18"/>
      <c r="EGT137" s="18"/>
      <c r="EGU137" s="18"/>
      <c r="EGV137" s="18"/>
      <c r="EGW137" s="18"/>
      <c r="EGX137" s="18"/>
      <c r="EGY137" s="18"/>
      <c r="EGZ137" s="18"/>
      <c r="EHA137" s="18"/>
      <c r="EHB137" s="18"/>
      <c r="EHC137" s="18"/>
      <c r="EHD137" s="18"/>
      <c r="EHE137" s="18"/>
      <c r="EHF137" s="18"/>
      <c r="EHG137" s="18"/>
      <c r="EHH137" s="18"/>
      <c r="EHI137" s="18"/>
      <c r="EHJ137" s="18"/>
      <c r="EHK137" s="18"/>
      <c r="EHL137" s="18"/>
      <c r="EHM137" s="18"/>
      <c r="EHN137" s="18"/>
      <c r="EHO137" s="18"/>
      <c r="EHP137" s="18"/>
      <c r="EHQ137" s="18"/>
      <c r="EHR137" s="18"/>
      <c r="EHS137" s="18"/>
      <c r="EHT137" s="18"/>
      <c r="EHU137" s="18"/>
      <c r="EHV137" s="18"/>
      <c r="EHW137" s="18"/>
      <c r="EHX137" s="18"/>
      <c r="EHY137" s="18"/>
      <c r="EHZ137" s="18"/>
      <c r="EIA137" s="18"/>
      <c r="EIB137" s="18"/>
      <c r="EIC137" s="18"/>
      <c r="EID137" s="18"/>
      <c r="EIE137" s="18"/>
      <c r="EIF137" s="18"/>
      <c r="EIG137" s="18"/>
      <c r="EIH137" s="18"/>
      <c r="EII137" s="18"/>
      <c r="EIJ137" s="18"/>
      <c r="EIK137" s="18"/>
      <c r="EIL137" s="18"/>
      <c r="EIM137" s="18"/>
      <c r="EIN137" s="18"/>
      <c r="EIO137" s="18"/>
      <c r="EIP137" s="18"/>
      <c r="EIQ137" s="18"/>
      <c r="EIR137" s="18"/>
      <c r="EIS137" s="18"/>
      <c r="EIT137" s="18"/>
      <c r="EIU137" s="18"/>
      <c r="EIV137" s="18"/>
      <c r="EIW137" s="18"/>
      <c r="EIX137" s="18"/>
      <c r="EIY137" s="18"/>
      <c r="EIZ137" s="18"/>
      <c r="EJA137" s="18"/>
      <c r="EJB137" s="18"/>
      <c r="EJC137" s="18"/>
      <c r="EJD137" s="18"/>
      <c r="EJE137" s="18"/>
      <c r="EJF137" s="18"/>
      <c r="EJG137" s="18"/>
      <c r="EJH137" s="18"/>
      <c r="EJI137" s="18"/>
      <c r="EJJ137" s="18"/>
      <c r="EJK137" s="18"/>
      <c r="EJL137" s="18"/>
      <c r="EJM137" s="18"/>
      <c r="EJN137" s="18"/>
      <c r="EJO137" s="18"/>
      <c r="EJP137" s="18"/>
      <c r="EJQ137" s="18"/>
      <c r="EJR137" s="18"/>
      <c r="EJS137" s="18"/>
      <c r="EJT137" s="18"/>
      <c r="EJU137" s="18"/>
      <c r="EJV137" s="18"/>
      <c r="EJW137" s="18"/>
      <c r="EJX137" s="18"/>
      <c r="EJY137" s="18"/>
      <c r="EJZ137" s="18"/>
      <c r="EKA137" s="18"/>
      <c r="EKB137" s="18"/>
      <c r="EKC137" s="18"/>
      <c r="EKD137" s="18"/>
      <c r="EKE137" s="18"/>
      <c r="EKF137" s="18"/>
      <c r="EKG137" s="18"/>
      <c r="EKH137" s="18"/>
      <c r="EKI137" s="18"/>
      <c r="EKJ137" s="18"/>
      <c r="EKK137" s="18"/>
      <c r="EKL137" s="18"/>
      <c r="EKM137" s="18"/>
      <c r="EKN137" s="18"/>
      <c r="EKO137" s="18"/>
      <c r="EKP137" s="18"/>
      <c r="EKQ137" s="18"/>
      <c r="EKR137" s="18"/>
      <c r="EKS137" s="18"/>
      <c r="EKT137" s="18"/>
      <c r="EKU137" s="18"/>
      <c r="EKV137" s="18"/>
      <c r="EKW137" s="18"/>
      <c r="EKX137" s="18"/>
      <c r="EKY137" s="18"/>
      <c r="EKZ137" s="18"/>
      <c r="ELA137" s="18"/>
      <c r="ELB137" s="18"/>
      <c r="ELC137" s="18"/>
      <c r="ELD137" s="18"/>
      <c r="ELE137" s="18"/>
      <c r="ELF137" s="18"/>
      <c r="ELG137" s="18"/>
      <c r="ELH137" s="18"/>
      <c r="ELI137" s="18"/>
      <c r="ELJ137" s="18"/>
      <c r="ELK137" s="18"/>
      <c r="ELL137" s="18"/>
      <c r="ELM137" s="18"/>
      <c r="ELN137" s="18"/>
      <c r="ELO137" s="18"/>
      <c r="ELP137" s="18"/>
      <c r="ELQ137" s="18"/>
      <c r="ELR137" s="18"/>
      <c r="ELS137" s="18"/>
      <c r="ELT137" s="18"/>
      <c r="ELU137" s="18"/>
      <c r="ELV137" s="18"/>
      <c r="ELW137" s="18"/>
      <c r="ELX137" s="18"/>
      <c r="ELY137" s="18"/>
      <c r="ELZ137" s="18"/>
      <c r="EMA137" s="18"/>
      <c r="EMB137" s="18"/>
      <c r="EMC137" s="18"/>
      <c r="EMD137" s="18"/>
      <c r="EME137" s="18"/>
      <c r="EMF137" s="18"/>
      <c r="EMG137" s="18"/>
      <c r="EMH137" s="18"/>
      <c r="EMI137" s="18"/>
      <c r="EMJ137" s="18"/>
      <c r="EMK137" s="18"/>
      <c r="EML137" s="18"/>
      <c r="EMM137" s="18"/>
      <c r="EMN137" s="18"/>
      <c r="EMO137" s="18"/>
      <c r="EMP137" s="18"/>
      <c r="EMQ137" s="18"/>
      <c r="EMR137" s="18"/>
      <c r="EMS137" s="18"/>
      <c r="EMT137" s="18"/>
      <c r="EMU137" s="18"/>
      <c r="EMV137" s="18"/>
      <c r="EMW137" s="18"/>
      <c r="EMX137" s="18"/>
      <c r="EMY137" s="18"/>
      <c r="EMZ137" s="18"/>
      <c r="ENA137" s="18"/>
      <c r="ENB137" s="18"/>
      <c r="ENC137" s="18"/>
      <c r="END137" s="18"/>
      <c r="ENE137" s="18"/>
      <c r="ENF137" s="18"/>
      <c r="ENG137" s="18"/>
      <c r="ENH137" s="18"/>
      <c r="ENI137" s="18"/>
      <c r="ENJ137" s="18"/>
      <c r="ENK137" s="18"/>
      <c r="ENL137" s="18"/>
      <c r="ENM137" s="18"/>
      <c r="ENN137" s="18"/>
      <c r="ENO137" s="18"/>
      <c r="ENP137" s="18"/>
      <c r="ENQ137" s="18"/>
      <c r="ENR137" s="18"/>
      <c r="ENS137" s="18"/>
      <c r="ENT137" s="18"/>
      <c r="ENU137" s="18"/>
      <c r="ENV137" s="18"/>
      <c r="ENW137" s="18"/>
      <c r="ENX137" s="18"/>
      <c r="ENY137" s="18"/>
      <c r="ENZ137" s="18"/>
      <c r="EOA137" s="18"/>
      <c r="EOB137" s="18"/>
      <c r="EOC137" s="18"/>
      <c r="EOD137" s="18"/>
      <c r="EOE137" s="18"/>
      <c r="EOF137" s="18"/>
      <c r="EOG137" s="18"/>
      <c r="EOH137" s="18"/>
      <c r="EOI137" s="18"/>
      <c r="EOJ137" s="18"/>
      <c r="EOK137" s="18"/>
      <c r="EOL137" s="18"/>
      <c r="EOM137" s="18"/>
      <c r="EON137" s="18"/>
      <c r="EOO137" s="18"/>
      <c r="EOP137" s="18"/>
      <c r="EOQ137" s="18"/>
      <c r="EOR137" s="18"/>
      <c r="EOS137" s="18"/>
      <c r="EOT137" s="18"/>
      <c r="EOU137" s="18"/>
      <c r="EOV137" s="18"/>
      <c r="EOW137" s="18"/>
      <c r="EOX137" s="18"/>
      <c r="EOY137" s="18"/>
      <c r="EOZ137" s="18"/>
      <c r="EPA137" s="18"/>
      <c r="EPB137" s="18"/>
      <c r="EPC137" s="18"/>
      <c r="EPD137" s="18"/>
      <c r="EPE137" s="18"/>
      <c r="EPF137" s="18"/>
      <c r="EPG137" s="18"/>
      <c r="EPH137" s="18"/>
      <c r="EPI137" s="18"/>
      <c r="EPJ137" s="18"/>
      <c r="EPK137" s="18"/>
      <c r="EPL137" s="18"/>
      <c r="EPM137" s="18"/>
      <c r="EPN137" s="18"/>
      <c r="EPO137" s="18"/>
      <c r="EPP137" s="18"/>
      <c r="EPQ137" s="18"/>
      <c r="EPR137" s="18"/>
      <c r="EPS137" s="18"/>
      <c r="EPT137" s="18"/>
      <c r="EPU137" s="18"/>
      <c r="EPV137" s="18"/>
      <c r="EPW137" s="18"/>
      <c r="EPX137" s="18"/>
      <c r="EPY137" s="18"/>
      <c r="EPZ137" s="18"/>
      <c r="EQA137" s="18"/>
      <c r="EQB137" s="18"/>
      <c r="EQC137" s="18"/>
      <c r="EQD137" s="18"/>
      <c r="EQE137" s="18"/>
      <c r="EQF137" s="18"/>
      <c r="EQG137" s="18"/>
      <c r="EQH137" s="18"/>
      <c r="EQI137" s="18"/>
      <c r="EQJ137" s="18"/>
      <c r="EQK137" s="18"/>
      <c r="EQL137" s="18"/>
      <c r="EQM137" s="18"/>
      <c r="EQN137" s="18"/>
      <c r="EQO137" s="18"/>
      <c r="EQP137" s="18"/>
      <c r="EQQ137" s="18"/>
      <c r="EQR137" s="18"/>
      <c r="EQS137" s="18"/>
      <c r="EQT137" s="18"/>
      <c r="EQU137" s="18"/>
      <c r="EQV137" s="18"/>
      <c r="EQW137" s="18"/>
      <c r="EQX137" s="18"/>
      <c r="EQY137" s="18"/>
      <c r="EQZ137" s="18"/>
      <c r="ERA137" s="18"/>
      <c r="ERB137" s="18"/>
      <c r="ERC137" s="18"/>
      <c r="ERD137" s="18"/>
      <c r="ERE137" s="18"/>
      <c r="ERF137" s="18"/>
      <c r="ERG137" s="18"/>
      <c r="ERH137" s="18"/>
      <c r="ERI137" s="18"/>
      <c r="ERJ137" s="18"/>
      <c r="ERK137" s="18"/>
      <c r="ERL137" s="18"/>
      <c r="ERM137" s="18"/>
      <c r="ERN137" s="18"/>
      <c r="ERO137" s="18"/>
      <c r="ERP137" s="18"/>
      <c r="ERQ137" s="18"/>
      <c r="ERR137" s="18"/>
      <c r="ERS137" s="18"/>
      <c r="ERT137" s="18"/>
      <c r="ERU137" s="18"/>
      <c r="ERV137" s="18"/>
      <c r="ERW137" s="18"/>
      <c r="ERX137" s="18"/>
      <c r="ERY137" s="18"/>
      <c r="ERZ137" s="18"/>
      <c r="ESA137" s="18"/>
      <c r="ESB137" s="18"/>
      <c r="ESC137" s="18"/>
      <c r="ESD137" s="18"/>
      <c r="ESE137" s="18"/>
      <c r="ESF137" s="18"/>
      <c r="ESG137" s="18"/>
      <c r="ESH137" s="18"/>
      <c r="ESI137" s="18"/>
      <c r="ESJ137" s="18"/>
      <c r="ESK137" s="18"/>
      <c r="ESL137" s="18"/>
      <c r="ESM137" s="18"/>
      <c r="ESN137" s="18"/>
      <c r="ESO137" s="18"/>
      <c r="ESP137" s="18"/>
      <c r="ESQ137" s="18"/>
      <c r="ESR137" s="18"/>
      <c r="ESS137" s="18"/>
      <c r="EST137" s="18"/>
      <c r="ESU137" s="18"/>
      <c r="ESV137" s="18"/>
      <c r="ESW137" s="18"/>
      <c r="ESX137" s="18"/>
      <c r="ESY137" s="18"/>
      <c r="ESZ137" s="18"/>
      <c r="ETA137" s="18"/>
      <c r="ETB137" s="18"/>
      <c r="ETC137" s="18"/>
      <c r="ETD137" s="18"/>
      <c r="ETE137" s="18"/>
      <c r="ETF137" s="18"/>
      <c r="ETG137" s="18"/>
      <c r="ETH137" s="18"/>
      <c r="ETI137" s="18"/>
      <c r="ETJ137" s="18"/>
      <c r="ETK137" s="18"/>
      <c r="ETL137" s="18"/>
      <c r="ETM137" s="18"/>
      <c r="ETN137" s="18"/>
      <c r="ETO137" s="18"/>
      <c r="ETP137" s="18"/>
      <c r="ETQ137" s="18"/>
      <c r="ETR137" s="18"/>
      <c r="ETS137" s="18"/>
      <c r="ETT137" s="18"/>
      <c r="ETU137" s="18"/>
      <c r="ETV137" s="18"/>
      <c r="ETW137" s="18"/>
      <c r="ETX137" s="18"/>
      <c r="ETY137" s="18"/>
      <c r="ETZ137" s="18"/>
      <c r="EUA137" s="18"/>
      <c r="EUB137" s="18"/>
      <c r="EUC137" s="18"/>
      <c r="EUD137" s="18"/>
      <c r="EUE137" s="18"/>
      <c r="EUF137" s="18"/>
      <c r="EUG137" s="18"/>
      <c r="EUH137" s="18"/>
      <c r="EUI137" s="18"/>
      <c r="EUJ137" s="18"/>
      <c r="EUK137" s="18"/>
      <c r="EUL137" s="18"/>
      <c r="EUM137" s="18"/>
      <c r="EUN137" s="18"/>
      <c r="EUO137" s="18"/>
      <c r="EUP137" s="18"/>
      <c r="EUQ137" s="18"/>
      <c r="EUR137" s="18"/>
      <c r="EUS137" s="18"/>
      <c r="EUT137" s="18"/>
      <c r="EUU137" s="18"/>
      <c r="EUV137" s="18"/>
      <c r="EUW137" s="18"/>
      <c r="EUX137" s="18"/>
      <c r="EUY137" s="18"/>
      <c r="EUZ137" s="18"/>
      <c r="EVA137" s="18"/>
      <c r="EVB137" s="18"/>
      <c r="EVC137" s="18"/>
      <c r="EVD137" s="18"/>
      <c r="EVE137" s="18"/>
      <c r="EVF137" s="18"/>
      <c r="EVG137" s="18"/>
      <c r="EVH137" s="18"/>
      <c r="EVI137" s="18"/>
      <c r="EVJ137" s="18"/>
      <c r="EVK137" s="18"/>
      <c r="EVL137" s="18"/>
      <c r="EVM137" s="18"/>
      <c r="EVN137" s="18"/>
      <c r="EVO137" s="18"/>
      <c r="EVP137" s="18"/>
      <c r="EVQ137" s="18"/>
      <c r="EVR137" s="18"/>
      <c r="EVS137" s="18"/>
      <c r="EVT137" s="18"/>
      <c r="EVU137" s="18"/>
      <c r="EVV137" s="18"/>
      <c r="EVW137" s="18"/>
      <c r="EVX137" s="18"/>
      <c r="EVY137" s="18"/>
      <c r="EVZ137" s="18"/>
      <c r="EWA137" s="18"/>
      <c r="EWB137" s="18"/>
      <c r="EWC137" s="18"/>
      <c r="EWD137" s="18"/>
      <c r="EWE137" s="18"/>
      <c r="EWF137" s="18"/>
      <c r="EWG137" s="18"/>
      <c r="EWH137" s="18"/>
      <c r="EWI137" s="18"/>
      <c r="EWJ137" s="18"/>
      <c r="EWK137" s="18"/>
      <c r="EWL137" s="18"/>
      <c r="EWM137" s="18"/>
      <c r="EWN137" s="18"/>
      <c r="EWO137" s="18"/>
      <c r="EWP137" s="18"/>
      <c r="EWQ137" s="18"/>
      <c r="EWR137" s="18"/>
      <c r="EWS137" s="18"/>
      <c r="EWT137" s="18"/>
      <c r="EWU137" s="18"/>
      <c r="EWV137" s="18"/>
      <c r="EWW137" s="18"/>
      <c r="EWX137" s="18"/>
      <c r="EWY137" s="18"/>
      <c r="EWZ137" s="18"/>
      <c r="EXA137" s="18"/>
      <c r="EXB137" s="18"/>
      <c r="EXC137" s="18"/>
      <c r="EXD137" s="18"/>
      <c r="EXE137" s="18"/>
      <c r="EXF137" s="18"/>
      <c r="EXG137" s="18"/>
      <c r="EXH137" s="18"/>
      <c r="EXI137" s="18"/>
      <c r="EXJ137" s="18"/>
      <c r="EXK137" s="18"/>
      <c r="EXL137" s="18"/>
      <c r="EXM137" s="18"/>
      <c r="EXN137" s="18"/>
      <c r="EXO137" s="18"/>
      <c r="EXP137" s="18"/>
      <c r="EXQ137" s="18"/>
      <c r="EXR137" s="18"/>
      <c r="EXS137" s="18"/>
      <c r="EXT137" s="18"/>
      <c r="EXU137" s="18"/>
      <c r="EXV137" s="18"/>
      <c r="EXW137" s="18"/>
      <c r="EXX137" s="18"/>
      <c r="EXY137" s="18"/>
      <c r="EXZ137" s="18"/>
      <c r="EYA137" s="18"/>
      <c r="EYB137" s="18"/>
      <c r="EYC137" s="18"/>
      <c r="EYD137" s="18"/>
      <c r="EYE137" s="18"/>
      <c r="EYF137" s="18"/>
      <c r="EYG137" s="18"/>
      <c r="EYH137" s="18"/>
      <c r="EYI137" s="18"/>
      <c r="EYJ137" s="18"/>
      <c r="EYK137" s="18"/>
      <c r="EYL137" s="18"/>
      <c r="EYM137" s="18"/>
      <c r="EYN137" s="18"/>
      <c r="EYO137" s="18"/>
      <c r="EYP137" s="18"/>
      <c r="EYQ137" s="18"/>
      <c r="EYR137" s="18"/>
      <c r="EYS137" s="18"/>
      <c r="EYT137" s="18"/>
      <c r="EYU137" s="18"/>
      <c r="EYV137" s="18"/>
      <c r="EYW137" s="18"/>
      <c r="EYX137" s="18"/>
      <c r="EYY137" s="18"/>
      <c r="EYZ137" s="18"/>
      <c r="EZA137" s="18"/>
      <c r="EZB137" s="18"/>
      <c r="EZC137" s="18"/>
      <c r="EZD137" s="18"/>
      <c r="EZE137" s="18"/>
      <c r="EZF137" s="18"/>
      <c r="EZG137" s="18"/>
      <c r="EZH137" s="18"/>
      <c r="EZI137" s="18"/>
      <c r="EZJ137" s="18"/>
      <c r="EZK137" s="18"/>
      <c r="EZL137" s="18"/>
      <c r="EZM137" s="18"/>
      <c r="EZN137" s="18"/>
      <c r="EZO137" s="18"/>
      <c r="EZP137" s="18"/>
      <c r="EZQ137" s="18"/>
      <c r="EZR137" s="18"/>
      <c r="EZS137" s="18"/>
      <c r="EZT137" s="18"/>
      <c r="EZU137" s="18"/>
      <c r="EZV137" s="18"/>
      <c r="EZW137" s="18"/>
      <c r="EZX137" s="18"/>
      <c r="EZY137" s="18"/>
      <c r="EZZ137" s="18"/>
      <c r="FAA137" s="18"/>
      <c r="FAB137" s="18"/>
      <c r="FAC137" s="18"/>
      <c r="FAD137" s="18"/>
      <c r="FAE137" s="18"/>
      <c r="FAF137" s="18"/>
      <c r="FAG137" s="18"/>
      <c r="FAH137" s="18"/>
      <c r="FAI137" s="18"/>
      <c r="FAJ137" s="18"/>
      <c r="FAK137" s="18"/>
      <c r="FAL137" s="18"/>
      <c r="FAM137" s="18"/>
      <c r="FAN137" s="18"/>
      <c r="FAO137" s="18"/>
      <c r="FAP137" s="18"/>
      <c r="FAQ137" s="18"/>
      <c r="FAR137" s="18"/>
      <c r="FAS137" s="18"/>
      <c r="FAT137" s="18"/>
      <c r="FAU137" s="18"/>
      <c r="FAV137" s="18"/>
      <c r="FAW137" s="18"/>
      <c r="FAX137" s="18"/>
      <c r="FAY137" s="18"/>
      <c r="FAZ137" s="18"/>
      <c r="FBA137" s="18"/>
      <c r="FBB137" s="18"/>
      <c r="FBC137" s="18"/>
      <c r="FBD137" s="18"/>
      <c r="FBE137" s="18"/>
      <c r="FBF137" s="18"/>
      <c r="FBG137" s="18"/>
      <c r="FBH137" s="18"/>
      <c r="FBI137" s="18"/>
      <c r="FBJ137" s="18"/>
      <c r="FBK137" s="18"/>
      <c r="FBL137" s="18"/>
      <c r="FBM137" s="18"/>
      <c r="FBN137" s="18"/>
      <c r="FBO137" s="18"/>
      <c r="FBP137" s="18"/>
      <c r="FBQ137" s="18"/>
      <c r="FBR137" s="18"/>
      <c r="FBS137" s="18"/>
      <c r="FBT137" s="18"/>
      <c r="FBU137" s="18"/>
      <c r="FBV137" s="18"/>
      <c r="FBW137" s="18"/>
      <c r="FBX137" s="18"/>
      <c r="FBY137" s="18"/>
      <c r="FBZ137" s="18"/>
      <c r="FCA137" s="18"/>
      <c r="FCB137" s="18"/>
      <c r="FCC137" s="18"/>
      <c r="FCD137" s="18"/>
      <c r="FCE137" s="18"/>
      <c r="FCF137" s="18"/>
      <c r="FCG137" s="18"/>
      <c r="FCH137" s="18"/>
      <c r="FCI137" s="18"/>
      <c r="FCJ137" s="18"/>
      <c r="FCK137" s="18"/>
      <c r="FCL137" s="18"/>
      <c r="FCM137" s="18"/>
      <c r="FCN137" s="18"/>
      <c r="FCO137" s="18"/>
      <c r="FCP137" s="18"/>
      <c r="FCQ137" s="18"/>
      <c r="FCR137" s="18"/>
      <c r="FCS137" s="18"/>
      <c r="FCT137" s="18"/>
      <c r="FCU137" s="18"/>
      <c r="FCV137" s="18"/>
      <c r="FCW137" s="18"/>
      <c r="FCX137" s="18"/>
      <c r="FCY137" s="18"/>
      <c r="FCZ137" s="18"/>
      <c r="FDA137" s="18"/>
      <c r="FDB137" s="18"/>
      <c r="FDC137" s="18"/>
      <c r="FDD137" s="18"/>
      <c r="FDE137" s="18"/>
      <c r="FDF137" s="18"/>
      <c r="FDG137" s="18"/>
      <c r="FDH137" s="18"/>
      <c r="FDI137" s="18"/>
      <c r="FDJ137" s="18"/>
      <c r="FDK137" s="18"/>
      <c r="FDL137" s="18"/>
      <c r="FDM137" s="18"/>
      <c r="FDN137" s="18"/>
      <c r="FDO137" s="18"/>
      <c r="FDP137" s="18"/>
      <c r="FDQ137" s="18"/>
      <c r="FDR137" s="18"/>
      <c r="FDS137" s="18"/>
      <c r="FDT137" s="18"/>
      <c r="FDU137" s="18"/>
      <c r="FDV137" s="18"/>
      <c r="FDW137" s="18"/>
      <c r="FDX137" s="18"/>
      <c r="FDY137" s="18"/>
      <c r="FDZ137" s="18"/>
      <c r="FEA137" s="18"/>
      <c r="FEB137" s="18"/>
      <c r="FEC137" s="18"/>
      <c r="FED137" s="18"/>
      <c r="FEE137" s="18"/>
      <c r="FEF137" s="18"/>
      <c r="FEG137" s="18"/>
      <c r="FEH137" s="18"/>
      <c r="FEI137" s="18"/>
      <c r="FEJ137" s="18"/>
      <c r="FEK137" s="18"/>
      <c r="FEL137" s="18"/>
      <c r="FEM137" s="18"/>
      <c r="FEN137" s="18"/>
      <c r="FEO137" s="18"/>
      <c r="FEP137" s="18"/>
      <c r="FEQ137" s="18"/>
      <c r="FER137" s="18"/>
      <c r="FES137" s="18"/>
      <c r="FET137" s="18"/>
      <c r="FEU137" s="18"/>
      <c r="FEV137" s="18"/>
      <c r="FEW137" s="18"/>
      <c r="FEX137" s="18"/>
      <c r="FEY137" s="18"/>
      <c r="FEZ137" s="18"/>
      <c r="FFA137" s="18"/>
      <c r="FFB137" s="18"/>
      <c r="FFC137" s="18"/>
      <c r="FFD137" s="18"/>
      <c r="FFE137" s="18"/>
      <c r="FFF137" s="18"/>
      <c r="FFG137" s="18"/>
      <c r="FFH137" s="18"/>
      <c r="FFI137" s="18"/>
      <c r="FFJ137" s="18"/>
      <c r="FFK137" s="18"/>
      <c r="FFL137" s="18"/>
      <c r="FFM137" s="18"/>
      <c r="FFN137" s="18"/>
      <c r="FFO137" s="18"/>
      <c r="FFP137" s="18"/>
      <c r="FFQ137" s="18"/>
      <c r="FFR137" s="18"/>
      <c r="FFS137" s="18"/>
      <c r="FFT137" s="18"/>
      <c r="FFU137" s="18"/>
      <c r="FFV137" s="18"/>
      <c r="FFW137" s="18"/>
      <c r="FFX137" s="18"/>
      <c r="FFY137" s="18"/>
      <c r="FFZ137" s="18"/>
      <c r="FGA137" s="18"/>
      <c r="FGB137" s="18"/>
      <c r="FGC137" s="18"/>
      <c r="FGD137" s="18"/>
      <c r="FGE137" s="18"/>
      <c r="FGF137" s="18"/>
      <c r="FGG137" s="18"/>
      <c r="FGH137" s="18"/>
      <c r="FGI137" s="18"/>
      <c r="FGJ137" s="18"/>
      <c r="FGK137" s="18"/>
      <c r="FGL137" s="18"/>
      <c r="FGM137" s="18"/>
      <c r="FGN137" s="18"/>
      <c r="FGO137" s="18"/>
      <c r="FGP137" s="18"/>
      <c r="FGQ137" s="18"/>
      <c r="FGR137" s="18"/>
      <c r="FGS137" s="18"/>
      <c r="FGT137" s="18"/>
      <c r="FGU137" s="18"/>
      <c r="FGV137" s="18"/>
      <c r="FGW137" s="18"/>
      <c r="FGX137" s="18"/>
      <c r="FGY137" s="18"/>
      <c r="FGZ137" s="18"/>
      <c r="FHA137" s="18"/>
      <c r="FHB137" s="18"/>
      <c r="FHC137" s="18"/>
      <c r="FHD137" s="18"/>
      <c r="FHE137" s="18"/>
      <c r="FHF137" s="18"/>
      <c r="FHG137" s="18"/>
      <c r="FHH137" s="18"/>
      <c r="FHI137" s="18"/>
      <c r="FHJ137" s="18"/>
      <c r="FHK137" s="18"/>
      <c r="FHL137" s="18"/>
      <c r="FHM137" s="18"/>
      <c r="FHN137" s="18"/>
      <c r="FHO137" s="18"/>
      <c r="FHP137" s="18"/>
      <c r="FHQ137" s="18"/>
      <c r="FHR137" s="18"/>
      <c r="FHS137" s="18"/>
      <c r="FHT137" s="18"/>
      <c r="FHU137" s="18"/>
      <c r="FHV137" s="18"/>
      <c r="FHW137" s="18"/>
      <c r="FHX137" s="18"/>
      <c r="FHY137" s="18"/>
      <c r="FHZ137" s="18"/>
      <c r="FIA137" s="18"/>
      <c r="FIB137" s="18"/>
      <c r="FIC137" s="18"/>
      <c r="FID137" s="18"/>
      <c r="FIE137" s="18"/>
      <c r="FIF137" s="18"/>
      <c r="FIG137" s="18"/>
      <c r="FIH137" s="18"/>
      <c r="FII137" s="18"/>
      <c r="FIJ137" s="18"/>
      <c r="FIK137" s="18"/>
      <c r="FIL137" s="18"/>
      <c r="FIM137" s="18"/>
      <c r="FIN137" s="18"/>
      <c r="FIO137" s="18"/>
      <c r="FIP137" s="18"/>
      <c r="FIQ137" s="18"/>
      <c r="FIR137" s="18"/>
      <c r="FIS137" s="18"/>
      <c r="FIT137" s="18"/>
      <c r="FIU137" s="18"/>
      <c r="FIV137" s="18"/>
      <c r="FIW137" s="18"/>
      <c r="FIX137" s="18"/>
      <c r="FIY137" s="18"/>
      <c r="FIZ137" s="18"/>
      <c r="FJA137" s="18"/>
      <c r="FJB137" s="18"/>
      <c r="FJC137" s="18"/>
      <c r="FJD137" s="18"/>
      <c r="FJE137" s="18"/>
      <c r="FJF137" s="18"/>
      <c r="FJG137" s="18"/>
      <c r="FJH137" s="18"/>
      <c r="FJI137" s="18"/>
      <c r="FJJ137" s="18"/>
      <c r="FJK137" s="18"/>
      <c r="FJL137" s="18"/>
      <c r="FJM137" s="18"/>
      <c r="FJN137" s="18"/>
      <c r="FJO137" s="18"/>
      <c r="FJP137" s="18"/>
      <c r="FJQ137" s="18"/>
      <c r="FJR137" s="18"/>
      <c r="FJS137" s="18"/>
      <c r="FJT137" s="18"/>
      <c r="FJU137" s="18"/>
      <c r="FJV137" s="18"/>
      <c r="FJW137" s="18"/>
      <c r="FJX137" s="18"/>
      <c r="FJY137" s="18"/>
      <c r="FJZ137" s="18"/>
      <c r="FKA137" s="18"/>
      <c r="FKB137" s="18"/>
      <c r="FKC137" s="18"/>
      <c r="FKD137" s="18"/>
      <c r="FKE137" s="18"/>
      <c r="FKF137" s="18"/>
      <c r="FKG137" s="18"/>
      <c r="FKH137" s="18"/>
      <c r="FKI137" s="18"/>
      <c r="FKJ137" s="18"/>
      <c r="FKK137" s="18"/>
      <c r="FKL137" s="18"/>
      <c r="FKM137" s="18"/>
      <c r="FKN137" s="18"/>
      <c r="FKO137" s="18"/>
      <c r="FKP137" s="18"/>
      <c r="FKQ137" s="18"/>
      <c r="FKR137" s="18"/>
      <c r="FKS137" s="18"/>
      <c r="FKT137" s="18"/>
      <c r="FKU137" s="18"/>
      <c r="FKV137" s="18"/>
      <c r="FKW137" s="18"/>
      <c r="FKX137" s="18"/>
      <c r="FKY137" s="18"/>
      <c r="FKZ137" s="18"/>
      <c r="FLA137" s="18"/>
      <c r="FLB137" s="18"/>
      <c r="FLC137" s="18"/>
      <c r="FLD137" s="18"/>
      <c r="FLE137" s="18"/>
      <c r="FLF137" s="18"/>
      <c r="FLG137" s="18"/>
      <c r="FLH137" s="18"/>
      <c r="FLI137" s="18"/>
      <c r="FLJ137" s="18"/>
      <c r="FLK137" s="18"/>
      <c r="FLL137" s="18"/>
      <c r="FLM137" s="18"/>
      <c r="FLN137" s="18"/>
      <c r="FLO137" s="18"/>
      <c r="FLP137" s="18"/>
      <c r="FLQ137" s="18"/>
      <c r="FLR137" s="18"/>
      <c r="FLS137" s="18"/>
      <c r="FLT137" s="18"/>
      <c r="FLU137" s="18"/>
      <c r="FLV137" s="18"/>
      <c r="FLW137" s="18"/>
      <c r="FLX137" s="18"/>
      <c r="FLY137" s="18"/>
      <c r="FLZ137" s="18"/>
      <c r="FMA137" s="18"/>
      <c r="FMB137" s="18"/>
      <c r="FMC137" s="18"/>
      <c r="FMD137" s="18"/>
      <c r="FME137" s="18"/>
      <c r="FMF137" s="18"/>
      <c r="FMG137" s="18"/>
      <c r="FMH137" s="18"/>
      <c r="FMI137" s="18"/>
      <c r="FMJ137" s="18"/>
      <c r="FMK137" s="18"/>
      <c r="FML137" s="18"/>
      <c r="FMM137" s="18"/>
      <c r="FMN137" s="18"/>
      <c r="FMO137" s="18"/>
      <c r="FMP137" s="18"/>
      <c r="FMQ137" s="18"/>
      <c r="FMR137" s="18"/>
      <c r="FMS137" s="18"/>
      <c r="FMT137" s="18"/>
      <c r="FMU137" s="18"/>
      <c r="FMV137" s="18"/>
      <c r="FMW137" s="18"/>
      <c r="FMX137" s="18"/>
      <c r="FMY137" s="18"/>
      <c r="FMZ137" s="18"/>
      <c r="FNA137" s="18"/>
      <c r="FNB137" s="18"/>
      <c r="FNC137" s="18"/>
      <c r="FND137" s="18"/>
      <c r="FNE137" s="18"/>
      <c r="FNF137" s="18"/>
      <c r="FNG137" s="18"/>
      <c r="FNH137" s="18"/>
      <c r="FNI137" s="18"/>
      <c r="FNJ137" s="18"/>
      <c r="FNK137" s="18"/>
      <c r="FNL137" s="18"/>
      <c r="FNM137" s="18"/>
      <c r="FNN137" s="18"/>
      <c r="FNO137" s="18"/>
      <c r="FNP137" s="18"/>
      <c r="FNQ137" s="18"/>
      <c r="FNR137" s="18"/>
      <c r="FNS137" s="18"/>
      <c r="FNT137" s="18"/>
      <c r="FNU137" s="18"/>
      <c r="FNV137" s="18"/>
      <c r="FNW137" s="18"/>
      <c r="FNX137" s="18"/>
      <c r="FNY137" s="18"/>
      <c r="FNZ137" s="18"/>
      <c r="FOA137" s="18"/>
      <c r="FOB137" s="18"/>
      <c r="FOC137" s="18"/>
      <c r="FOD137" s="18"/>
      <c r="FOE137" s="18"/>
      <c r="FOF137" s="18"/>
      <c r="FOG137" s="18"/>
      <c r="FOH137" s="18"/>
      <c r="FOI137" s="18"/>
      <c r="FOJ137" s="18"/>
      <c r="FOK137" s="18"/>
      <c r="FOL137" s="18"/>
      <c r="FOM137" s="18"/>
      <c r="FON137" s="18"/>
      <c r="FOO137" s="18"/>
      <c r="FOP137" s="18"/>
      <c r="FOQ137" s="18"/>
      <c r="FOR137" s="18"/>
      <c r="FOS137" s="18"/>
      <c r="FOT137" s="18"/>
      <c r="FOU137" s="18"/>
      <c r="FOV137" s="18"/>
      <c r="FOW137" s="18"/>
      <c r="FOX137" s="18"/>
      <c r="FOY137" s="18"/>
      <c r="FOZ137" s="18"/>
      <c r="FPA137" s="18"/>
      <c r="FPB137" s="18"/>
      <c r="FPC137" s="18"/>
      <c r="FPD137" s="18"/>
      <c r="FPE137" s="18"/>
      <c r="FPF137" s="18"/>
      <c r="FPG137" s="18"/>
      <c r="FPH137" s="18"/>
      <c r="FPI137" s="18"/>
      <c r="FPJ137" s="18"/>
      <c r="FPK137" s="18"/>
      <c r="FPL137" s="18"/>
      <c r="FPM137" s="18"/>
      <c r="FPN137" s="18"/>
      <c r="FPO137" s="18"/>
      <c r="FPP137" s="18"/>
      <c r="FPQ137" s="18"/>
      <c r="FPR137" s="18"/>
      <c r="FPS137" s="18"/>
      <c r="FPT137" s="18"/>
      <c r="FPU137" s="18"/>
      <c r="FPV137" s="18"/>
      <c r="FPW137" s="18"/>
      <c r="FPX137" s="18"/>
      <c r="FPY137" s="18"/>
      <c r="FPZ137" s="18"/>
      <c r="FQA137" s="18"/>
      <c r="FQB137" s="18"/>
      <c r="FQC137" s="18"/>
      <c r="FQD137" s="18"/>
      <c r="FQE137" s="18"/>
      <c r="FQF137" s="18"/>
      <c r="FQG137" s="18"/>
      <c r="FQH137" s="18"/>
      <c r="FQI137" s="18"/>
      <c r="FQJ137" s="18"/>
      <c r="FQK137" s="18"/>
      <c r="FQL137" s="18"/>
      <c r="FQM137" s="18"/>
      <c r="FQN137" s="18"/>
      <c r="FQO137" s="18"/>
      <c r="FQP137" s="18"/>
      <c r="FQQ137" s="18"/>
      <c r="FQR137" s="18"/>
      <c r="FQS137" s="18"/>
      <c r="FQT137" s="18"/>
      <c r="FQU137" s="18"/>
      <c r="FQV137" s="18"/>
      <c r="FQW137" s="18"/>
      <c r="FQX137" s="18"/>
      <c r="FQY137" s="18"/>
      <c r="FQZ137" s="18"/>
      <c r="FRA137" s="18"/>
      <c r="FRB137" s="18"/>
      <c r="FRC137" s="18"/>
      <c r="FRD137" s="18"/>
      <c r="FRE137" s="18"/>
      <c r="FRF137" s="18"/>
      <c r="FRG137" s="18"/>
      <c r="FRH137" s="18"/>
      <c r="FRI137" s="18"/>
      <c r="FRJ137" s="18"/>
      <c r="FRK137" s="18"/>
      <c r="FRL137" s="18"/>
      <c r="FRM137" s="18"/>
      <c r="FRN137" s="18"/>
      <c r="FRO137" s="18"/>
      <c r="FRP137" s="18"/>
      <c r="FRQ137" s="18"/>
      <c r="FRR137" s="18"/>
      <c r="FRS137" s="18"/>
      <c r="FRT137" s="18"/>
      <c r="FRU137" s="18"/>
      <c r="FRV137" s="18"/>
      <c r="FRW137" s="18"/>
      <c r="FRX137" s="18"/>
      <c r="FRY137" s="18"/>
      <c r="FRZ137" s="18"/>
      <c r="FSA137" s="18"/>
      <c r="FSB137" s="18"/>
      <c r="FSC137" s="18"/>
      <c r="FSD137" s="18"/>
      <c r="FSE137" s="18"/>
      <c r="FSF137" s="18"/>
      <c r="FSG137" s="18"/>
      <c r="FSH137" s="18"/>
      <c r="FSI137" s="18"/>
      <c r="FSJ137" s="18"/>
      <c r="FSK137" s="18"/>
      <c r="FSL137" s="18"/>
      <c r="FSM137" s="18"/>
      <c r="FSN137" s="18"/>
      <c r="FSO137" s="18"/>
      <c r="FSP137" s="18"/>
      <c r="FSQ137" s="18"/>
      <c r="FSR137" s="18"/>
      <c r="FSS137" s="18"/>
      <c r="FST137" s="18"/>
      <c r="FSU137" s="18"/>
      <c r="FSV137" s="18"/>
      <c r="FSW137" s="18"/>
      <c r="FSX137" s="18"/>
      <c r="FSY137" s="18"/>
      <c r="FSZ137" s="18"/>
      <c r="FTA137" s="18"/>
      <c r="FTB137" s="18"/>
      <c r="FTC137" s="18"/>
      <c r="FTD137" s="18"/>
      <c r="FTE137" s="18"/>
      <c r="FTF137" s="18"/>
      <c r="FTG137" s="18"/>
      <c r="FTH137" s="18"/>
      <c r="FTI137" s="18"/>
      <c r="FTJ137" s="18"/>
      <c r="FTK137" s="18"/>
      <c r="FTL137" s="18"/>
      <c r="FTM137" s="18"/>
      <c r="FTN137" s="18"/>
      <c r="FTO137" s="18"/>
      <c r="FTP137" s="18"/>
      <c r="FTQ137" s="18"/>
      <c r="FTR137" s="18"/>
      <c r="FTS137" s="18"/>
      <c r="FTT137" s="18"/>
      <c r="FTU137" s="18"/>
      <c r="FTV137" s="18"/>
      <c r="FTW137" s="18"/>
      <c r="FTX137" s="18"/>
      <c r="FTY137" s="18"/>
      <c r="FTZ137" s="18"/>
      <c r="FUA137" s="18"/>
      <c r="FUB137" s="18"/>
      <c r="FUC137" s="18"/>
      <c r="FUD137" s="18"/>
      <c r="FUE137" s="18"/>
      <c r="FUF137" s="18"/>
      <c r="FUG137" s="18"/>
      <c r="FUH137" s="18"/>
      <c r="FUI137" s="18"/>
      <c r="FUJ137" s="18"/>
      <c r="FUK137" s="18"/>
      <c r="FUL137" s="18"/>
      <c r="FUM137" s="18"/>
      <c r="FUN137" s="18"/>
      <c r="FUO137" s="18"/>
      <c r="FUP137" s="18"/>
      <c r="FUQ137" s="18"/>
      <c r="FUR137" s="18"/>
      <c r="FUS137" s="18"/>
      <c r="FUT137" s="18"/>
      <c r="FUU137" s="18"/>
      <c r="FUV137" s="18"/>
      <c r="FUW137" s="18"/>
      <c r="FUX137" s="18"/>
      <c r="FUY137" s="18"/>
      <c r="FUZ137" s="18"/>
      <c r="FVA137" s="18"/>
      <c r="FVB137" s="18"/>
      <c r="FVC137" s="18"/>
      <c r="FVD137" s="18"/>
      <c r="FVE137" s="18"/>
      <c r="FVF137" s="18"/>
      <c r="FVG137" s="18"/>
      <c r="FVH137" s="18"/>
      <c r="FVI137" s="18"/>
      <c r="FVJ137" s="18"/>
      <c r="FVK137" s="18"/>
      <c r="FVL137" s="18"/>
      <c r="FVM137" s="18"/>
      <c r="FVN137" s="18"/>
      <c r="FVO137" s="18"/>
      <c r="FVP137" s="18"/>
      <c r="FVQ137" s="18"/>
      <c r="FVR137" s="18"/>
      <c r="FVS137" s="18"/>
      <c r="FVT137" s="18"/>
      <c r="FVU137" s="18"/>
      <c r="FVV137" s="18"/>
      <c r="FVW137" s="18"/>
      <c r="FVX137" s="18"/>
      <c r="FVY137" s="18"/>
      <c r="FVZ137" s="18"/>
      <c r="FWA137" s="18"/>
      <c r="FWB137" s="18"/>
      <c r="FWC137" s="18"/>
      <c r="FWD137" s="18"/>
      <c r="FWE137" s="18"/>
      <c r="FWF137" s="18"/>
      <c r="FWG137" s="18"/>
      <c r="FWH137" s="18"/>
      <c r="FWI137" s="18"/>
      <c r="FWJ137" s="18"/>
      <c r="FWK137" s="18"/>
      <c r="FWL137" s="18"/>
      <c r="FWM137" s="18"/>
      <c r="FWN137" s="18"/>
      <c r="FWO137" s="18"/>
      <c r="FWP137" s="18"/>
      <c r="FWQ137" s="18"/>
      <c r="FWR137" s="18"/>
      <c r="FWS137" s="18"/>
      <c r="FWT137" s="18"/>
      <c r="FWU137" s="18"/>
      <c r="FWV137" s="18"/>
      <c r="FWW137" s="18"/>
      <c r="FWX137" s="18"/>
      <c r="FWY137" s="18"/>
      <c r="FWZ137" s="18"/>
      <c r="FXA137" s="18"/>
      <c r="FXB137" s="18"/>
      <c r="FXC137" s="18"/>
      <c r="FXD137" s="18"/>
      <c r="FXE137" s="18"/>
      <c r="FXF137" s="18"/>
      <c r="FXG137" s="18"/>
      <c r="FXH137" s="18"/>
      <c r="FXI137" s="18"/>
      <c r="FXJ137" s="18"/>
      <c r="FXK137" s="18"/>
      <c r="FXL137" s="18"/>
      <c r="FXM137" s="18"/>
      <c r="FXN137" s="18"/>
      <c r="FXO137" s="18"/>
      <c r="FXP137" s="18"/>
      <c r="FXQ137" s="18"/>
      <c r="FXR137" s="18"/>
      <c r="FXS137" s="18"/>
      <c r="FXT137" s="18"/>
      <c r="FXU137" s="18"/>
      <c r="FXV137" s="18"/>
      <c r="FXW137" s="18"/>
      <c r="FXX137" s="18"/>
      <c r="FXY137" s="18"/>
      <c r="FXZ137" s="18"/>
      <c r="FYA137" s="18"/>
      <c r="FYB137" s="18"/>
      <c r="FYC137" s="18"/>
      <c r="FYD137" s="18"/>
      <c r="FYE137" s="18"/>
      <c r="FYF137" s="18"/>
      <c r="FYG137" s="18"/>
      <c r="FYH137" s="18"/>
      <c r="FYI137" s="18"/>
      <c r="FYJ137" s="18"/>
      <c r="FYK137" s="18"/>
      <c r="FYL137" s="18"/>
      <c r="FYM137" s="18"/>
      <c r="FYN137" s="18"/>
      <c r="FYO137" s="18"/>
      <c r="FYP137" s="18"/>
      <c r="FYQ137" s="18"/>
      <c r="FYR137" s="18"/>
      <c r="FYS137" s="18"/>
      <c r="FYT137" s="18"/>
      <c r="FYU137" s="18"/>
      <c r="FYV137" s="18"/>
      <c r="FYW137" s="18"/>
      <c r="FYX137" s="18"/>
      <c r="FYY137" s="18"/>
      <c r="FYZ137" s="18"/>
      <c r="FZA137" s="18"/>
      <c r="FZB137" s="18"/>
      <c r="FZC137" s="18"/>
      <c r="FZD137" s="18"/>
      <c r="FZE137" s="18"/>
      <c r="FZF137" s="18"/>
      <c r="FZG137" s="18"/>
      <c r="FZH137" s="18"/>
      <c r="FZI137" s="18"/>
      <c r="FZJ137" s="18"/>
      <c r="FZK137" s="18"/>
      <c r="FZL137" s="18"/>
      <c r="FZM137" s="18"/>
      <c r="FZN137" s="18"/>
      <c r="FZO137" s="18"/>
      <c r="FZP137" s="18"/>
      <c r="FZQ137" s="18"/>
      <c r="FZR137" s="18"/>
      <c r="FZS137" s="18"/>
      <c r="FZT137" s="18"/>
      <c r="FZU137" s="18"/>
      <c r="FZV137" s="18"/>
      <c r="FZW137" s="18"/>
      <c r="FZX137" s="18"/>
      <c r="FZY137" s="18"/>
      <c r="FZZ137" s="18"/>
      <c r="GAA137" s="18"/>
      <c r="GAB137" s="18"/>
      <c r="GAC137" s="18"/>
      <c r="GAD137" s="18"/>
      <c r="GAE137" s="18"/>
      <c r="GAF137" s="18"/>
      <c r="GAG137" s="18"/>
      <c r="GAH137" s="18"/>
      <c r="GAI137" s="18"/>
      <c r="GAJ137" s="18"/>
      <c r="GAK137" s="18"/>
      <c r="GAL137" s="18"/>
      <c r="GAM137" s="18"/>
      <c r="GAN137" s="18"/>
      <c r="GAO137" s="18"/>
      <c r="GAP137" s="18"/>
      <c r="GAQ137" s="18"/>
      <c r="GAR137" s="18"/>
      <c r="GAS137" s="18"/>
      <c r="GAT137" s="18"/>
      <c r="GAU137" s="18"/>
      <c r="GAV137" s="18"/>
      <c r="GAW137" s="18"/>
      <c r="GAX137" s="18"/>
      <c r="GAY137" s="18"/>
      <c r="GAZ137" s="18"/>
      <c r="GBA137" s="18"/>
      <c r="GBB137" s="18"/>
      <c r="GBC137" s="18"/>
      <c r="GBD137" s="18"/>
      <c r="GBE137" s="18"/>
      <c r="GBF137" s="18"/>
      <c r="GBG137" s="18"/>
      <c r="GBH137" s="18"/>
      <c r="GBI137" s="18"/>
      <c r="GBJ137" s="18"/>
      <c r="GBK137" s="18"/>
      <c r="GBL137" s="18"/>
      <c r="GBM137" s="18"/>
      <c r="GBN137" s="18"/>
      <c r="GBO137" s="18"/>
      <c r="GBP137" s="18"/>
      <c r="GBQ137" s="18"/>
      <c r="GBR137" s="18"/>
      <c r="GBS137" s="18"/>
      <c r="GBT137" s="18"/>
      <c r="GBU137" s="18"/>
      <c r="GBV137" s="18"/>
      <c r="GBW137" s="18"/>
      <c r="GBX137" s="18"/>
      <c r="GBY137" s="18"/>
      <c r="GBZ137" s="18"/>
      <c r="GCA137" s="18"/>
      <c r="GCB137" s="18"/>
      <c r="GCC137" s="18"/>
      <c r="GCD137" s="18"/>
      <c r="GCE137" s="18"/>
      <c r="GCF137" s="18"/>
      <c r="GCG137" s="18"/>
      <c r="GCH137" s="18"/>
      <c r="GCI137" s="18"/>
      <c r="GCJ137" s="18"/>
      <c r="GCK137" s="18"/>
      <c r="GCL137" s="18"/>
      <c r="GCM137" s="18"/>
      <c r="GCN137" s="18"/>
      <c r="GCO137" s="18"/>
      <c r="GCP137" s="18"/>
      <c r="GCQ137" s="18"/>
      <c r="GCR137" s="18"/>
      <c r="GCS137" s="18"/>
      <c r="GCT137" s="18"/>
      <c r="GCU137" s="18"/>
      <c r="GCV137" s="18"/>
      <c r="GCW137" s="18"/>
      <c r="GCX137" s="18"/>
      <c r="GCY137" s="18"/>
      <c r="GCZ137" s="18"/>
      <c r="GDA137" s="18"/>
      <c r="GDB137" s="18"/>
      <c r="GDC137" s="18"/>
      <c r="GDD137" s="18"/>
      <c r="GDE137" s="18"/>
      <c r="GDF137" s="18"/>
      <c r="GDG137" s="18"/>
      <c r="GDH137" s="18"/>
      <c r="GDI137" s="18"/>
      <c r="GDJ137" s="18"/>
      <c r="GDK137" s="18"/>
      <c r="GDL137" s="18"/>
      <c r="GDM137" s="18"/>
      <c r="GDN137" s="18"/>
      <c r="GDO137" s="18"/>
      <c r="GDP137" s="18"/>
      <c r="GDQ137" s="18"/>
      <c r="GDR137" s="18"/>
      <c r="GDS137" s="18"/>
      <c r="GDT137" s="18"/>
      <c r="GDU137" s="18"/>
      <c r="GDV137" s="18"/>
      <c r="GDW137" s="18"/>
      <c r="GDX137" s="18"/>
      <c r="GDY137" s="18"/>
      <c r="GDZ137" s="18"/>
      <c r="GEA137" s="18"/>
      <c r="GEB137" s="18"/>
      <c r="GEC137" s="18"/>
      <c r="GED137" s="18"/>
      <c r="GEE137" s="18"/>
      <c r="GEF137" s="18"/>
      <c r="GEG137" s="18"/>
      <c r="GEH137" s="18"/>
      <c r="GEI137" s="18"/>
      <c r="GEJ137" s="18"/>
      <c r="GEK137" s="18"/>
      <c r="GEL137" s="18"/>
      <c r="GEM137" s="18"/>
      <c r="GEN137" s="18"/>
      <c r="GEO137" s="18"/>
      <c r="GEP137" s="18"/>
      <c r="GEQ137" s="18"/>
      <c r="GER137" s="18"/>
      <c r="GES137" s="18"/>
      <c r="GET137" s="18"/>
      <c r="GEU137" s="18"/>
      <c r="GEV137" s="18"/>
      <c r="GEW137" s="18"/>
      <c r="GEX137" s="18"/>
      <c r="GEY137" s="18"/>
      <c r="GEZ137" s="18"/>
      <c r="GFA137" s="18"/>
      <c r="GFB137" s="18"/>
      <c r="GFC137" s="18"/>
      <c r="GFD137" s="18"/>
      <c r="GFE137" s="18"/>
      <c r="GFF137" s="18"/>
      <c r="GFG137" s="18"/>
      <c r="GFH137" s="18"/>
      <c r="GFI137" s="18"/>
      <c r="GFJ137" s="18"/>
      <c r="GFK137" s="18"/>
      <c r="GFL137" s="18"/>
      <c r="GFM137" s="18"/>
      <c r="GFN137" s="18"/>
      <c r="GFO137" s="18"/>
      <c r="GFP137" s="18"/>
      <c r="GFQ137" s="18"/>
      <c r="GFR137" s="18"/>
      <c r="GFS137" s="18"/>
      <c r="GFT137" s="18"/>
      <c r="GFU137" s="18"/>
      <c r="GFV137" s="18"/>
      <c r="GFW137" s="18"/>
      <c r="GFX137" s="18"/>
      <c r="GFY137" s="18"/>
      <c r="GFZ137" s="18"/>
      <c r="GGA137" s="18"/>
      <c r="GGB137" s="18"/>
      <c r="GGC137" s="18"/>
      <c r="GGD137" s="18"/>
      <c r="GGE137" s="18"/>
      <c r="GGF137" s="18"/>
      <c r="GGG137" s="18"/>
      <c r="GGH137" s="18"/>
      <c r="GGI137" s="18"/>
      <c r="GGJ137" s="18"/>
      <c r="GGK137" s="18"/>
      <c r="GGL137" s="18"/>
      <c r="GGM137" s="18"/>
      <c r="GGN137" s="18"/>
      <c r="GGO137" s="18"/>
      <c r="GGP137" s="18"/>
      <c r="GGQ137" s="18"/>
      <c r="GGR137" s="18"/>
      <c r="GGS137" s="18"/>
      <c r="GGT137" s="18"/>
      <c r="GGU137" s="18"/>
      <c r="GGV137" s="18"/>
      <c r="GGW137" s="18"/>
      <c r="GGX137" s="18"/>
      <c r="GGY137" s="18"/>
      <c r="GGZ137" s="18"/>
      <c r="GHA137" s="18"/>
      <c r="GHB137" s="18"/>
      <c r="GHC137" s="18"/>
      <c r="GHD137" s="18"/>
      <c r="GHE137" s="18"/>
      <c r="GHF137" s="18"/>
      <c r="GHG137" s="18"/>
      <c r="GHH137" s="18"/>
      <c r="GHI137" s="18"/>
      <c r="GHJ137" s="18"/>
      <c r="GHK137" s="18"/>
      <c r="GHL137" s="18"/>
      <c r="GHM137" s="18"/>
      <c r="GHN137" s="18"/>
      <c r="GHO137" s="18"/>
      <c r="GHP137" s="18"/>
      <c r="GHQ137" s="18"/>
      <c r="GHR137" s="18"/>
      <c r="GHS137" s="18"/>
      <c r="GHT137" s="18"/>
      <c r="GHU137" s="18"/>
      <c r="GHV137" s="18"/>
      <c r="GHW137" s="18"/>
      <c r="GHX137" s="18"/>
      <c r="GHY137" s="18"/>
      <c r="GHZ137" s="18"/>
      <c r="GIA137" s="18"/>
      <c r="GIB137" s="18"/>
      <c r="GIC137" s="18"/>
      <c r="GID137" s="18"/>
      <c r="GIE137" s="18"/>
      <c r="GIF137" s="18"/>
      <c r="GIG137" s="18"/>
      <c r="GIH137" s="18"/>
      <c r="GII137" s="18"/>
      <c r="GIJ137" s="18"/>
      <c r="GIK137" s="18"/>
      <c r="GIL137" s="18"/>
      <c r="GIM137" s="18"/>
      <c r="GIN137" s="18"/>
      <c r="GIO137" s="18"/>
      <c r="GIP137" s="18"/>
      <c r="GIQ137" s="18"/>
      <c r="GIR137" s="18"/>
      <c r="GIS137" s="18"/>
      <c r="GIT137" s="18"/>
      <c r="GIU137" s="18"/>
      <c r="GIV137" s="18"/>
      <c r="GIW137" s="18"/>
      <c r="GIX137" s="18"/>
      <c r="GIY137" s="18"/>
      <c r="GIZ137" s="18"/>
      <c r="GJA137" s="18"/>
      <c r="GJB137" s="18"/>
      <c r="GJC137" s="18"/>
      <c r="GJD137" s="18"/>
      <c r="GJE137" s="18"/>
      <c r="GJF137" s="18"/>
      <c r="GJG137" s="18"/>
      <c r="GJH137" s="18"/>
      <c r="GJI137" s="18"/>
      <c r="GJJ137" s="18"/>
      <c r="GJK137" s="18"/>
      <c r="GJL137" s="18"/>
      <c r="GJM137" s="18"/>
      <c r="GJN137" s="18"/>
      <c r="GJO137" s="18"/>
      <c r="GJP137" s="18"/>
      <c r="GJQ137" s="18"/>
      <c r="GJR137" s="18"/>
      <c r="GJS137" s="18"/>
      <c r="GJT137" s="18"/>
      <c r="GJU137" s="18"/>
      <c r="GJV137" s="18"/>
      <c r="GJW137" s="18"/>
      <c r="GJX137" s="18"/>
      <c r="GJY137" s="18"/>
      <c r="GJZ137" s="18"/>
      <c r="GKA137" s="18"/>
      <c r="GKB137" s="18"/>
      <c r="GKC137" s="18"/>
      <c r="GKD137" s="18"/>
      <c r="GKE137" s="18"/>
      <c r="GKF137" s="18"/>
      <c r="GKG137" s="18"/>
      <c r="GKH137" s="18"/>
      <c r="GKI137" s="18"/>
      <c r="GKJ137" s="18"/>
      <c r="GKK137" s="18"/>
      <c r="GKL137" s="18"/>
      <c r="GKM137" s="18"/>
      <c r="GKN137" s="18"/>
      <c r="GKO137" s="18"/>
      <c r="GKP137" s="18"/>
      <c r="GKQ137" s="18"/>
      <c r="GKR137" s="18"/>
      <c r="GKS137" s="18"/>
      <c r="GKT137" s="18"/>
      <c r="GKU137" s="18"/>
      <c r="GKV137" s="18"/>
      <c r="GKW137" s="18"/>
      <c r="GKX137" s="18"/>
      <c r="GKY137" s="18"/>
      <c r="GKZ137" s="18"/>
      <c r="GLA137" s="18"/>
      <c r="GLB137" s="18"/>
      <c r="GLC137" s="18"/>
      <c r="GLD137" s="18"/>
      <c r="GLE137" s="18"/>
      <c r="GLF137" s="18"/>
      <c r="GLG137" s="18"/>
      <c r="GLH137" s="18"/>
      <c r="GLI137" s="18"/>
      <c r="GLJ137" s="18"/>
      <c r="GLK137" s="18"/>
      <c r="GLL137" s="18"/>
      <c r="GLM137" s="18"/>
      <c r="GLN137" s="18"/>
      <c r="GLO137" s="18"/>
      <c r="GLP137" s="18"/>
      <c r="GLQ137" s="18"/>
      <c r="GLR137" s="18"/>
      <c r="GLS137" s="18"/>
      <c r="GLT137" s="18"/>
      <c r="GLU137" s="18"/>
      <c r="GLV137" s="18"/>
      <c r="GLW137" s="18"/>
      <c r="GLX137" s="18"/>
      <c r="GLY137" s="18"/>
      <c r="GLZ137" s="18"/>
      <c r="GMA137" s="18"/>
      <c r="GMB137" s="18"/>
      <c r="GMC137" s="18"/>
      <c r="GMD137" s="18"/>
      <c r="GME137" s="18"/>
      <c r="GMF137" s="18"/>
      <c r="GMG137" s="18"/>
      <c r="GMH137" s="18"/>
      <c r="GMI137" s="18"/>
      <c r="GMJ137" s="18"/>
      <c r="GMK137" s="18"/>
      <c r="GML137" s="18"/>
      <c r="GMM137" s="18"/>
      <c r="GMN137" s="18"/>
      <c r="GMO137" s="18"/>
      <c r="GMP137" s="18"/>
      <c r="GMQ137" s="18"/>
      <c r="GMR137" s="18"/>
      <c r="GMS137" s="18"/>
      <c r="GMT137" s="18"/>
      <c r="GMU137" s="18"/>
      <c r="GMV137" s="18"/>
      <c r="GMW137" s="18"/>
      <c r="GMX137" s="18"/>
      <c r="GMY137" s="18"/>
      <c r="GMZ137" s="18"/>
      <c r="GNA137" s="18"/>
      <c r="GNB137" s="18"/>
      <c r="GNC137" s="18"/>
      <c r="GND137" s="18"/>
      <c r="GNE137" s="18"/>
      <c r="GNF137" s="18"/>
      <c r="GNG137" s="18"/>
      <c r="GNH137" s="18"/>
      <c r="GNI137" s="18"/>
      <c r="GNJ137" s="18"/>
      <c r="GNK137" s="18"/>
      <c r="GNL137" s="18"/>
      <c r="GNM137" s="18"/>
      <c r="GNN137" s="18"/>
      <c r="GNO137" s="18"/>
      <c r="GNP137" s="18"/>
      <c r="GNQ137" s="18"/>
      <c r="GNR137" s="18"/>
      <c r="GNS137" s="18"/>
      <c r="GNT137" s="18"/>
      <c r="GNU137" s="18"/>
      <c r="GNV137" s="18"/>
      <c r="GNW137" s="18"/>
      <c r="GNX137" s="18"/>
      <c r="GNY137" s="18"/>
      <c r="GNZ137" s="18"/>
      <c r="GOA137" s="18"/>
      <c r="GOB137" s="18"/>
      <c r="GOC137" s="18"/>
      <c r="GOD137" s="18"/>
      <c r="GOE137" s="18"/>
      <c r="GOF137" s="18"/>
      <c r="GOG137" s="18"/>
      <c r="GOH137" s="18"/>
      <c r="GOI137" s="18"/>
      <c r="GOJ137" s="18"/>
      <c r="GOK137" s="18"/>
      <c r="GOL137" s="18"/>
      <c r="GOM137" s="18"/>
      <c r="GON137" s="18"/>
      <c r="GOO137" s="18"/>
      <c r="GOP137" s="18"/>
      <c r="GOQ137" s="18"/>
      <c r="GOR137" s="18"/>
      <c r="GOS137" s="18"/>
      <c r="GOT137" s="18"/>
      <c r="GOU137" s="18"/>
      <c r="GOV137" s="18"/>
      <c r="GOW137" s="18"/>
      <c r="GOX137" s="18"/>
      <c r="GOY137" s="18"/>
      <c r="GOZ137" s="18"/>
      <c r="GPA137" s="18"/>
      <c r="GPB137" s="18"/>
      <c r="GPC137" s="18"/>
      <c r="GPD137" s="18"/>
      <c r="GPE137" s="18"/>
      <c r="GPF137" s="18"/>
      <c r="GPG137" s="18"/>
      <c r="GPH137" s="18"/>
      <c r="GPI137" s="18"/>
      <c r="GPJ137" s="18"/>
      <c r="GPK137" s="18"/>
      <c r="GPL137" s="18"/>
      <c r="GPM137" s="18"/>
      <c r="GPN137" s="18"/>
      <c r="GPO137" s="18"/>
      <c r="GPP137" s="18"/>
      <c r="GPQ137" s="18"/>
      <c r="GPR137" s="18"/>
      <c r="GPS137" s="18"/>
      <c r="GPT137" s="18"/>
      <c r="GPU137" s="18"/>
      <c r="GPV137" s="18"/>
      <c r="GPW137" s="18"/>
      <c r="GPX137" s="18"/>
      <c r="GPY137" s="18"/>
      <c r="GPZ137" s="18"/>
      <c r="GQA137" s="18"/>
      <c r="GQB137" s="18"/>
      <c r="GQC137" s="18"/>
      <c r="GQD137" s="18"/>
      <c r="GQE137" s="18"/>
      <c r="GQF137" s="18"/>
      <c r="GQG137" s="18"/>
      <c r="GQH137" s="18"/>
      <c r="GQI137" s="18"/>
      <c r="GQJ137" s="18"/>
      <c r="GQK137" s="18"/>
      <c r="GQL137" s="18"/>
      <c r="GQM137" s="18"/>
      <c r="GQN137" s="18"/>
      <c r="GQO137" s="18"/>
      <c r="GQP137" s="18"/>
      <c r="GQQ137" s="18"/>
      <c r="GQR137" s="18"/>
      <c r="GQS137" s="18"/>
      <c r="GQT137" s="18"/>
      <c r="GQU137" s="18"/>
      <c r="GQV137" s="18"/>
      <c r="GQW137" s="18"/>
      <c r="GQX137" s="18"/>
      <c r="GQY137" s="18"/>
      <c r="GQZ137" s="18"/>
      <c r="GRA137" s="18"/>
      <c r="GRB137" s="18"/>
      <c r="GRC137" s="18"/>
      <c r="GRD137" s="18"/>
      <c r="GRE137" s="18"/>
      <c r="GRF137" s="18"/>
      <c r="GRG137" s="18"/>
      <c r="GRH137" s="18"/>
      <c r="GRI137" s="18"/>
      <c r="GRJ137" s="18"/>
      <c r="GRK137" s="18"/>
      <c r="GRL137" s="18"/>
      <c r="GRM137" s="18"/>
      <c r="GRN137" s="18"/>
      <c r="GRO137" s="18"/>
      <c r="GRP137" s="18"/>
      <c r="GRQ137" s="18"/>
      <c r="GRR137" s="18"/>
      <c r="GRS137" s="18"/>
      <c r="GRT137" s="18"/>
      <c r="GRU137" s="18"/>
      <c r="GRV137" s="18"/>
      <c r="GRW137" s="18"/>
      <c r="GRX137" s="18"/>
      <c r="GRY137" s="18"/>
      <c r="GRZ137" s="18"/>
      <c r="GSA137" s="18"/>
      <c r="GSB137" s="18"/>
      <c r="GSC137" s="18"/>
      <c r="GSD137" s="18"/>
      <c r="GSE137" s="18"/>
      <c r="GSF137" s="18"/>
      <c r="GSG137" s="18"/>
      <c r="GSH137" s="18"/>
      <c r="GSI137" s="18"/>
      <c r="GSJ137" s="18"/>
      <c r="GSK137" s="18"/>
      <c r="GSL137" s="18"/>
      <c r="GSM137" s="18"/>
      <c r="GSN137" s="18"/>
      <c r="GSO137" s="18"/>
      <c r="GSP137" s="18"/>
      <c r="GSQ137" s="18"/>
      <c r="GSR137" s="18"/>
      <c r="GSS137" s="18"/>
      <c r="GST137" s="18"/>
      <c r="GSU137" s="18"/>
      <c r="GSV137" s="18"/>
      <c r="GSW137" s="18"/>
      <c r="GSX137" s="18"/>
      <c r="GSY137" s="18"/>
      <c r="GSZ137" s="18"/>
      <c r="GTA137" s="18"/>
      <c r="GTB137" s="18"/>
      <c r="GTC137" s="18"/>
      <c r="GTD137" s="18"/>
      <c r="GTE137" s="18"/>
      <c r="GTF137" s="18"/>
      <c r="GTG137" s="18"/>
      <c r="GTH137" s="18"/>
      <c r="GTI137" s="18"/>
      <c r="GTJ137" s="18"/>
      <c r="GTK137" s="18"/>
      <c r="GTL137" s="18"/>
      <c r="GTM137" s="18"/>
      <c r="GTN137" s="18"/>
      <c r="GTO137" s="18"/>
      <c r="GTP137" s="18"/>
      <c r="GTQ137" s="18"/>
      <c r="GTR137" s="18"/>
      <c r="GTS137" s="18"/>
      <c r="GTT137" s="18"/>
      <c r="GTU137" s="18"/>
      <c r="GTV137" s="18"/>
      <c r="GTW137" s="18"/>
      <c r="GTX137" s="18"/>
      <c r="GTY137" s="18"/>
      <c r="GTZ137" s="18"/>
      <c r="GUA137" s="18"/>
      <c r="GUB137" s="18"/>
      <c r="GUC137" s="18"/>
      <c r="GUD137" s="18"/>
      <c r="GUE137" s="18"/>
      <c r="GUF137" s="18"/>
      <c r="GUG137" s="18"/>
      <c r="GUH137" s="18"/>
      <c r="GUI137" s="18"/>
      <c r="GUJ137" s="18"/>
      <c r="GUK137" s="18"/>
      <c r="GUL137" s="18"/>
      <c r="GUM137" s="18"/>
      <c r="GUN137" s="18"/>
      <c r="GUO137" s="18"/>
      <c r="GUP137" s="18"/>
      <c r="GUQ137" s="18"/>
      <c r="GUR137" s="18"/>
      <c r="GUS137" s="18"/>
      <c r="GUT137" s="18"/>
      <c r="GUU137" s="18"/>
      <c r="GUV137" s="18"/>
      <c r="GUW137" s="18"/>
      <c r="GUX137" s="18"/>
      <c r="GUY137" s="18"/>
      <c r="GUZ137" s="18"/>
      <c r="GVA137" s="18"/>
      <c r="GVB137" s="18"/>
      <c r="GVC137" s="18"/>
      <c r="GVD137" s="18"/>
      <c r="GVE137" s="18"/>
      <c r="GVF137" s="18"/>
      <c r="GVG137" s="18"/>
      <c r="GVH137" s="18"/>
      <c r="GVI137" s="18"/>
      <c r="GVJ137" s="18"/>
      <c r="GVK137" s="18"/>
      <c r="GVL137" s="18"/>
      <c r="GVM137" s="18"/>
      <c r="GVN137" s="18"/>
      <c r="GVO137" s="18"/>
      <c r="GVP137" s="18"/>
      <c r="GVQ137" s="18"/>
      <c r="GVR137" s="18"/>
      <c r="GVS137" s="18"/>
      <c r="GVT137" s="18"/>
      <c r="GVU137" s="18"/>
      <c r="GVV137" s="18"/>
      <c r="GVW137" s="18"/>
      <c r="GVX137" s="18"/>
      <c r="GVY137" s="18"/>
      <c r="GVZ137" s="18"/>
      <c r="GWA137" s="18"/>
      <c r="GWB137" s="18"/>
      <c r="GWC137" s="18"/>
      <c r="GWD137" s="18"/>
      <c r="GWE137" s="18"/>
      <c r="GWF137" s="18"/>
      <c r="GWG137" s="18"/>
      <c r="GWH137" s="18"/>
      <c r="GWI137" s="18"/>
      <c r="GWJ137" s="18"/>
      <c r="GWK137" s="18"/>
      <c r="GWL137" s="18"/>
      <c r="GWM137" s="18"/>
      <c r="GWN137" s="18"/>
      <c r="GWO137" s="18"/>
      <c r="GWP137" s="18"/>
      <c r="GWQ137" s="18"/>
      <c r="GWR137" s="18"/>
      <c r="GWS137" s="18"/>
      <c r="GWT137" s="18"/>
      <c r="GWU137" s="18"/>
      <c r="GWV137" s="18"/>
      <c r="GWW137" s="18"/>
      <c r="GWX137" s="18"/>
      <c r="GWY137" s="18"/>
      <c r="GWZ137" s="18"/>
      <c r="GXA137" s="18"/>
      <c r="GXB137" s="18"/>
      <c r="GXC137" s="18"/>
      <c r="GXD137" s="18"/>
      <c r="GXE137" s="18"/>
      <c r="GXF137" s="18"/>
      <c r="GXG137" s="18"/>
      <c r="GXH137" s="18"/>
      <c r="GXI137" s="18"/>
      <c r="GXJ137" s="18"/>
      <c r="GXK137" s="18"/>
      <c r="GXL137" s="18"/>
      <c r="GXM137" s="18"/>
      <c r="GXN137" s="18"/>
      <c r="GXO137" s="18"/>
      <c r="GXP137" s="18"/>
      <c r="GXQ137" s="18"/>
      <c r="GXR137" s="18"/>
      <c r="GXS137" s="18"/>
      <c r="GXT137" s="18"/>
      <c r="GXU137" s="18"/>
      <c r="GXV137" s="18"/>
      <c r="GXW137" s="18"/>
      <c r="GXX137" s="18"/>
      <c r="GXY137" s="18"/>
      <c r="GXZ137" s="18"/>
      <c r="GYA137" s="18"/>
      <c r="GYB137" s="18"/>
      <c r="GYC137" s="18"/>
      <c r="GYD137" s="18"/>
      <c r="GYE137" s="18"/>
      <c r="GYF137" s="18"/>
      <c r="GYG137" s="18"/>
      <c r="GYH137" s="18"/>
      <c r="GYI137" s="18"/>
      <c r="GYJ137" s="18"/>
      <c r="GYK137" s="18"/>
      <c r="GYL137" s="18"/>
      <c r="GYM137" s="18"/>
      <c r="GYN137" s="18"/>
      <c r="GYO137" s="18"/>
      <c r="GYP137" s="18"/>
      <c r="GYQ137" s="18"/>
      <c r="GYR137" s="18"/>
      <c r="GYS137" s="18"/>
      <c r="GYT137" s="18"/>
      <c r="GYU137" s="18"/>
      <c r="GYV137" s="18"/>
      <c r="GYW137" s="18"/>
      <c r="GYX137" s="18"/>
      <c r="GYY137" s="18"/>
      <c r="GYZ137" s="18"/>
      <c r="GZA137" s="18"/>
      <c r="GZB137" s="18"/>
      <c r="GZC137" s="18"/>
      <c r="GZD137" s="18"/>
      <c r="GZE137" s="18"/>
      <c r="GZF137" s="18"/>
      <c r="GZG137" s="18"/>
      <c r="GZH137" s="18"/>
      <c r="GZI137" s="18"/>
      <c r="GZJ137" s="18"/>
      <c r="GZK137" s="18"/>
      <c r="GZL137" s="18"/>
      <c r="GZM137" s="18"/>
      <c r="GZN137" s="18"/>
      <c r="GZO137" s="18"/>
      <c r="GZP137" s="18"/>
      <c r="GZQ137" s="18"/>
      <c r="GZR137" s="18"/>
      <c r="GZS137" s="18"/>
      <c r="GZT137" s="18"/>
      <c r="GZU137" s="18"/>
      <c r="GZV137" s="18"/>
      <c r="GZW137" s="18"/>
      <c r="GZX137" s="18"/>
      <c r="GZY137" s="18"/>
      <c r="GZZ137" s="18"/>
      <c r="HAA137" s="18"/>
      <c r="HAB137" s="18"/>
      <c r="HAC137" s="18"/>
      <c r="HAD137" s="18"/>
      <c r="HAE137" s="18"/>
      <c r="HAF137" s="18"/>
      <c r="HAG137" s="18"/>
      <c r="HAH137" s="18"/>
      <c r="HAI137" s="18"/>
      <c r="HAJ137" s="18"/>
      <c r="HAK137" s="18"/>
      <c r="HAL137" s="18"/>
      <c r="HAM137" s="18"/>
      <c r="HAN137" s="18"/>
      <c r="HAO137" s="18"/>
      <c r="HAP137" s="18"/>
      <c r="HAQ137" s="18"/>
      <c r="HAR137" s="18"/>
      <c r="HAS137" s="18"/>
      <c r="HAT137" s="18"/>
      <c r="HAU137" s="18"/>
      <c r="HAV137" s="18"/>
      <c r="HAW137" s="18"/>
      <c r="HAX137" s="18"/>
      <c r="HAY137" s="18"/>
      <c r="HAZ137" s="18"/>
      <c r="HBA137" s="18"/>
      <c r="HBB137" s="18"/>
      <c r="HBC137" s="18"/>
      <c r="HBD137" s="18"/>
      <c r="HBE137" s="18"/>
      <c r="HBF137" s="18"/>
      <c r="HBG137" s="18"/>
      <c r="HBH137" s="18"/>
      <c r="HBI137" s="18"/>
      <c r="HBJ137" s="18"/>
      <c r="HBK137" s="18"/>
      <c r="HBL137" s="18"/>
      <c r="HBM137" s="18"/>
      <c r="HBN137" s="18"/>
      <c r="HBO137" s="18"/>
      <c r="HBP137" s="18"/>
      <c r="HBQ137" s="18"/>
      <c r="HBR137" s="18"/>
      <c r="HBS137" s="18"/>
      <c r="HBT137" s="18"/>
      <c r="HBU137" s="18"/>
      <c r="HBV137" s="18"/>
      <c r="HBW137" s="18"/>
      <c r="HBX137" s="18"/>
      <c r="HBY137" s="18"/>
      <c r="HBZ137" s="18"/>
      <c r="HCA137" s="18"/>
      <c r="HCB137" s="18"/>
      <c r="HCC137" s="18"/>
      <c r="HCD137" s="18"/>
      <c r="HCE137" s="18"/>
      <c r="HCF137" s="18"/>
      <c r="HCG137" s="18"/>
      <c r="HCH137" s="18"/>
      <c r="HCI137" s="18"/>
      <c r="HCJ137" s="18"/>
      <c r="HCK137" s="18"/>
      <c r="HCL137" s="18"/>
      <c r="HCM137" s="18"/>
      <c r="HCN137" s="18"/>
      <c r="HCO137" s="18"/>
      <c r="HCP137" s="18"/>
      <c r="HCQ137" s="18"/>
      <c r="HCR137" s="18"/>
      <c r="HCS137" s="18"/>
      <c r="HCT137" s="18"/>
      <c r="HCU137" s="18"/>
      <c r="HCV137" s="18"/>
      <c r="HCW137" s="18"/>
      <c r="HCX137" s="18"/>
      <c r="HCY137" s="18"/>
      <c r="HCZ137" s="18"/>
      <c r="HDA137" s="18"/>
      <c r="HDB137" s="18"/>
      <c r="HDC137" s="18"/>
      <c r="HDD137" s="18"/>
      <c r="HDE137" s="18"/>
      <c r="HDF137" s="18"/>
      <c r="HDG137" s="18"/>
      <c r="HDH137" s="18"/>
      <c r="HDI137" s="18"/>
      <c r="HDJ137" s="18"/>
      <c r="HDK137" s="18"/>
      <c r="HDL137" s="18"/>
      <c r="HDM137" s="18"/>
      <c r="HDN137" s="18"/>
      <c r="HDO137" s="18"/>
      <c r="HDP137" s="18"/>
      <c r="HDQ137" s="18"/>
      <c r="HDR137" s="18"/>
      <c r="HDS137" s="18"/>
      <c r="HDT137" s="18"/>
      <c r="HDU137" s="18"/>
      <c r="HDV137" s="18"/>
      <c r="HDW137" s="18"/>
      <c r="HDX137" s="18"/>
      <c r="HDY137" s="18"/>
      <c r="HDZ137" s="18"/>
      <c r="HEA137" s="18"/>
      <c r="HEB137" s="18"/>
      <c r="HEC137" s="18"/>
      <c r="HED137" s="18"/>
      <c r="HEE137" s="18"/>
      <c r="HEF137" s="18"/>
      <c r="HEG137" s="18"/>
      <c r="HEH137" s="18"/>
      <c r="HEI137" s="18"/>
      <c r="HEJ137" s="18"/>
      <c r="HEK137" s="18"/>
      <c r="HEL137" s="18"/>
      <c r="HEM137" s="18"/>
      <c r="HEN137" s="18"/>
      <c r="HEO137" s="18"/>
      <c r="HEP137" s="18"/>
      <c r="HEQ137" s="18"/>
      <c r="HER137" s="18"/>
      <c r="HES137" s="18"/>
      <c r="HET137" s="18"/>
      <c r="HEU137" s="18"/>
      <c r="HEV137" s="18"/>
      <c r="HEW137" s="18"/>
      <c r="HEX137" s="18"/>
      <c r="HEY137" s="18"/>
      <c r="HEZ137" s="18"/>
      <c r="HFA137" s="18"/>
      <c r="HFB137" s="18"/>
      <c r="HFC137" s="18"/>
      <c r="HFD137" s="18"/>
      <c r="HFE137" s="18"/>
      <c r="HFF137" s="18"/>
      <c r="HFG137" s="18"/>
      <c r="HFH137" s="18"/>
      <c r="HFI137" s="18"/>
      <c r="HFJ137" s="18"/>
      <c r="HFK137" s="18"/>
      <c r="HFL137" s="18"/>
      <c r="HFM137" s="18"/>
      <c r="HFN137" s="18"/>
      <c r="HFO137" s="18"/>
      <c r="HFP137" s="18"/>
      <c r="HFQ137" s="18"/>
      <c r="HFR137" s="18"/>
      <c r="HFS137" s="18"/>
      <c r="HFT137" s="18"/>
      <c r="HFU137" s="18"/>
      <c r="HFV137" s="18"/>
      <c r="HFW137" s="18"/>
      <c r="HFX137" s="18"/>
      <c r="HFY137" s="18"/>
      <c r="HFZ137" s="18"/>
      <c r="HGA137" s="18"/>
      <c r="HGB137" s="18"/>
      <c r="HGC137" s="18"/>
      <c r="HGD137" s="18"/>
      <c r="HGE137" s="18"/>
      <c r="HGF137" s="18"/>
      <c r="HGG137" s="18"/>
      <c r="HGH137" s="18"/>
      <c r="HGI137" s="18"/>
      <c r="HGJ137" s="18"/>
      <c r="HGK137" s="18"/>
      <c r="HGL137" s="18"/>
      <c r="HGM137" s="18"/>
      <c r="HGN137" s="18"/>
      <c r="HGO137" s="18"/>
      <c r="HGP137" s="18"/>
      <c r="HGQ137" s="18"/>
      <c r="HGR137" s="18"/>
      <c r="HGS137" s="18"/>
      <c r="HGT137" s="18"/>
      <c r="HGU137" s="18"/>
      <c r="HGV137" s="18"/>
      <c r="HGW137" s="18"/>
      <c r="HGX137" s="18"/>
      <c r="HGY137" s="18"/>
      <c r="HGZ137" s="18"/>
      <c r="HHA137" s="18"/>
      <c r="HHB137" s="18"/>
      <c r="HHC137" s="18"/>
      <c r="HHD137" s="18"/>
      <c r="HHE137" s="18"/>
      <c r="HHF137" s="18"/>
      <c r="HHG137" s="18"/>
      <c r="HHH137" s="18"/>
      <c r="HHI137" s="18"/>
      <c r="HHJ137" s="18"/>
      <c r="HHK137" s="18"/>
      <c r="HHL137" s="18"/>
      <c r="HHM137" s="18"/>
      <c r="HHN137" s="18"/>
      <c r="HHO137" s="18"/>
      <c r="HHP137" s="18"/>
      <c r="HHQ137" s="18"/>
      <c r="HHR137" s="18"/>
      <c r="HHS137" s="18"/>
      <c r="HHT137" s="18"/>
      <c r="HHU137" s="18"/>
      <c r="HHV137" s="18"/>
      <c r="HHW137" s="18"/>
      <c r="HHX137" s="18"/>
      <c r="HHY137" s="18"/>
      <c r="HHZ137" s="18"/>
      <c r="HIA137" s="18"/>
      <c r="HIB137" s="18"/>
      <c r="HIC137" s="18"/>
      <c r="HID137" s="18"/>
      <c r="HIE137" s="18"/>
      <c r="HIF137" s="18"/>
      <c r="HIG137" s="18"/>
      <c r="HIH137" s="18"/>
      <c r="HII137" s="18"/>
      <c r="HIJ137" s="18"/>
      <c r="HIK137" s="18"/>
      <c r="HIL137" s="18"/>
      <c r="HIM137" s="18"/>
      <c r="HIN137" s="18"/>
      <c r="HIO137" s="18"/>
      <c r="HIP137" s="18"/>
      <c r="HIQ137" s="18"/>
      <c r="HIR137" s="18"/>
      <c r="HIS137" s="18"/>
      <c r="HIT137" s="18"/>
      <c r="HIU137" s="18"/>
      <c r="HIV137" s="18"/>
      <c r="HIW137" s="18"/>
      <c r="HIX137" s="18"/>
      <c r="HIY137" s="18"/>
      <c r="HIZ137" s="18"/>
      <c r="HJA137" s="18"/>
      <c r="HJB137" s="18"/>
      <c r="HJC137" s="18"/>
      <c r="HJD137" s="18"/>
      <c r="HJE137" s="18"/>
      <c r="HJF137" s="18"/>
      <c r="HJG137" s="18"/>
      <c r="HJH137" s="18"/>
      <c r="HJI137" s="18"/>
      <c r="HJJ137" s="18"/>
      <c r="HJK137" s="18"/>
      <c r="HJL137" s="18"/>
      <c r="HJM137" s="18"/>
      <c r="HJN137" s="18"/>
      <c r="HJO137" s="18"/>
      <c r="HJP137" s="18"/>
      <c r="HJQ137" s="18"/>
      <c r="HJR137" s="18"/>
      <c r="HJS137" s="18"/>
      <c r="HJT137" s="18"/>
      <c r="HJU137" s="18"/>
      <c r="HJV137" s="18"/>
      <c r="HJW137" s="18"/>
      <c r="HJX137" s="18"/>
      <c r="HJY137" s="18"/>
      <c r="HJZ137" s="18"/>
      <c r="HKA137" s="18"/>
      <c r="HKB137" s="18"/>
      <c r="HKC137" s="18"/>
      <c r="HKD137" s="18"/>
      <c r="HKE137" s="18"/>
      <c r="HKF137" s="18"/>
      <c r="HKG137" s="18"/>
      <c r="HKH137" s="18"/>
      <c r="HKI137" s="18"/>
      <c r="HKJ137" s="18"/>
      <c r="HKK137" s="18"/>
      <c r="HKL137" s="18"/>
      <c r="HKM137" s="18"/>
      <c r="HKN137" s="18"/>
      <c r="HKO137" s="18"/>
      <c r="HKP137" s="18"/>
      <c r="HKQ137" s="18"/>
      <c r="HKR137" s="18"/>
      <c r="HKS137" s="18"/>
      <c r="HKT137" s="18"/>
      <c r="HKU137" s="18"/>
      <c r="HKV137" s="18"/>
      <c r="HKW137" s="18"/>
      <c r="HKX137" s="18"/>
      <c r="HKY137" s="18"/>
      <c r="HKZ137" s="18"/>
      <c r="HLA137" s="18"/>
      <c r="HLB137" s="18"/>
      <c r="HLC137" s="18"/>
      <c r="HLD137" s="18"/>
      <c r="HLE137" s="18"/>
      <c r="HLF137" s="18"/>
      <c r="HLG137" s="18"/>
      <c r="HLH137" s="18"/>
      <c r="HLI137" s="18"/>
      <c r="HLJ137" s="18"/>
      <c r="HLK137" s="18"/>
      <c r="HLL137" s="18"/>
      <c r="HLM137" s="18"/>
      <c r="HLN137" s="18"/>
      <c r="HLO137" s="18"/>
      <c r="HLP137" s="18"/>
      <c r="HLQ137" s="18"/>
      <c r="HLR137" s="18"/>
      <c r="HLS137" s="18"/>
      <c r="HLT137" s="18"/>
      <c r="HLU137" s="18"/>
      <c r="HLV137" s="18"/>
      <c r="HLW137" s="18"/>
      <c r="HLX137" s="18"/>
      <c r="HLY137" s="18"/>
      <c r="HLZ137" s="18"/>
      <c r="HMA137" s="18"/>
      <c r="HMB137" s="18"/>
      <c r="HMC137" s="18"/>
      <c r="HMD137" s="18"/>
      <c r="HME137" s="18"/>
      <c r="HMF137" s="18"/>
      <c r="HMG137" s="18"/>
      <c r="HMH137" s="18"/>
      <c r="HMI137" s="18"/>
      <c r="HMJ137" s="18"/>
      <c r="HMK137" s="18"/>
      <c r="HML137" s="18"/>
      <c r="HMM137" s="18"/>
      <c r="HMN137" s="18"/>
      <c r="HMO137" s="18"/>
      <c r="HMP137" s="18"/>
      <c r="HMQ137" s="18"/>
      <c r="HMR137" s="18"/>
      <c r="HMS137" s="18"/>
      <c r="HMT137" s="18"/>
      <c r="HMU137" s="18"/>
      <c r="HMV137" s="18"/>
      <c r="HMW137" s="18"/>
      <c r="HMX137" s="18"/>
      <c r="HMY137" s="18"/>
      <c r="HMZ137" s="18"/>
      <c r="HNA137" s="18"/>
      <c r="HNB137" s="18"/>
      <c r="HNC137" s="18"/>
      <c r="HND137" s="18"/>
      <c r="HNE137" s="18"/>
      <c r="HNF137" s="18"/>
      <c r="HNG137" s="18"/>
      <c r="HNH137" s="18"/>
      <c r="HNI137" s="18"/>
      <c r="HNJ137" s="18"/>
      <c r="HNK137" s="18"/>
      <c r="HNL137" s="18"/>
      <c r="HNM137" s="18"/>
      <c r="HNN137" s="18"/>
      <c r="HNO137" s="18"/>
      <c r="HNP137" s="18"/>
      <c r="HNQ137" s="18"/>
      <c r="HNR137" s="18"/>
      <c r="HNS137" s="18"/>
      <c r="HNT137" s="18"/>
      <c r="HNU137" s="18"/>
      <c r="HNV137" s="18"/>
      <c r="HNW137" s="18"/>
      <c r="HNX137" s="18"/>
      <c r="HNY137" s="18"/>
      <c r="HNZ137" s="18"/>
      <c r="HOA137" s="18"/>
      <c r="HOB137" s="18"/>
      <c r="HOC137" s="18"/>
      <c r="HOD137" s="18"/>
      <c r="HOE137" s="18"/>
      <c r="HOF137" s="18"/>
      <c r="HOG137" s="18"/>
      <c r="HOH137" s="18"/>
      <c r="HOI137" s="18"/>
      <c r="HOJ137" s="18"/>
      <c r="HOK137" s="18"/>
      <c r="HOL137" s="18"/>
      <c r="HOM137" s="18"/>
      <c r="HON137" s="18"/>
      <c r="HOO137" s="18"/>
      <c r="HOP137" s="18"/>
      <c r="HOQ137" s="18"/>
      <c r="HOR137" s="18"/>
      <c r="HOS137" s="18"/>
      <c r="HOT137" s="18"/>
      <c r="HOU137" s="18"/>
      <c r="HOV137" s="18"/>
      <c r="HOW137" s="18"/>
      <c r="HOX137" s="18"/>
      <c r="HOY137" s="18"/>
      <c r="HOZ137" s="18"/>
      <c r="HPA137" s="18"/>
      <c r="HPB137" s="18"/>
      <c r="HPC137" s="18"/>
      <c r="HPD137" s="18"/>
      <c r="HPE137" s="18"/>
      <c r="HPF137" s="18"/>
      <c r="HPG137" s="18"/>
      <c r="HPH137" s="18"/>
      <c r="HPI137" s="18"/>
      <c r="HPJ137" s="18"/>
      <c r="HPK137" s="18"/>
      <c r="HPL137" s="18"/>
      <c r="HPM137" s="18"/>
      <c r="HPN137" s="18"/>
      <c r="HPO137" s="18"/>
      <c r="HPP137" s="18"/>
      <c r="HPQ137" s="18"/>
      <c r="HPR137" s="18"/>
      <c r="HPS137" s="18"/>
      <c r="HPT137" s="18"/>
      <c r="HPU137" s="18"/>
      <c r="HPV137" s="18"/>
      <c r="HPW137" s="18"/>
      <c r="HPX137" s="18"/>
      <c r="HPY137" s="18"/>
      <c r="HPZ137" s="18"/>
      <c r="HQA137" s="18"/>
      <c r="HQB137" s="18"/>
      <c r="HQC137" s="18"/>
      <c r="HQD137" s="18"/>
      <c r="HQE137" s="18"/>
      <c r="HQF137" s="18"/>
      <c r="HQG137" s="18"/>
      <c r="HQH137" s="18"/>
      <c r="HQI137" s="18"/>
      <c r="HQJ137" s="18"/>
      <c r="HQK137" s="18"/>
      <c r="HQL137" s="18"/>
      <c r="HQM137" s="18"/>
      <c r="HQN137" s="18"/>
      <c r="HQO137" s="18"/>
      <c r="HQP137" s="18"/>
      <c r="HQQ137" s="18"/>
      <c r="HQR137" s="18"/>
      <c r="HQS137" s="18"/>
      <c r="HQT137" s="18"/>
      <c r="HQU137" s="18"/>
      <c r="HQV137" s="18"/>
      <c r="HQW137" s="18"/>
      <c r="HQX137" s="18"/>
      <c r="HQY137" s="18"/>
      <c r="HQZ137" s="18"/>
      <c r="HRA137" s="18"/>
      <c r="HRB137" s="18"/>
      <c r="HRC137" s="18"/>
      <c r="HRD137" s="18"/>
      <c r="HRE137" s="18"/>
      <c r="HRF137" s="18"/>
      <c r="HRG137" s="18"/>
      <c r="HRH137" s="18"/>
      <c r="HRI137" s="18"/>
      <c r="HRJ137" s="18"/>
      <c r="HRK137" s="18"/>
      <c r="HRL137" s="18"/>
      <c r="HRM137" s="18"/>
      <c r="HRN137" s="18"/>
      <c r="HRO137" s="18"/>
      <c r="HRP137" s="18"/>
      <c r="HRQ137" s="18"/>
      <c r="HRR137" s="18"/>
      <c r="HRS137" s="18"/>
      <c r="HRT137" s="18"/>
      <c r="HRU137" s="18"/>
      <c r="HRV137" s="18"/>
      <c r="HRW137" s="18"/>
      <c r="HRX137" s="18"/>
      <c r="HRY137" s="18"/>
      <c r="HRZ137" s="18"/>
      <c r="HSA137" s="18"/>
      <c r="HSB137" s="18"/>
      <c r="HSC137" s="18"/>
      <c r="HSD137" s="18"/>
      <c r="HSE137" s="18"/>
      <c r="HSF137" s="18"/>
      <c r="HSG137" s="18"/>
      <c r="HSH137" s="18"/>
      <c r="HSI137" s="18"/>
      <c r="HSJ137" s="18"/>
      <c r="HSK137" s="18"/>
      <c r="HSL137" s="18"/>
      <c r="HSM137" s="18"/>
      <c r="HSN137" s="18"/>
      <c r="HSO137" s="18"/>
      <c r="HSP137" s="18"/>
      <c r="HSQ137" s="18"/>
      <c r="HSR137" s="18"/>
      <c r="HSS137" s="18"/>
      <c r="HST137" s="18"/>
      <c r="HSU137" s="18"/>
      <c r="HSV137" s="18"/>
      <c r="HSW137" s="18"/>
      <c r="HSX137" s="18"/>
      <c r="HSY137" s="18"/>
      <c r="HSZ137" s="18"/>
      <c r="HTA137" s="18"/>
      <c r="HTB137" s="18"/>
      <c r="HTC137" s="18"/>
      <c r="HTD137" s="18"/>
      <c r="HTE137" s="18"/>
      <c r="HTF137" s="18"/>
      <c r="HTG137" s="18"/>
      <c r="HTH137" s="18"/>
      <c r="HTI137" s="18"/>
      <c r="HTJ137" s="18"/>
      <c r="HTK137" s="18"/>
      <c r="HTL137" s="18"/>
      <c r="HTM137" s="18"/>
      <c r="HTN137" s="18"/>
      <c r="HTO137" s="18"/>
      <c r="HTP137" s="18"/>
      <c r="HTQ137" s="18"/>
      <c r="HTR137" s="18"/>
      <c r="HTS137" s="18"/>
      <c r="HTT137" s="18"/>
      <c r="HTU137" s="18"/>
      <c r="HTV137" s="18"/>
      <c r="HTW137" s="18"/>
      <c r="HTX137" s="18"/>
      <c r="HTY137" s="18"/>
      <c r="HTZ137" s="18"/>
      <c r="HUA137" s="18"/>
      <c r="HUB137" s="18"/>
      <c r="HUC137" s="18"/>
      <c r="HUD137" s="18"/>
      <c r="HUE137" s="18"/>
      <c r="HUF137" s="18"/>
      <c r="HUG137" s="18"/>
      <c r="HUH137" s="18"/>
      <c r="HUI137" s="18"/>
      <c r="HUJ137" s="18"/>
      <c r="HUK137" s="18"/>
      <c r="HUL137" s="18"/>
      <c r="HUM137" s="18"/>
      <c r="HUN137" s="18"/>
      <c r="HUO137" s="18"/>
      <c r="HUP137" s="18"/>
      <c r="HUQ137" s="18"/>
      <c r="HUR137" s="18"/>
      <c r="HUS137" s="18"/>
      <c r="HUT137" s="18"/>
      <c r="HUU137" s="18"/>
      <c r="HUV137" s="18"/>
      <c r="HUW137" s="18"/>
      <c r="HUX137" s="18"/>
      <c r="HUY137" s="18"/>
      <c r="HUZ137" s="18"/>
      <c r="HVA137" s="18"/>
      <c r="HVB137" s="18"/>
      <c r="HVC137" s="18"/>
      <c r="HVD137" s="18"/>
      <c r="HVE137" s="18"/>
      <c r="HVF137" s="18"/>
      <c r="HVG137" s="18"/>
      <c r="HVH137" s="18"/>
      <c r="HVI137" s="18"/>
      <c r="HVJ137" s="18"/>
      <c r="HVK137" s="18"/>
      <c r="HVL137" s="18"/>
      <c r="HVM137" s="18"/>
      <c r="HVN137" s="18"/>
      <c r="HVO137" s="18"/>
      <c r="HVP137" s="18"/>
      <c r="HVQ137" s="18"/>
      <c r="HVR137" s="18"/>
      <c r="HVS137" s="18"/>
      <c r="HVT137" s="18"/>
      <c r="HVU137" s="18"/>
      <c r="HVV137" s="18"/>
      <c r="HVW137" s="18"/>
      <c r="HVX137" s="18"/>
      <c r="HVY137" s="18"/>
      <c r="HVZ137" s="18"/>
      <c r="HWA137" s="18"/>
      <c r="HWB137" s="18"/>
      <c r="HWC137" s="18"/>
      <c r="HWD137" s="18"/>
      <c r="HWE137" s="18"/>
      <c r="HWF137" s="18"/>
      <c r="HWG137" s="18"/>
      <c r="HWH137" s="18"/>
      <c r="HWI137" s="18"/>
      <c r="HWJ137" s="18"/>
      <c r="HWK137" s="18"/>
      <c r="HWL137" s="18"/>
      <c r="HWM137" s="18"/>
      <c r="HWN137" s="18"/>
      <c r="HWO137" s="18"/>
      <c r="HWP137" s="18"/>
      <c r="HWQ137" s="18"/>
      <c r="HWR137" s="18"/>
      <c r="HWS137" s="18"/>
      <c r="HWT137" s="18"/>
      <c r="HWU137" s="18"/>
      <c r="HWV137" s="18"/>
      <c r="HWW137" s="18"/>
      <c r="HWX137" s="18"/>
      <c r="HWY137" s="18"/>
      <c r="HWZ137" s="18"/>
      <c r="HXA137" s="18"/>
      <c r="HXB137" s="18"/>
      <c r="HXC137" s="18"/>
      <c r="HXD137" s="18"/>
      <c r="HXE137" s="18"/>
      <c r="HXF137" s="18"/>
      <c r="HXG137" s="18"/>
      <c r="HXH137" s="18"/>
      <c r="HXI137" s="18"/>
      <c r="HXJ137" s="18"/>
      <c r="HXK137" s="18"/>
      <c r="HXL137" s="18"/>
      <c r="HXM137" s="18"/>
      <c r="HXN137" s="18"/>
      <c r="HXO137" s="18"/>
      <c r="HXP137" s="18"/>
      <c r="HXQ137" s="18"/>
      <c r="HXR137" s="18"/>
      <c r="HXS137" s="18"/>
      <c r="HXT137" s="18"/>
      <c r="HXU137" s="18"/>
      <c r="HXV137" s="18"/>
      <c r="HXW137" s="18"/>
      <c r="HXX137" s="18"/>
      <c r="HXY137" s="18"/>
      <c r="HXZ137" s="18"/>
      <c r="HYA137" s="18"/>
      <c r="HYB137" s="18"/>
      <c r="HYC137" s="18"/>
      <c r="HYD137" s="18"/>
      <c r="HYE137" s="18"/>
      <c r="HYF137" s="18"/>
      <c r="HYG137" s="18"/>
      <c r="HYH137" s="18"/>
      <c r="HYI137" s="18"/>
      <c r="HYJ137" s="18"/>
      <c r="HYK137" s="18"/>
      <c r="HYL137" s="18"/>
      <c r="HYM137" s="18"/>
      <c r="HYN137" s="18"/>
      <c r="HYO137" s="18"/>
      <c r="HYP137" s="18"/>
      <c r="HYQ137" s="18"/>
      <c r="HYR137" s="18"/>
      <c r="HYS137" s="18"/>
      <c r="HYT137" s="18"/>
      <c r="HYU137" s="18"/>
      <c r="HYV137" s="18"/>
      <c r="HYW137" s="18"/>
      <c r="HYX137" s="18"/>
      <c r="HYY137" s="18"/>
      <c r="HYZ137" s="18"/>
      <c r="HZA137" s="18"/>
      <c r="HZB137" s="18"/>
      <c r="HZC137" s="18"/>
      <c r="HZD137" s="18"/>
      <c r="HZE137" s="18"/>
      <c r="HZF137" s="18"/>
      <c r="HZG137" s="18"/>
      <c r="HZH137" s="18"/>
      <c r="HZI137" s="18"/>
      <c r="HZJ137" s="18"/>
      <c r="HZK137" s="18"/>
      <c r="HZL137" s="18"/>
      <c r="HZM137" s="18"/>
      <c r="HZN137" s="18"/>
      <c r="HZO137" s="18"/>
      <c r="HZP137" s="18"/>
      <c r="HZQ137" s="18"/>
      <c r="HZR137" s="18"/>
      <c r="HZS137" s="18"/>
      <c r="HZT137" s="18"/>
      <c r="HZU137" s="18"/>
      <c r="HZV137" s="18"/>
      <c r="HZW137" s="18"/>
      <c r="HZX137" s="18"/>
      <c r="HZY137" s="18"/>
      <c r="HZZ137" s="18"/>
      <c r="IAA137" s="18"/>
      <c r="IAB137" s="18"/>
      <c r="IAC137" s="18"/>
      <c r="IAD137" s="18"/>
      <c r="IAE137" s="18"/>
      <c r="IAF137" s="18"/>
      <c r="IAG137" s="18"/>
      <c r="IAH137" s="18"/>
      <c r="IAI137" s="18"/>
      <c r="IAJ137" s="18"/>
      <c r="IAK137" s="18"/>
      <c r="IAL137" s="18"/>
      <c r="IAM137" s="18"/>
      <c r="IAN137" s="18"/>
      <c r="IAO137" s="18"/>
      <c r="IAP137" s="18"/>
      <c r="IAQ137" s="18"/>
      <c r="IAR137" s="18"/>
      <c r="IAS137" s="18"/>
      <c r="IAT137" s="18"/>
      <c r="IAU137" s="18"/>
      <c r="IAV137" s="18"/>
      <c r="IAW137" s="18"/>
      <c r="IAX137" s="18"/>
      <c r="IAY137" s="18"/>
      <c r="IAZ137" s="18"/>
      <c r="IBA137" s="18"/>
      <c r="IBB137" s="18"/>
      <c r="IBC137" s="18"/>
      <c r="IBD137" s="18"/>
      <c r="IBE137" s="18"/>
      <c r="IBF137" s="18"/>
      <c r="IBG137" s="18"/>
      <c r="IBH137" s="18"/>
      <c r="IBI137" s="18"/>
      <c r="IBJ137" s="18"/>
      <c r="IBK137" s="18"/>
      <c r="IBL137" s="18"/>
      <c r="IBM137" s="18"/>
      <c r="IBN137" s="18"/>
      <c r="IBO137" s="18"/>
      <c r="IBP137" s="18"/>
      <c r="IBQ137" s="18"/>
      <c r="IBR137" s="18"/>
      <c r="IBS137" s="18"/>
      <c r="IBT137" s="18"/>
      <c r="IBU137" s="18"/>
      <c r="IBV137" s="18"/>
      <c r="IBW137" s="18"/>
      <c r="IBX137" s="18"/>
      <c r="IBY137" s="18"/>
      <c r="IBZ137" s="18"/>
      <c r="ICA137" s="18"/>
      <c r="ICB137" s="18"/>
      <c r="ICC137" s="18"/>
      <c r="ICD137" s="18"/>
      <c r="ICE137" s="18"/>
      <c r="ICF137" s="18"/>
      <c r="ICG137" s="18"/>
      <c r="ICH137" s="18"/>
      <c r="ICI137" s="18"/>
      <c r="ICJ137" s="18"/>
      <c r="ICK137" s="18"/>
      <c r="ICL137" s="18"/>
      <c r="ICM137" s="18"/>
      <c r="ICN137" s="18"/>
      <c r="ICO137" s="18"/>
      <c r="ICP137" s="18"/>
      <c r="ICQ137" s="18"/>
      <c r="ICR137" s="18"/>
      <c r="ICS137" s="18"/>
      <c r="ICT137" s="18"/>
      <c r="ICU137" s="18"/>
      <c r="ICV137" s="18"/>
      <c r="ICW137" s="18"/>
      <c r="ICX137" s="18"/>
      <c r="ICY137" s="18"/>
      <c r="ICZ137" s="18"/>
      <c r="IDA137" s="18"/>
      <c r="IDB137" s="18"/>
      <c r="IDC137" s="18"/>
      <c r="IDD137" s="18"/>
      <c r="IDE137" s="18"/>
      <c r="IDF137" s="18"/>
      <c r="IDG137" s="18"/>
      <c r="IDH137" s="18"/>
      <c r="IDI137" s="18"/>
      <c r="IDJ137" s="18"/>
      <c r="IDK137" s="18"/>
      <c r="IDL137" s="18"/>
      <c r="IDM137" s="18"/>
      <c r="IDN137" s="18"/>
      <c r="IDO137" s="18"/>
      <c r="IDP137" s="18"/>
      <c r="IDQ137" s="18"/>
      <c r="IDR137" s="18"/>
      <c r="IDS137" s="18"/>
      <c r="IDT137" s="18"/>
      <c r="IDU137" s="18"/>
      <c r="IDV137" s="18"/>
      <c r="IDW137" s="18"/>
      <c r="IDX137" s="18"/>
      <c r="IDY137" s="18"/>
      <c r="IDZ137" s="18"/>
      <c r="IEA137" s="18"/>
      <c r="IEB137" s="18"/>
      <c r="IEC137" s="18"/>
      <c r="IED137" s="18"/>
      <c r="IEE137" s="18"/>
      <c r="IEF137" s="18"/>
      <c r="IEG137" s="18"/>
      <c r="IEH137" s="18"/>
      <c r="IEI137" s="18"/>
      <c r="IEJ137" s="18"/>
      <c r="IEK137" s="18"/>
      <c r="IEL137" s="18"/>
      <c r="IEM137" s="18"/>
      <c r="IEN137" s="18"/>
      <c r="IEO137" s="18"/>
      <c r="IEP137" s="18"/>
      <c r="IEQ137" s="18"/>
      <c r="IER137" s="18"/>
      <c r="IES137" s="18"/>
      <c r="IET137" s="18"/>
      <c r="IEU137" s="18"/>
      <c r="IEV137" s="18"/>
      <c r="IEW137" s="18"/>
      <c r="IEX137" s="18"/>
      <c r="IEY137" s="18"/>
      <c r="IEZ137" s="18"/>
      <c r="IFA137" s="18"/>
      <c r="IFB137" s="18"/>
      <c r="IFC137" s="18"/>
      <c r="IFD137" s="18"/>
      <c r="IFE137" s="18"/>
      <c r="IFF137" s="18"/>
      <c r="IFG137" s="18"/>
      <c r="IFH137" s="18"/>
      <c r="IFI137" s="18"/>
      <c r="IFJ137" s="18"/>
      <c r="IFK137" s="18"/>
      <c r="IFL137" s="18"/>
      <c r="IFM137" s="18"/>
      <c r="IFN137" s="18"/>
      <c r="IFO137" s="18"/>
      <c r="IFP137" s="18"/>
      <c r="IFQ137" s="18"/>
      <c r="IFR137" s="18"/>
      <c r="IFS137" s="18"/>
      <c r="IFT137" s="18"/>
      <c r="IFU137" s="18"/>
      <c r="IFV137" s="18"/>
      <c r="IFW137" s="18"/>
      <c r="IFX137" s="18"/>
      <c r="IFY137" s="18"/>
      <c r="IFZ137" s="18"/>
      <c r="IGA137" s="18"/>
      <c r="IGB137" s="18"/>
      <c r="IGC137" s="18"/>
      <c r="IGD137" s="18"/>
      <c r="IGE137" s="18"/>
      <c r="IGF137" s="18"/>
      <c r="IGG137" s="18"/>
      <c r="IGH137" s="18"/>
      <c r="IGI137" s="18"/>
      <c r="IGJ137" s="18"/>
      <c r="IGK137" s="18"/>
      <c r="IGL137" s="18"/>
      <c r="IGM137" s="18"/>
      <c r="IGN137" s="18"/>
      <c r="IGO137" s="18"/>
      <c r="IGP137" s="18"/>
      <c r="IGQ137" s="18"/>
      <c r="IGR137" s="18"/>
      <c r="IGS137" s="18"/>
      <c r="IGT137" s="18"/>
      <c r="IGU137" s="18"/>
      <c r="IGV137" s="18"/>
      <c r="IGW137" s="18"/>
      <c r="IGX137" s="18"/>
      <c r="IGY137" s="18"/>
      <c r="IGZ137" s="18"/>
      <c r="IHA137" s="18"/>
      <c r="IHB137" s="18"/>
      <c r="IHC137" s="18"/>
      <c r="IHD137" s="18"/>
      <c r="IHE137" s="18"/>
      <c r="IHF137" s="18"/>
      <c r="IHG137" s="18"/>
      <c r="IHH137" s="18"/>
      <c r="IHI137" s="18"/>
      <c r="IHJ137" s="18"/>
      <c r="IHK137" s="18"/>
      <c r="IHL137" s="18"/>
      <c r="IHM137" s="18"/>
      <c r="IHN137" s="18"/>
      <c r="IHO137" s="18"/>
      <c r="IHP137" s="18"/>
      <c r="IHQ137" s="18"/>
      <c r="IHR137" s="18"/>
      <c r="IHS137" s="18"/>
      <c r="IHT137" s="18"/>
      <c r="IHU137" s="18"/>
      <c r="IHV137" s="18"/>
      <c r="IHW137" s="18"/>
      <c r="IHX137" s="18"/>
      <c r="IHY137" s="18"/>
      <c r="IHZ137" s="18"/>
      <c r="IIA137" s="18"/>
      <c r="IIB137" s="18"/>
      <c r="IIC137" s="18"/>
      <c r="IID137" s="18"/>
      <c r="IIE137" s="18"/>
      <c r="IIF137" s="18"/>
      <c r="IIG137" s="18"/>
      <c r="IIH137" s="18"/>
      <c r="III137" s="18"/>
      <c r="IIJ137" s="18"/>
      <c r="IIK137" s="18"/>
      <c r="IIL137" s="18"/>
      <c r="IIM137" s="18"/>
      <c r="IIN137" s="18"/>
      <c r="IIO137" s="18"/>
      <c r="IIP137" s="18"/>
      <c r="IIQ137" s="18"/>
      <c r="IIR137" s="18"/>
      <c r="IIS137" s="18"/>
      <c r="IIT137" s="18"/>
      <c r="IIU137" s="18"/>
      <c r="IIV137" s="18"/>
      <c r="IIW137" s="18"/>
      <c r="IIX137" s="18"/>
      <c r="IIY137" s="18"/>
      <c r="IIZ137" s="18"/>
      <c r="IJA137" s="18"/>
      <c r="IJB137" s="18"/>
      <c r="IJC137" s="18"/>
      <c r="IJD137" s="18"/>
      <c r="IJE137" s="18"/>
      <c r="IJF137" s="18"/>
      <c r="IJG137" s="18"/>
      <c r="IJH137" s="18"/>
      <c r="IJI137" s="18"/>
      <c r="IJJ137" s="18"/>
      <c r="IJK137" s="18"/>
      <c r="IJL137" s="18"/>
      <c r="IJM137" s="18"/>
      <c r="IJN137" s="18"/>
      <c r="IJO137" s="18"/>
      <c r="IJP137" s="18"/>
      <c r="IJQ137" s="18"/>
      <c r="IJR137" s="18"/>
      <c r="IJS137" s="18"/>
      <c r="IJT137" s="18"/>
      <c r="IJU137" s="18"/>
      <c r="IJV137" s="18"/>
      <c r="IJW137" s="18"/>
      <c r="IJX137" s="18"/>
      <c r="IJY137" s="18"/>
      <c r="IJZ137" s="18"/>
      <c r="IKA137" s="18"/>
      <c r="IKB137" s="18"/>
      <c r="IKC137" s="18"/>
      <c r="IKD137" s="18"/>
      <c r="IKE137" s="18"/>
      <c r="IKF137" s="18"/>
      <c r="IKG137" s="18"/>
      <c r="IKH137" s="18"/>
      <c r="IKI137" s="18"/>
      <c r="IKJ137" s="18"/>
      <c r="IKK137" s="18"/>
      <c r="IKL137" s="18"/>
      <c r="IKM137" s="18"/>
      <c r="IKN137" s="18"/>
      <c r="IKO137" s="18"/>
      <c r="IKP137" s="18"/>
      <c r="IKQ137" s="18"/>
      <c r="IKR137" s="18"/>
      <c r="IKS137" s="18"/>
      <c r="IKT137" s="18"/>
      <c r="IKU137" s="18"/>
      <c r="IKV137" s="18"/>
      <c r="IKW137" s="18"/>
      <c r="IKX137" s="18"/>
      <c r="IKY137" s="18"/>
      <c r="IKZ137" s="18"/>
      <c r="ILA137" s="18"/>
      <c r="ILB137" s="18"/>
      <c r="ILC137" s="18"/>
      <c r="ILD137" s="18"/>
      <c r="ILE137" s="18"/>
      <c r="ILF137" s="18"/>
      <c r="ILG137" s="18"/>
      <c r="ILH137" s="18"/>
      <c r="ILI137" s="18"/>
      <c r="ILJ137" s="18"/>
      <c r="ILK137" s="18"/>
      <c r="ILL137" s="18"/>
      <c r="ILM137" s="18"/>
      <c r="ILN137" s="18"/>
      <c r="ILO137" s="18"/>
      <c r="ILP137" s="18"/>
      <c r="ILQ137" s="18"/>
      <c r="ILR137" s="18"/>
      <c r="ILS137" s="18"/>
      <c r="ILT137" s="18"/>
      <c r="ILU137" s="18"/>
      <c r="ILV137" s="18"/>
      <c r="ILW137" s="18"/>
      <c r="ILX137" s="18"/>
      <c r="ILY137" s="18"/>
      <c r="ILZ137" s="18"/>
      <c r="IMA137" s="18"/>
      <c r="IMB137" s="18"/>
      <c r="IMC137" s="18"/>
      <c r="IMD137" s="18"/>
      <c r="IME137" s="18"/>
      <c r="IMF137" s="18"/>
      <c r="IMG137" s="18"/>
      <c r="IMH137" s="18"/>
      <c r="IMI137" s="18"/>
      <c r="IMJ137" s="18"/>
      <c r="IMK137" s="18"/>
      <c r="IML137" s="18"/>
      <c r="IMM137" s="18"/>
      <c r="IMN137" s="18"/>
      <c r="IMO137" s="18"/>
      <c r="IMP137" s="18"/>
      <c r="IMQ137" s="18"/>
      <c r="IMR137" s="18"/>
      <c r="IMS137" s="18"/>
      <c r="IMT137" s="18"/>
      <c r="IMU137" s="18"/>
      <c r="IMV137" s="18"/>
      <c r="IMW137" s="18"/>
      <c r="IMX137" s="18"/>
      <c r="IMY137" s="18"/>
      <c r="IMZ137" s="18"/>
      <c r="INA137" s="18"/>
      <c r="INB137" s="18"/>
      <c r="INC137" s="18"/>
      <c r="IND137" s="18"/>
      <c r="INE137" s="18"/>
      <c r="INF137" s="18"/>
      <c r="ING137" s="18"/>
      <c r="INH137" s="18"/>
      <c r="INI137" s="18"/>
      <c r="INJ137" s="18"/>
      <c r="INK137" s="18"/>
      <c r="INL137" s="18"/>
      <c r="INM137" s="18"/>
      <c r="INN137" s="18"/>
      <c r="INO137" s="18"/>
      <c r="INP137" s="18"/>
      <c r="INQ137" s="18"/>
      <c r="INR137" s="18"/>
      <c r="INS137" s="18"/>
      <c r="INT137" s="18"/>
      <c r="INU137" s="18"/>
      <c r="INV137" s="18"/>
      <c r="INW137" s="18"/>
      <c r="INX137" s="18"/>
      <c r="INY137" s="18"/>
      <c r="INZ137" s="18"/>
      <c r="IOA137" s="18"/>
      <c r="IOB137" s="18"/>
      <c r="IOC137" s="18"/>
      <c r="IOD137" s="18"/>
      <c r="IOE137" s="18"/>
      <c r="IOF137" s="18"/>
      <c r="IOG137" s="18"/>
      <c r="IOH137" s="18"/>
      <c r="IOI137" s="18"/>
      <c r="IOJ137" s="18"/>
      <c r="IOK137" s="18"/>
      <c r="IOL137" s="18"/>
      <c r="IOM137" s="18"/>
      <c r="ION137" s="18"/>
      <c r="IOO137" s="18"/>
      <c r="IOP137" s="18"/>
      <c r="IOQ137" s="18"/>
      <c r="IOR137" s="18"/>
      <c r="IOS137" s="18"/>
      <c r="IOT137" s="18"/>
      <c r="IOU137" s="18"/>
      <c r="IOV137" s="18"/>
      <c r="IOW137" s="18"/>
      <c r="IOX137" s="18"/>
      <c r="IOY137" s="18"/>
      <c r="IOZ137" s="18"/>
      <c r="IPA137" s="18"/>
      <c r="IPB137" s="18"/>
      <c r="IPC137" s="18"/>
      <c r="IPD137" s="18"/>
      <c r="IPE137" s="18"/>
      <c r="IPF137" s="18"/>
      <c r="IPG137" s="18"/>
      <c r="IPH137" s="18"/>
      <c r="IPI137" s="18"/>
      <c r="IPJ137" s="18"/>
      <c r="IPK137" s="18"/>
      <c r="IPL137" s="18"/>
      <c r="IPM137" s="18"/>
      <c r="IPN137" s="18"/>
      <c r="IPO137" s="18"/>
      <c r="IPP137" s="18"/>
      <c r="IPQ137" s="18"/>
      <c r="IPR137" s="18"/>
      <c r="IPS137" s="18"/>
      <c r="IPT137" s="18"/>
      <c r="IPU137" s="18"/>
      <c r="IPV137" s="18"/>
      <c r="IPW137" s="18"/>
      <c r="IPX137" s="18"/>
      <c r="IPY137" s="18"/>
      <c r="IPZ137" s="18"/>
      <c r="IQA137" s="18"/>
      <c r="IQB137" s="18"/>
      <c r="IQC137" s="18"/>
      <c r="IQD137" s="18"/>
      <c r="IQE137" s="18"/>
      <c r="IQF137" s="18"/>
      <c r="IQG137" s="18"/>
      <c r="IQH137" s="18"/>
      <c r="IQI137" s="18"/>
      <c r="IQJ137" s="18"/>
      <c r="IQK137" s="18"/>
      <c r="IQL137" s="18"/>
      <c r="IQM137" s="18"/>
      <c r="IQN137" s="18"/>
      <c r="IQO137" s="18"/>
      <c r="IQP137" s="18"/>
      <c r="IQQ137" s="18"/>
      <c r="IQR137" s="18"/>
      <c r="IQS137" s="18"/>
      <c r="IQT137" s="18"/>
      <c r="IQU137" s="18"/>
      <c r="IQV137" s="18"/>
      <c r="IQW137" s="18"/>
      <c r="IQX137" s="18"/>
      <c r="IQY137" s="18"/>
      <c r="IQZ137" s="18"/>
      <c r="IRA137" s="18"/>
      <c r="IRB137" s="18"/>
      <c r="IRC137" s="18"/>
      <c r="IRD137" s="18"/>
      <c r="IRE137" s="18"/>
      <c r="IRF137" s="18"/>
      <c r="IRG137" s="18"/>
      <c r="IRH137" s="18"/>
      <c r="IRI137" s="18"/>
      <c r="IRJ137" s="18"/>
      <c r="IRK137" s="18"/>
      <c r="IRL137" s="18"/>
      <c r="IRM137" s="18"/>
      <c r="IRN137" s="18"/>
      <c r="IRO137" s="18"/>
      <c r="IRP137" s="18"/>
      <c r="IRQ137" s="18"/>
      <c r="IRR137" s="18"/>
      <c r="IRS137" s="18"/>
      <c r="IRT137" s="18"/>
      <c r="IRU137" s="18"/>
      <c r="IRV137" s="18"/>
      <c r="IRW137" s="18"/>
      <c r="IRX137" s="18"/>
      <c r="IRY137" s="18"/>
      <c r="IRZ137" s="18"/>
      <c r="ISA137" s="18"/>
      <c r="ISB137" s="18"/>
      <c r="ISC137" s="18"/>
      <c r="ISD137" s="18"/>
      <c r="ISE137" s="18"/>
      <c r="ISF137" s="18"/>
      <c r="ISG137" s="18"/>
      <c r="ISH137" s="18"/>
      <c r="ISI137" s="18"/>
      <c r="ISJ137" s="18"/>
      <c r="ISK137" s="18"/>
      <c r="ISL137" s="18"/>
      <c r="ISM137" s="18"/>
      <c r="ISN137" s="18"/>
      <c r="ISO137" s="18"/>
      <c r="ISP137" s="18"/>
      <c r="ISQ137" s="18"/>
      <c r="ISR137" s="18"/>
      <c r="ISS137" s="18"/>
      <c r="IST137" s="18"/>
      <c r="ISU137" s="18"/>
      <c r="ISV137" s="18"/>
      <c r="ISW137" s="18"/>
      <c r="ISX137" s="18"/>
      <c r="ISY137" s="18"/>
      <c r="ISZ137" s="18"/>
      <c r="ITA137" s="18"/>
      <c r="ITB137" s="18"/>
      <c r="ITC137" s="18"/>
      <c r="ITD137" s="18"/>
      <c r="ITE137" s="18"/>
      <c r="ITF137" s="18"/>
      <c r="ITG137" s="18"/>
      <c r="ITH137" s="18"/>
      <c r="ITI137" s="18"/>
      <c r="ITJ137" s="18"/>
      <c r="ITK137" s="18"/>
      <c r="ITL137" s="18"/>
      <c r="ITM137" s="18"/>
      <c r="ITN137" s="18"/>
      <c r="ITO137" s="18"/>
      <c r="ITP137" s="18"/>
      <c r="ITQ137" s="18"/>
      <c r="ITR137" s="18"/>
      <c r="ITS137" s="18"/>
      <c r="ITT137" s="18"/>
      <c r="ITU137" s="18"/>
      <c r="ITV137" s="18"/>
      <c r="ITW137" s="18"/>
      <c r="ITX137" s="18"/>
      <c r="ITY137" s="18"/>
      <c r="ITZ137" s="18"/>
      <c r="IUA137" s="18"/>
      <c r="IUB137" s="18"/>
      <c r="IUC137" s="18"/>
      <c r="IUD137" s="18"/>
      <c r="IUE137" s="18"/>
      <c r="IUF137" s="18"/>
      <c r="IUG137" s="18"/>
      <c r="IUH137" s="18"/>
      <c r="IUI137" s="18"/>
      <c r="IUJ137" s="18"/>
      <c r="IUK137" s="18"/>
      <c r="IUL137" s="18"/>
      <c r="IUM137" s="18"/>
      <c r="IUN137" s="18"/>
      <c r="IUO137" s="18"/>
      <c r="IUP137" s="18"/>
      <c r="IUQ137" s="18"/>
      <c r="IUR137" s="18"/>
      <c r="IUS137" s="18"/>
      <c r="IUT137" s="18"/>
      <c r="IUU137" s="18"/>
      <c r="IUV137" s="18"/>
      <c r="IUW137" s="18"/>
      <c r="IUX137" s="18"/>
      <c r="IUY137" s="18"/>
      <c r="IUZ137" s="18"/>
      <c r="IVA137" s="18"/>
      <c r="IVB137" s="18"/>
      <c r="IVC137" s="18"/>
      <c r="IVD137" s="18"/>
      <c r="IVE137" s="18"/>
      <c r="IVF137" s="18"/>
      <c r="IVG137" s="18"/>
      <c r="IVH137" s="18"/>
      <c r="IVI137" s="18"/>
      <c r="IVJ137" s="18"/>
      <c r="IVK137" s="18"/>
      <c r="IVL137" s="18"/>
      <c r="IVM137" s="18"/>
      <c r="IVN137" s="18"/>
      <c r="IVO137" s="18"/>
      <c r="IVP137" s="18"/>
      <c r="IVQ137" s="18"/>
      <c r="IVR137" s="18"/>
      <c r="IVS137" s="18"/>
      <c r="IVT137" s="18"/>
      <c r="IVU137" s="18"/>
      <c r="IVV137" s="18"/>
      <c r="IVW137" s="18"/>
      <c r="IVX137" s="18"/>
      <c r="IVY137" s="18"/>
      <c r="IVZ137" s="18"/>
      <c r="IWA137" s="18"/>
      <c r="IWB137" s="18"/>
      <c r="IWC137" s="18"/>
      <c r="IWD137" s="18"/>
      <c r="IWE137" s="18"/>
      <c r="IWF137" s="18"/>
      <c r="IWG137" s="18"/>
      <c r="IWH137" s="18"/>
      <c r="IWI137" s="18"/>
      <c r="IWJ137" s="18"/>
      <c r="IWK137" s="18"/>
      <c r="IWL137" s="18"/>
      <c r="IWM137" s="18"/>
      <c r="IWN137" s="18"/>
      <c r="IWO137" s="18"/>
      <c r="IWP137" s="18"/>
      <c r="IWQ137" s="18"/>
      <c r="IWR137" s="18"/>
      <c r="IWS137" s="18"/>
      <c r="IWT137" s="18"/>
      <c r="IWU137" s="18"/>
      <c r="IWV137" s="18"/>
      <c r="IWW137" s="18"/>
      <c r="IWX137" s="18"/>
      <c r="IWY137" s="18"/>
      <c r="IWZ137" s="18"/>
      <c r="IXA137" s="18"/>
      <c r="IXB137" s="18"/>
      <c r="IXC137" s="18"/>
      <c r="IXD137" s="18"/>
      <c r="IXE137" s="18"/>
      <c r="IXF137" s="18"/>
      <c r="IXG137" s="18"/>
      <c r="IXH137" s="18"/>
      <c r="IXI137" s="18"/>
      <c r="IXJ137" s="18"/>
      <c r="IXK137" s="18"/>
      <c r="IXL137" s="18"/>
      <c r="IXM137" s="18"/>
      <c r="IXN137" s="18"/>
      <c r="IXO137" s="18"/>
      <c r="IXP137" s="18"/>
      <c r="IXQ137" s="18"/>
      <c r="IXR137" s="18"/>
      <c r="IXS137" s="18"/>
      <c r="IXT137" s="18"/>
      <c r="IXU137" s="18"/>
      <c r="IXV137" s="18"/>
      <c r="IXW137" s="18"/>
      <c r="IXX137" s="18"/>
      <c r="IXY137" s="18"/>
      <c r="IXZ137" s="18"/>
      <c r="IYA137" s="18"/>
      <c r="IYB137" s="18"/>
      <c r="IYC137" s="18"/>
      <c r="IYD137" s="18"/>
      <c r="IYE137" s="18"/>
      <c r="IYF137" s="18"/>
      <c r="IYG137" s="18"/>
      <c r="IYH137" s="18"/>
      <c r="IYI137" s="18"/>
      <c r="IYJ137" s="18"/>
      <c r="IYK137" s="18"/>
      <c r="IYL137" s="18"/>
      <c r="IYM137" s="18"/>
      <c r="IYN137" s="18"/>
      <c r="IYO137" s="18"/>
      <c r="IYP137" s="18"/>
      <c r="IYQ137" s="18"/>
      <c r="IYR137" s="18"/>
      <c r="IYS137" s="18"/>
      <c r="IYT137" s="18"/>
      <c r="IYU137" s="18"/>
      <c r="IYV137" s="18"/>
      <c r="IYW137" s="18"/>
      <c r="IYX137" s="18"/>
      <c r="IYY137" s="18"/>
      <c r="IYZ137" s="18"/>
      <c r="IZA137" s="18"/>
      <c r="IZB137" s="18"/>
      <c r="IZC137" s="18"/>
      <c r="IZD137" s="18"/>
      <c r="IZE137" s="18"/>
      <c r="IZF137" s="18"/>
      <c r="IZG137" s="18"/>
      <c r="IZH137" s="18"/>
      <c r="IZI137" s="18"/>
      <c r="IZJ137" s="18"/>
      <c r="IZK137" s="18"/>
      <c r="IZL137" s="18"/>
      <c r="IZM137" s="18"/>
      <c r="IZN137" s="18"/>
      <c r="IZO137" s="18"/>
      <c r="IZP137" s="18"/>
      <c r="IZQ137" s="18"/>
      <c r="IZR137" s="18"/>
      <c r="IZS137" s="18"/>
      <c r="IZT137" s="18"/>
      <c r="IZU137" s="18"/>
      <c r="IZV137" s="18"/>
      <c r="IZW137" s="18"/>
      <c r="IZX137" s="18"/>
      <c r="IZY137" s="18"/>
      <c r="IZZ137" s="18"/>
      <c r="JAA137" s="18"/>
      <c r="JAB137" s="18"/>
      <c r="JAC137" s="18"/>
      <c r="JAD137" s="18"/>
      <c r="JAE137" s="18"/>
      <c r="JAF137" s="18"/>
      <c r="JAG137" s="18"/>
      <c r="JAH137" s="18"/>
      <c r="JAI137" s="18"/>
      <c r="JAJ137" s="18"/>
      <c r="JAK137" s="18"/>
      <c r="JAL137" s="18"/>
      <c r="JAM137" s="18"/>
      <c r="JAN137" s="18"/>
      <c r="JAO137" s="18"/>
      <c r="JAP137" s="18"/>
      <c r="JAQ137" s="18"/>
      <c r="JAR137" s="18"/>
      <c r="JAS137" s="18"/>
      <c r="JAT137" s="18"/>
      <c r="JAU137" s="18"/>
      <c r="JAV137" s="18"/>
      <c r="JAW137" s="18"/>
      <c r="JAX137" s="18"/>
      <c r="JAY137" s="18"/>
      <c r="JAZ137" s="18"/>
      <c r="JBA137" s="18"/>
      <c r="JBB137" s="18"/>
      <c r="JBC137" s="18"/>
      <c r="JBD137" s="18"/>
      <c r="JBE137" s="18"/>
      <c r="JBF137" s="18"/>
      <c r="JBG137" s="18"/>
      <c r="JBH137" s="18"/>
      <c r="JBI137" s="18"/>
      <c r="JBJ137" s="18"/>
      <c r="JBK137" s="18"/>
      <c r="JBL137" s="18"/>
      <c r="JBM137" s="18"/>
      <c r="JBN137" s="18"/>
      <c r="JBO137" s="18"/>
      <c r="JBP137" s="18"/>
      <c r="JBQ137" s="18"/>
      <c r="JBR137" s="18"/>
      <c r="JBS137" s="18"/>
      <c r="JBT137" s="18"/>
      <c r="JBU137" s="18"/>
      <c r="JBV137" s="18"/>
      <c r="JBW137" s="18"/>
      <c r="JBX137" s="18"/>
      <c r="JBY137" s="18"/>
      <c r="JBZ137" s="18"/>
      <c r="JCA137" s="18"/>
      <c r="JCB137" s="18"/>
      <c r="JCC137" s="18"/>
      <c r="JCD137" s="18"/>
      <c r="JCE137" s="18"/>
      <c r="JCF137" s="18"/>
      <c r="JCG137" s="18"/>
      <c r="JCH137" s="18"/>
      <c r="JCI137" s="18"/>
      <c r="JCJ137" s="18"/>
      <c r="JCK137" s="18"/>
      <c r="JCL137" s="18"/>
      <c r="JCM137" s="18"/>
      <c r="JCN137" s="18"/>
      <c r="JCO137" s="18"/>
      <c r="JCP137" s="18"/>
      <c r="JCQ137" s="18"/>
      <c r="JCR137" s="18"/>
      <c r="JCS137" s="18"/>
      <c r="JCT137" s="18"/>
      <c r="JCU137" s="18"/>
      <c r="JCV137" s="18"/>
      <c r="JCW137" s="18"/>
      <c r="JCX137" s="18"/>
      <c r="JCY137" s="18"/>
      <c r="JCZ137" s="18"/>
      <c r="JDA137" s="18"/>
      <c r="JDB137" s="18"/>
      <c r="JDC137" s="18"/>
      <c r="JDD137" s="18"/>
      <c r="JDE137" s="18"/>
      <c r="JDF137" s="18"/>
      <c r="JDG137" s="18"/>
      <c r="JDH137" s="18"/>
      <c r="JDI137" s="18"/>
      <c r="JDJ137" s="18"/>
      <c r="JDK137" s="18"/>
      <c r="JDL137" s="18"/>
      <c r="JDM137" s="18"/>
      <c r="JDN137" s="18"/>
      <c r="JDO137" s="18"/>
      <c r="JDP137" s="18"/>
      <c r="JDQ137" s="18"/>
      <c r="JDR137" s="18"/>
      <c r="JDS137" s="18"/>
      <c r="JDT137" s="18"/>
      <c r="JDU137" s="18"/>
      <c r="JDV137" s="18"/>
      <c r="JDW137" s="18"/>
      <c r="JDX137" s="18"/>
      <c r="JDY137" s="18"/>
      <c r="JDZ137" s="18"/>
      <c r="JEA137" s="18"/>
      <c r="JEB137" s="18"/>
      <c r="JEC137" s="18"/>
      <c r="JED137" s="18"/>
      <c r="JEE137" s="18"/>
      <c r="JEF137" s="18"/>
      <c r="JEG137" s="18"/>
      <c r="JEH137" s="18"/>
      <c r="JEI137" s="18"/>
      <c r="JEJ137" s="18"/>
      <c r="JEK137" s="18"/>
      <c r="JEL137" s="18"/>
      <c r="JEM137" s="18"/>
      <c r="JEN137" s="18"/>
      <c r="JEO137" s="18"/>
      <c r="JEP137" s="18"/>
      <c r="JEQ137" s="18"/>
      <c r="JER137" s="18"/>
      <c r="JES137" s="18"/>
      <c r="JET137" s="18"/>
      <c r="JEU137" s="18"/>
      <c r="JEV137" s="18"/>
      <c r="JEW137" s="18"/>
      <c r="JEX137" s="18"/>
      <c r="JEY137" s="18"/>
      <c r="JEZ137" s="18"/>
      <c r="JFA137" s="18"/>
      <c r="JFB137" s="18"/>
      <c r="JFC137" s="18"/>
      <c r="JFD137" s="18"/>
      <c r="JFE137" s="18"/>
      <c r="JFF137" s="18"/>
      <c r="JFG137" s="18"/>
      <c r="JFH137" s="18"/>
      <c r="JFI137" s="18"/>
      <c r="JFJ137" s="18"/>
      <c r="JFK137" s="18"/>
      <c r="JFL137" s="18"/>
      <c r="JFM137" s="18"/>
      <c r="JFN137" s="18"/>
      <c r="JFO137" s="18"/>
      <c r="JFP137" s="18"/>
      <c r="JFQ137" s="18"/>
      <c r="JFR137" s="18"/>
      <c r="JFS137" s="18"/>
      <c r="JFT137" s="18"/>
      <c r="JFU137" s="18"/>
      <c r="JFV137" s="18"/>
      <c r="JFW137" s="18"/>
      <c r="JFX137" s="18"/>
      <c r="JFY137" s="18"/>
      <c r="JFZ137" s="18"/>
      <c r="JGA137" s="18"/>
      <c r="JGB137" s="18"/>
      <c r="JGC137" s="18"/>
      <c r="JGD137" s="18"/>
      <c r="JGE137" s="18"/>
      <c r="JGF137" s="18"/>
      <c r="JGG137" s="18"/>
      <c r="JGH137" s="18"/>
      <c r="JGI137" s="18"/>
      <c r="JGJ137" s="18"/>
      <c r="JGK137" s="18"/>
      <c r="JGL137" s="18"/>
      <c r="JGM137" s="18"/>
      <c r="JGN137" s="18"/>
      <c r="JGO137" s="18"/>
      <c r="JGP137" s="18"/>
      <c r="JGQ137" s="18"/>
      <c r="JGR137" s="18"/>
      <c r="JGS137" s="18"/>
      <c r="JGT137" s="18"/>
      <c r="JGU137" s="18"/>
      <c r="JGV137" s="18"/>
      <c r="JGW137" s="18"/>
      <c r="JGX137" s="18"/>
      <c r="JGY137" s="18"/>
      <c r="JGZ137" s="18"/>
      <c r="JHA137" s="18"/>
      <c r="JHB137" s="18"/>
      <c r="JHC137" s="18"/>
      <c r="JHD137" s="18"/>
      <c r="JHE137" s="18"/>
      <c r="JHF137" s="18"/>
      <c r="JHG137" s="18"/>
      <c r="JHH137" s="18"/>
      <c r="JHI137" s="18"/>
      <c r="JHJ137" s="18"/>
      <c r="JHK137" s="18"/>
      <c r="JHL137" s="18"/>
      <c r="JHM137" s="18"/>
      <c r="JHN137" s="18"/>
      <c r="JHO137" s="18"/>
      <c r="JHP137" s="18"/>
      <c r="JHQ137" s="18"/>
      <c r="JHR137" s="18"/>
      <c r="JHS137" s="18"/>
      <c r="JHT137" s="18"/>
      <c r="JHU137" s="18"/>
      <c r="JHV137" s="18"/>
      <c r="JHW137" s="18"/>
      <c r="JHX137" s="18"/>
      <c r="JHY137" s="18"/>
      <c r="JHZ137" s="18"/>
      <c r="JIA137" s="18"/>
      <c r="JIB137" s="18"/>
      <c r="JIC137" s="18"/>
      <c r="JID137" s="18"/>
      <c r="JIE137" s="18"/>
      <c r="JIF137" s="18"/>
      <c r="JIG137" s="18"/>
      <c r="JIH137" s="18"/>
      <c r="JII137" s="18"/>
      <c r="JIJ137" s="18"/>
      <c r="JIK137" s="18"/>
      <c r="JIL137" s="18"/>
      <c r="JIM137" s="18"/>
      <c r="JIN137" s="18"/>
      <c r="JIO137" s="18"/>
      <c r="JIP137" s="18"/>
      <c r="JIQ137" s="18"/>
      <c r="JIR137" s="18"/>
      <c r="JIS137" s="18"/>
      <c r="JIT137" s="18"/>
      <c r="JIU137" s="18"/>
      <c r="JIV137" s="18"/>
      <c r="JIW137" s="18"/>
      <c r="JIX137" s="18"/>
      <c r="JIY137" s="18"/>
      <c r="JIZ137" s="18"/>
      <c r="JJA137" s="18"/>
      <c r="JJB137" s="18"/>
      <c r="JJC137" s="18"/>
      <c r="JJD137" s="18"/>
      <c r="JJE137" s="18"/>
      <c r="JJF137" s="18"/>
      <c r="JJG137" s="18"/>
      <c r="JJH137" s="18"/>
      <c r="JJI137" s="18"/>
      <c r="JJJ137" s="18"/>
      <c r="JJK137" s="18"/>
      <c r="JJL137" s="18"/>
      <c r="JJM137" s="18"/>
      <c r="JJN137" s="18"/>
      <c r="JJO137" s="18"/>
      <c r="JJP137" s="18"/>
      <c r="JJQ137" s="18"/>
      <c r="JJR137" s="18"/>
      <c r="JJS137" s="18"/>
      <c r="JJT137" s="18"/>
      <c r="JJU137" s="18"/>
      <c r="JJV137" s="18"/>
      <c r="JJW137" s="18"/>
      <c r="JJX137" s="18"/>
      <c r="JJY137" s="18"/>
      <c r="JJZ137" s="18"/>
      <c r="JKA137" s="18"/>
      <c r="JKB137" s="18"/>
      <c r="JKC137" s="18"/>
      <c r="JKD137" s="18"/>
      <c r="JKE137" s="18"/>
      <c r="JKF137" s="18"/>
      <c r="JKG137" s="18"/>
      <c r="JKH137" s="18"/>
      <c r="JKI137" s="18"/>
      <c r="JKJ137" s="18"/>
      <c r="JKK137" s="18"/>
      <c r="JKL137" s="18"/>
      <c r="JKM137" s="18"/>
      <c r="JKN137" s="18"/>
      <c r="JKO137" s="18"/>
      <c r="JKP137" s="18"/>
      <c r="JKQ137" s="18"/>
      <c r="JKR137" s="18"/>
      <c r="JKS137" s="18"/>
      <c r="JKT137" s="18"/>
      <c r="JKU137" s="18"/>
      <c r="JKV137" s="18"/>
      <c r="JKW137" s="18"/>
      <c r="JKX137" s="18"/>
      <c r="JKY137" s="18"/>
      <c r="JKZ137" s="18"/>
      <c r="JLA137" s="18"/>
      <c r="JLB137" s="18"/>
      <c r="JLC137" s="18"/>
      <c r="JLD137" s="18"/>
      <c r="JLE137" s="18"/>
      <c r="JLF137" s="18"/>
      <c r="JLG137" s="18"/>
      <c r="JLH137" s="18"/>
      <c r="JLI137" s="18"/>
      <c r="JLJ137" s="18"/>
      <c r="JLK137" s="18"/>
      <c r="JLL137" s="18"/>
      <c r="JLM137" s="18"/>
      <c r="JLN137" s="18"/>
      <c r="JLO137" s="18"/>
      <c r="JLP137" s="18"/>
      <c r="JLQ137" s="18"/>
      <c r="JLR137" s="18"/>
      <c r="JLS137" s="18"/>
      <c r="JLT137" s="18"/>
      <c r="JLU137" s="18"/>
      <c r="JLV137" s="18"/>
      <c r="JLW137" s="18"/>
      <c r="JLX137" s="18"/>
      <c r="JLY137" s="18"/>
      <c r="JLZ137" s="18"/>
      <c r="JMA137" s="18"/>
      <c r="JMB137" s="18"/>
      <c r="JMC137" s="18"/>
      <c r="JMD137" s="18"/>
      <c r="JME137" s="18"/>
      <c r="JMF137" s="18"/>
      <c r="JMG137" s="18"/>
      <c r="JMH137" s="18"/>
      <c r="JMI137" s="18"/>
      <c r="JMJ137" s="18"/>
      <c r="JMK137" s="18"/>
      <c r="JML137" s="18"/>
      <c r="JMM137" s="18"/>
      <c r="JMN137" s="18"/>
      <c r="JMO137" s="18"/>
      <c r="JMP137" s="18"/>
      <c r="JMQ137" s="18"/>
      <c r="JMR137" s="18"/>
      <c r="JMS137" s="18"/>
      <c r="JMT137" s="18"/>
      <c r="JMU137" s="18"/>
      <c r="JMV137" s="18"/>
      <c r="JMW137" s="18"/>
      <c r="JMX137" s="18"/>
      <c r="JMY137" s="18"/>
      <c r="JMZ137" s="18"/>
      <c r="JNA137" s="18"/>
      <c r="JNB137" s="18"/>
      <c r="JNC137" s="18"/>
      <c r="JND137" s="18"/>
      <c r="JNE137" s="18"/>
      <c r="JNF137" s="18"/>
      <c r="JNG137" s="18"/>
      <c r="JNH137" s="18"/>
      <c r="JNI137" s="18"/>
      <c r="JNJ137" s="18"/>
      <c r="JNK137" s="18"/>
      <c r="JNL137" s="18"/>
      <c r="JNM137" s="18"/>
      <c r="JNN137" s="18"/>
      <c r="JNO137" s="18"/>
      <c r="JNP137" s="18"/>
      <c r="JNQ137" s="18"/>
      <c r="JNR137" s="18"/>
      <c r="JNS137" s="18"/>
      <c r="JNT137" s="18"/>
      <c r="JNU137" s="18"/>
      <c r="JNV137" s="18"/>
      <c r="JNW137" s="18"/>
      <c r="JNX137" s="18"/>
      <c r="JNY137" s="18"/>
      <c r="JNZ137" s="18"/>
      <c r="JOA137" s="18"/>
      <c r="JOB137" s="18"/>
      <c r="JOC137" s="18"/>
      <c r="JOD137" s="18"/>
      <c r="JOE137" s="18"/>
      <c r="JOF137" s="18"/>
      <c r="JOG137" s="18"/>
      <c r="JOH137" s="18"/>
      <c r="JOI137" s="18"/>
      <c r="JOJ137" s="18"/>
      <c r="JOK137" s="18"/>
      <c r="JOL137" s="18"/>
      <c r="JOM137" s="18"/>
      <c r="JON137" s="18"/>
      <c r="JOO137" s="18"/>
      <c r="JOP137" s="18"/>
      <c r="JOQ137" s="18"/>
      <c r="JOR137" s="18"/>
      <c r="JOS137" s="18"/>
      <c r="JOT137" s="18"/>
      <c r="JOU137" s="18"/>
      <c r="JOV137" s="18"/>
      <c r="JOW137" s="18"/>
      <c r="JOX137" s="18"/>
      <c r="JOY137" s="18"/>
      <c r="JOZ137" s="18"/>
      <c r="JPA137" s="18"/>
      <c r="JPB137" s="18"/>
      <c r="JPC137" s="18"/>
      <c r="JPD137" s="18"/>
      <c r="JPE137" s="18"/>
      <c r="JPF137" s="18"/>
      <c r="JPG137" s="18"/>
      <c r="JPH137" s="18"/>
      <c r="JPI137" s="18"/>
      <c r="JPJ137" s="18"/>
      <c r="JPK137" s="18"/>
      <c r="JPL137" s="18"/>
      <c r="JPM137" s="18"/>
      <c r="JPN137" s="18"/>
      <c r="JPO137" s="18"/>
      <c r="JPP137" s="18"/>
      <c r="JPQ137" s="18"/>
      <c r="JPR137" s="18"/>
      <c r="JPS137" s="18"/>
      <c r="JPT137" s="18"/>
      <c r="JPU137" s="18"/>
      <c r="JPV137" s="18"/>
      <c r="JPW137" s="18"/>
      <c r="JPX137" s="18"/>
      <c r="JPY137" s="18"/>
      <c r="JPZ137" s="18"/>
      <c r="JQA137" s="18"/>
      <c r="JQB137" s="18"/>
      <c r="JQC137" s="18"/>
      <c r="JQD137" s="18"/>
      <c r="JQE137" s="18"/>
      <c r="JQF137" s="18"/>
      <c r="JQG137" s="18"/>
      <c r="JQH137" s="18"/>
      <c r="JQI137" s="18"/>
      <c r="JQJ137" s="18"/>
      <c r="JQK137" s="18"/>
      <c r="JQL137" s="18"/>
      <c r="JQM137" s="18"/>
      <c r="JQN137" s="18"/>
      <c r="JQO137" s="18"/>
      <c r="JQP137" s="18"/>
      <c r="JQQ137" s="18"/>
      <c r="JQR137" s="18"/>
      <c r="JQS137" s="18"/>
      <c r="JQT137" s="18"/>
      <c r="JQU137" s="18"/>
      <c r="JQV137" s="18"/>
      <c r="JQW137" s="18"/>
      <c r="JQX137" s="18"/>
      <c r="JQY137" s="18"/>
      <c r="JQZ137" s="18"/>
      <c r="JRA137" s="18"/>
      <c r="JRB137" s="18"/>
      <c r="JRC137" s="18"/>
      <c r="JRD137" s="18"/>
      <c r="JRE137" s="18"/>
      <c r="JRF137" s="18"/>
      <c r="JRG137" s="18"/>
      <c r="JRH137" s="18"/>
      <c r="JRI137" s="18"/>
      <c r="JRJ137" s="18"/>
      <c r="JRK137" s="18"/>
      <c r="JRL137" s="18"/>
      <c r="JRM137" s="18"/>
      <c r="JRN137" s="18"/>
      <c r="JRO137" s="18"/>
      <c r="JRP137" s="18"/>
      <c r="JRQ137" s="18"/>
      <c r="JRR137" s="18"/>
      <c r="JRS137" s="18"/>
      <c r="JRT137" s="18"/>
      <c r="JRU137" s="18"/>
      <c r="JRV137" s="18"/>
      <c r="JRW137" s="18"/>
      <c r="JRX137" s="18"/>
      <c r="JRY137" s="18"/>
      <c r="JRZ137" s="18"/>
      <c r="JSA137" s="18"/>
      <c r="JSB137" s="18"/>
      <c r="JSC137" s="18"/>
      <c r="JSD137" s="18"/>
      <c r="JSE137" s="18"/>
      <c r="JSF137" s="18"/>
      <c r="JSG137" s="18"/>
      <c r="JSH137" s="18"/>
      <c r="JSI137" s="18"/>
      <c r="JSJ137" s="18"/>
      <c r="JSK137" s="18"/>
      <c r="JSL137" s="18"/>
      <c r="JSM137" s="18"/>
      <c r="JSN137" s="18"/>
      <c r="JSO137" s="18"/>
      <c r="JSP137" s="18"/>
      <c r="JSQ137" s="18"/>
      <c r="JSR137" s="18"/>
      <c r="JSS137" s="18"/>
      <c r="JST137" s="18"/>
      <c r="JSU137" s="18"/>
      <c r="JSV137" s="18"/>
      <c r="JSW137" s="18"/>
      <c r="JSX137" s="18"/>
      <c r="JSY137" s="18"/>
      <c r="JSZ137" s="18"/>
      <c r="JTA137" s="18"/>
      <c r="JTB137" s="18"/>
      <c r="JTC137" s="18"/>
      <c r="JTD137" s="18"/>
      <c r="JTE137" s="18"/>
      <c r="JTF137" s="18"/>
      <c r="JTG137" s="18"/>
      <c r="JTH137" s="18"/>
      <c r="JTI137" s="18"/>
      <c r="JTJ137" s="18"/>
      <c r="JTK137" s="18"/>
      <c r="JTL137" s="18"/>
      <c r="JTM137" s="18"/>
      <c r="JTN137" s="18"/>
      <c r="JTO137" s="18"/>
      <c r="JTP137" s="18"/>
      <c r="JTQ137" s="18"/>
      <c r="JTR137" s="18"/>
      <c r="JTS137" s="18"/>
      <c r="JTT137" s="18"/>
      <c r="JTU137" s="18"/>
      <c r="JTV137" s="18"/>
      <c r="JTW137" s="18"/>
      <c r="JTX137" s="18"/>
      <c r="JTY137" s="18"/>
      <c r="JTZ137" s="18"/>
      <c r="JUA137" s="18"/>
      <c r="JUB137" s="18"/>
      <c r="JUC137" s="18"/>
      <c r="JUD137" s="18"/>
      <c r="JUE137" s="18"/>
      <c r="JUF137" s="18"/>
      <c r="JUG137" s="18"/>
      <c r="JUH137" s="18"/>
      <c r="JUI137" s="18"/>
      <c r="JUJ137" s="18"/>
      <c r="JUK137" s="18"/>
      <c r="JUL137" s="18"/>
      <c r="JUM137" s="18"/>
      <c r="JUN137" s="18"/>
      <c r="JUO137" s="18"/>
      <c r="JUP137" s="18"/>
      <c r="JUQ137" s="18"/>
      <c r="JUR137" s="18"/>
      <c r="JUS137" s="18"/>
      <c r="JUT137" s="18"/>
      <c r="JUU137" s="18"/>
      <c r="JUV137" s="18"/>
      <c r="JUW137" s="18"/>
      <c r="JUX137" s="18"/>
      <c r="JUY137" s="18"/>
      <c r="JUZ137" s="18"/>
      <c r="JVA137" s="18"/>
      <c r="JVB137" s="18"/>
      <c r="JVC137" s="18"/>
      <c r="JVD137" s="18"/>
      <c r="JVE137" s="18"/>
      <c r="JVF137" s="18"/>
      <c r="JVG137" s="18"/>
      <c r="JVH137" s="18"/>
      <c r="JVI137" s="18"/>
      <c r="JVJ137" s="18"/>
      <c r="JVK137" s="18"/>
      <c r="JVL137" s="18"/>
      <c r="JVM137" s="18"/>
      <c r="JVN137" s="18"/>
      <c r="JVO137" s="18"/>
      <c r="JVP137" s="18"/>
      <c r="JVQ137" s="18"/>
      <c r="JVR137" s="18"/>
      <c r="JVS137" s="18"/>
      <c r="JVT137" s="18"/>
      <c r="JVU137" s="18"/>
      <c r="JVV137" s="18"/>
      <c r="JVW137" s="18"/>
      <c r="JVX137" s="18"/>
      <c r="JVY137" s="18"/>
      <c r="JVZ137" s="18"/>
      <c r="JWA137" s="18"/>
      <c r="JWB137" s="18"/>
      <c r="JWC137" s="18"/>
      <c r="JWD137" s="18"/>
      <c r="JWE137" s="18"/>
      <c r="JWF137" s="18"/>
      <c r="JWG137" s="18"/>
      <c r="JWH137" s="18"/>
      <c r="JWI137" s="18"/>
      <c r="JWJ137" s="18"/>
      <c r="JWK137" s="18"/>
      <c r="JWL137" s="18"/>
      <c r="JWM137" s="18"/>
      <c r="JWN137" s="18"/>
      <c r="JWO137" s="18"/>
      <c r="JWP137" s="18"/>
      <c r="JWQ137" s="18"/>
      <c r="JWR137" s="18"/>
      <c r="JWS137" s="18"/>
      <c r="JWT137" s="18"/>
      <c r="JWU137" s="18"/>
      <c r="JWV137" s="18"/>
      <c r="JWW137" s="18"/>
      <c r="JWX137" s="18"/>
      <c r="JWY137" s="18"/>
      <c r="JWZ137" s="18"/>
      <c r="JXA137" s="18"/>
      <c r="JXB137" s="18"/>
      <c r="JXC137" s="18"/>
      <c r="JXD137" s="18"/>
      <c r="JXE137" s="18"/>
      <c r="JXF137" s="18"/>
      <c r="JXG137" s="18"/>
      <c r="JXH137" s="18"/>
      <c r="JXI137" s="18"/>
      <c r="JXJ137" s="18"/>
      <c r="JXK137" s="18"/>
      <c r="JXL137" s="18"/>
      <c r="JXM137" s="18"/>
      <c r="JXN137" s="18"/>
      <c r="JXO137" s="18"/>
      <c r="JXP137" s="18"/>
      <c r="JXQ137" s="18"/>
      <c r="JXR137" s="18"/>
      <c r="JXS137" s="18"/>
      <c r="JXT137" s="18"/>
      <c r="JXU137" s="18"/>
      <c r="JXV137" s="18"/>
      <c r="JXW137" s="18"/>
      <c r="JXX137" s="18"/>
      <c r="JXY137" s="18"/>
      <c r="JXZ137" s="18"/>
      <c r="JYA137" s="18"/>
      <c r="JYB137" s="18"/>
      <c r="JYC137" s="18"/>
      <c r="JYD137" s="18"/>
      <c r="JYE137" s="18"/>
      <c r="JYF137" s="18"/>
      <c r="JYG137" s="18"/>
      <c r="JYH137" s="18"/>
      <c r="JYI137" s="18"/>
      <c r="JYJ137" s="18"/>
      <c r="JYK137" s="18"/>
      <c r="JYL137" s="18"/>
      <c r="JYM137" s="18"/>
      <c r="JYN137" s="18"/>
      <c r="JYO137" s="18"/>
      <c r="JYP137" s="18"/>
      <c r="JYQ137" s="18"/>
      <c r="JYR137" s="18"/>
      <c r="JYS137" s="18"/>
      <c r="JYT137" s="18"/>
      <c r="JYU137" s="18"/>
      <c r="JYV137" s="18"/>
      <c r="JYW137" s="18"/>
      <c r="JYX137" s="18"/>
      <c r="JYY137" s="18"/>
      <c r="JYZ137" s="18"/>
      <c r="JZA137" s="18"/>
      <c r="JZB137" s="18"/>
      <c r="JZC137" s="18"/>
      <c r="JZD137" s="18"/>
      <c r="JZE137" s="18"/>
      <c r="JZF137" s="18"/>
      <c r="JZG137" s="18"/>
      <c r="JZH137" s="18"/>
      <c r="JZI137" s="18"/>
      <c r="JZJ137" s="18"/>
      <c r="JZK137" s="18"/>
      <c r="JZL137" s="18"/>
      <c r="JZM137" s="18"/>
      <c r="JZN137" s="18"/>
      <c r="JZO137" s="18"/>
      <c r="JZP137" s="18"/>
      <c r="JZQ137" s="18"/>
      <c r="JZR137" s="18"/>
      <c r="JZS137" s="18"/>
      <c r="JZT137" s="18"/>
      <c r="JZU137" s="18"/>
      <c r="JZV137" s="18"/>
      <c r="JZW137" s="18"/>
      <c r="JZX137" s="18"/>
      <c r="JZY137" s="18"/>
      <c r="JZZ137" s="18"/>
      <c r="KAA137" s="18"/>
      <c r="KAB137" s="18"/>
      <c r="KAC137" s="18"/>
      <c r="KAD137" s="18"/>
      <c r="KAE137" s="18"/>
      <c r="KAF137" s="18"/>
      <c r="KAG137" s="18"/>
      <c r="KAH137" s="18"/>
      <c r="KAI137" s="18"/>
      <c r="KAJ137" s="18"/>
      <c r="KAK137" s="18"/>
      <c r="KAL137" s="18"/>
      <c r="KAM137" s="18"/>
      <c r="KAN137" s="18"/>
      <c r="KAO137" s="18"/>
      <c r="KAP137" s="18"/>
      <c r="KAQ137" s="18"/>
      <c r="KAR137" s="18"/>
      <c r="KAS137" s="18"/>
      <c r="KAT137" s="18"/>
      <c r="KAU137" s="18"/>
      <c r="KAV137" s="18"/>
      <c r="KAW137" s="18"/>
      <c r="KAX137" s="18"/>
      <c r="KAY137" s="18"/>
      <c r="KAZ137" s="18"/>
      <c r="KBA137" s="18"/>
      <c r="KBB137" s="18"/>
      <c r="KBC137" s="18"/>
      <c r="KBD137" s="18"/>
      <c r="KBE137" s="18"/>
      <c r="KBF137" s="18"/>
      <c r="KBG137" s="18"/>
      <c r="KBH137" s="18"/>
      <c r="KBI137" s="18"/>
      <c r="KBJ137" s="18"/>
      <c r="KBK137" s="18"/>
      <c r="KBL137" s="18"/>
      <c r="KBM137" s="18"/>
      <c r="KBN137" s="18"/>
      <c r="KBO137" s="18"/>
      <c r="KBP137" s="18"/>
      <c r="KBQ137" s="18"/>
      <c r="KBR137" s="18"/>
      <c r="KBS137" s="18"/>
      <c r="KBT137" s="18"/>
      <c r="KBU137" s="18"/>
      <c r="KBV137" s="18"/>
      <c r="KBW137" s="18"/>
      <c r="KBX137" s="18"/>
      <c r="KBY137" s="18"/>
      <c r="KBZ137" s="18"/>
      <c r="KCA137" s="18"/>
      <c r="KCB137" s="18"/>
      <c r="KCC137" s="18"/>
      <c r="KCD137" s="18"/>
      <c r="KCE137" s="18"/>
      <c r="KCF137" s="18"/>
      <c r="KCG137" s="18"/>
      <c r="KCH137" s="18"/>
      <c r="KCI137" s="18"/>
      <c r="KCJ137" s="18"/>
      <c r="KCK137" s="18"/>
      <c r="KCL137" s="18"/>
      <c r="KCM137" s="18"/>
      <c r="KCN137" s="18"/>
      <c r="KCO137" s="18"/>
      <c r="KCP137" s="18"/>
      <c r="KCQ137" s="18"/>
      <c r="KCR137" s="18"/>
      <c r="KCS137" s="18"/>
      <c r="KCT137" s="18"/>
      <c r="KCU137" s="18"/>
      <c r="KCV137" s="18"/>
      <c r="KCW137" s="18"/>
      <c r="KCX137" s="18"/>
      <c r="KCY137" s="18"/>
      <c r="KCZ137" s="18"/>
      <c r="KDA137" s="18"/>
      <c r="KDB137" s="18"/>
      <c r="KDC137" s="18"/>
      <c r="KDD137" s="18"/>
      <c r="KDE137" s="18"/>
      <c r="KDF137" s="18"/>
      <c r="KDG137" s="18"/>
      <c r="KDH137" s="18"/>
      <c r="KDI137" s="18"/>
      <c r="KDJ137" s="18"/>
      <c r="KDK137" s="18"/>
      <c r="KDL137" s="18"/>
      <c r="KDM137" s="18"/>
      <c r="KDN137" s="18"/>
      <c r="KDO137" s="18"/>
      <c r="KDP137" s="18"/>
      <c r="KDQ137" s="18"/>
      <c r="KDR137" s="18"/>
      <c r="KDS137" s="18"/>
      <c r="KDT137" s="18"/>
      <c r="KDU137" s="18"/>
      <c r="KDV137" s="18"/>
      <c r="KDW137" s="18"/>
      <c r="KDX137" s="18"/>
      <c r="KDY137" s="18"/>
      <c r="KDZ137" s="18"/>
      <c r="KEA137" s="18"/>
      <c r="KEB137" s="18"/>
      <c r="KEC137" s="18"/>
      <c r="KED137" s="18"/>
      <c r="KEE137" s="18"/>
      <c r="KEF137" s="18"/>
      <c r="KEG137" s="18"/>
      <c r="KEH137" s="18"/>
      <c r="KEI137" s="18"/>
      <c r="KEJ137" s="18"/>
      <c r="KEK137" s="18"/>
      <c r="KEL137" s="18"/>
      <c r="KEM137" s="18"/>
      <c r="KEN137" s="18"/>
      <c r="KEO137" s="18"/>
      <c r="KEP137" s="18"/>
      <c r="KEQ137" s="18"/>
      <c r="KER137" s="18"/>
      <c r="KES137" s="18"/>
      <c r="KET137" s="18"/>
      <c r="KEU137" s="18"/>
      <c r="KEV137" s="18"/>
      <c r="KEW137" s="18"/>
      <c r="KEX137" s="18"/>
      <c r="KEY137" s="18"/>
      <c r="KEZ137" s="18"/>
      <c r="KFA137" s="18"/>
      <c r="KFB137" s="18"/>
      <c r="KFC137" s="18"/>
      <c r="KFD137" s="18"/>
      <c r="KFE137" s="18"/>
      <c r="KFF137" s="18"/>
      <c r="KFG137" s="18"/>
      <c r="KFH137" s="18"/>
      <c r="KFI137" s="18"/>
      <c r="KFJ137" s="18"/>
      <c r="KFK137" s="18"/>
      <c r="KFL137" s="18"/>
      <c r="KFM137" s="18"/>
      <c r="KFN137" s="18"/>
      <c r="KFO137" s="18"/>
      <c r="KFP137" s="18"/>
      <c r="KFQ137" s="18"/>
      <c r="KFR137" s="18"/>
      <c r="KFS137" s="18"/>
      <c r="KFT137" s="18"/>
      <c r="KFU137" s="18"/>
      <c r="KFV137" s="18"/>
      <c r="KFW137" s="18"/>
      <c r="KFX137" s="18"/>
      <c r="KFY137" s="18"/>
      <c r="KFZ137" s="18"/>
      <c r="KGA137" s="18"/>
      <c r="KGB137" s="18"/>
      <c r="KGC137" s="18"/>
      <c r="KGD137" s="18"/>
      <c r="KGE137" s="18"/>
      <c r="KGF137" s="18"/>
      <c r="KGG137" s="18"/>
      <c r="KGH137" s="18"/>
      <c r="KGI137" s="18"/>
      <c r="KGJ137" s="18"/>
      <c r="KGK137" s="18"/>
      <c r="KGL137" s="18"/>
      <c r="KGM137" s="18"/>
      <c r="KGN137" s="18"/>
      <c r="KGO137" s="18"/>
      <c r="KGP137" s="18"/>
      <c r="KGQ137" s="18"/>
      <c r="KGR137" s="18"/>
      <c r="KGS137" s="18"/>
      <c r="KGT137" s="18"/>
      <c r="KGU137" s="18"/>
      <c r="KGV137" s="18"/>
      <c r="KGW137" s="18"/>
      <c r="KGX137" s="18"/>
      <c r="KGY137" s="18"/>
      <c r="KGZ137" s="18"/>
      <c r="KHA137" s="18"/>
      <c r="KHB137" s="18"/>
      <c r="KHC137" s="18"/>
      <c r="KHD137" s="18"/>
      <c r="KHE137" s="18"/>
      <c r="KHF137" s="18"/>
      <c r="KHG137" s="18"/>
      <c r="KHH137" s="18"/>
      <c r="KHI137" s="18"/>
      <c r="KHJ137" s="18"/>
      <c r="KHK137" s="18"/>
      <c r="KHL137" s="18"/>
      <c r="KHM137" s="18"/>
      <c r="KHN137" s="18"/>
      <c r="KHO137" s="18"/>
      <c r="KHP137" s="18"/>
      <c r="KHQ137" s="18"/>
      <c r="KHR137" s="18"/>
      <c r="KHS137" s="18"/>
      <c r="KHT137" s="18"/>
      <c r="KHU137" s="18"/>
      <c r="KHV137" s="18"/>
      <c r="KHW137" s="18"/>
      <c r="KHX137" s="18"/>
      <c r="KHY137" s="18"/>
      <c r="KHZ137" s="18"/>
      <c r="KIA137" s="18"/>
      <c r="KIB137" s="18"/>
      <c r="KIC137" s="18"/>
      <c r="KID137" s="18"/>
      <c r="KIE137" s="18"/>
      <c r="KIF137" s="18"/>
      <c r="KIG137" s="18"/>
      <c r="KIH137" s="18"/>
      <c r="KII137" s="18"/>
      <c r="KIJ137" s="18"/>
      <c r="KIK137" s="18"/>
      <c r="KIL137" s="18"/>
      <c r="KIM137" s="18"/>
      <c r="KIN137" s="18"/>
      <c r="KIO137" s="18"/>
      <c r="KIP137" s="18"/>
      <c r="KIQ137" s="18"/>
      <c r="KIR137" s="18"/>
      <c r="KIS137" s="18"/>
      <c r="KIT137" s="18"/>
      <c r="KIU137" s="18"/>
      <c r="KIV137" s="18"/>
      <c r="KIW137" s="18"/>
      <c r="KIX137" s="18"/>
      <c r="KIY137" s="18"/>
      <c r="KIZ137" s="18"/>
      <c r="KJA137" s="18"/>
      <c r="KJB137" s="18"/>
      <c r="KJC137" s="18"/>
      <c r="KJD137" s="18"/>
      <c r="KJE137" s="18"/>
      <c r="KJF137" s="18"/>
      <c r="KJG137" s="18"/>
      <c r="KJH137" s="18"/>
      <c r="KJI137" s="18"/>
      <c r="KJJ137" s="18"/>
      <c r="KJK137" s="18"/>
      <c r="KJL137" s="18"/>
      <c r="KJM137" s="18"/>
      <c r="KJN137" s="18"/>
      <c r="KJO137" s="18"/>
      <c r="KJP137" s="18"/>
      <c r="KJQ137" s="18"/>
      <c r="KJR137" s="18"/>
      <c r="KJS137" s="18"/>
      <c r="KJT137" s="18"/>
      <c r="KJU137" s="18"/>
      <c r="KJV137" s="18"/>
      <c r="KJW137" s="18"/>
      <c r="KJX137" s="18"/>
      <c r="KJY137" s="18"/>
      <c r="KJZ137" s="18"/>
      <c r="KKA137" s="18"/>
      <c r="KKB137" s="18"/>
      <c r="KKC137" s="18"/>
      <c r="KKD137" s="18"/>
      <c r="KKE137" s="18"/>
      <c r="KKF137" s="18"/>
      <c r="KKG137" s="18"/>
      <c r="KKH137" s="18"/>
      <c r="KKI137" s="18"/>
      <c r="KKJ137" s="18"/>
      <c r="KKK137" s="18"/>
      <c r="KKL137" s="18"/>
      <c r="KKM137" s="18"/>
      <c r="KKN137" s="18"/>
      <c r="KKO137" s="18"/>
      <c r="KKP137" s="18"/>
      <c r="KKQ137" s="18"/>
      <c r="KKR137" s="18"/>
      <c r="KKS137" s="18"/>
      <c r="KKT137" s="18"/>
      <c r="KKU137" s="18"/>
      <c r="KKV137" s="18"/>
      <c r="KKW137" s="18"/>
      <c r="KKX137" s="18"/>
      <c r="KKY137" s="18"/>
      <c r="KKZ137" s="18"/>
      <c r="KLA137" s="18"/>
      <c r="KLB137" s="18"/>
      <c r="KLC137" s="18"/>
      <c r="KLD137" s="18"/>
      <c r="KLE137" s="18"/>
      <c r="KLF137" s="18"/>
      <c r="KLG137" s="18"/>
      <c r="KLH137" s="18"/>
      <c r="KLI137" s="18"/>
      <c r="KLJ137" s="18"/>
      <c r="KLK137" s="18"/>
      <c r="KLL137" s="18"/>
      <c r="KLM137" s="18"/>
      <c r="KLN137" s="18"/>
      <c r="KLO137" s="18"/>
      <c r="KLP137" s="18"/>
      <c r="KLQ137" s="18"/>
      <c r="KLR137" s="18"/>
      <c r="KLS137" s="18"/>
      <c r="KLT137" s="18"/>
      <c r="KLU137" s="18"/>
      <c r="KLV137" s="18"/>
      <c r="KLW137" s="18"/>
      <c r="KLX137" s="18"/>
      <c r="KLY137" s="18"/>
      <c r="KLZ137" s="18"/>
      <c r="KMA137" s="18"/>
      <c r="KMB137" s="18"/>
      <c r="KMC137" s="18"/>
      <c r="KMD137" s="18"/>
      <c r="KME137" s="18"/>
      <c r="KMF137" s="18"/>
      <c r="KMG137" s="18"/>
      <c r="KMH137" s="18"/>
      <c r="KMI137" s="18"/>
      <c r="KMJ137" s="18"/>
      <c r="KMK137" s="18"/>
      <c r="KML137" s="18"/>
      <c r="KMM137" s="18"/>
      <c r="KMN137" s="18"/>
      <c r="KMO137" s="18"/>
      <c r="KMP137" s="18"/>
      <c r="KMQ137" s="18"/>
      <c r="KMR137" s="18"/>
      <c r="KMS137" s="18"/>
      <c r="KMT137" s="18"/>
      <c r="KMU137" s="18"/>
      <c r="KMV137" s="18"/>
      <c r="KMW137" s="18"/>
      <c r="KMX137" s="18"/>
      <c r="KMY137" s="18"/>
      <c r="KMZ137" s="18"/>
      <c r="KNA137" s="18"/>
      <c r="KNB137" s="18"/>
      <c r="KNC137" s="18"/>
      <c r="KND137" s="18"/>
      <c r="KNE137" s="18"/>
      <c r="KNF137" s="18"/>
      <c r="KNG137" s="18"/>
      <c r="KNH137" s="18"/>
      <c r="KNI137" s="18"/>
      <c r="KNJ137" s="18"/>
      <c r="KNK137" s="18"/>
      <c r="KNL137" s="18"/>
      <c r="KNM137" s="18"/>
      <c r="KNN137" s="18"/>
      <c r="KNO137" s="18"/>
      <c r="KNP137" s="18"/>
      <c r="KNQ137" s="18"/>
      <c r="KNR137" s="18"/>
      <c r="KNS137" s="18"/>
      <c r="KNT137" s="18"/>
      <c r="KNU137" s="18"/>
      <c r="KNV137" s="18"/>
      <c r="KNW137" s="18"/>
      <c r="KNX137" s="18"/>
      <c r="KNY137" s="18"/>
      <c r="KNZ137" s="18"/>
      <c r="KOA137" s="18"/>
      <c r="KOB137" s="18"/>
      <c r="KOC137" s="18"/>
      <c r="KOD137" s="18"/>
      <c r="KOE137" s="18"/>
      <c r="KOF137" s="18"/>
      <c r="KOG137" s="18"/>
      <c r="KOH137" s="18"/>
      <c r="KOI137" s="18"/>
      <c r="KOJ137" s="18"/>
      <c r="KOK137" s="18"/>
      <c r="KOL137" s="18"/>
      <c r="KOM137" s="18"/>
      <c r="KON137" s="18"/>
      <c r="KOO137" s="18"/>
      <c r="KOP137" s="18"/>
      <c r="KOQ137" s="18"/>
      <c r="KOR137" s="18"/>
      <c r="KOS137" s="18"/>
      <c r="KOT137" s="18"/>
      <c r="KOU137" s="18"/>
      <c r="KOV137" s="18"/>
      <c r="KOW137" s="18"/>
      <c r="KOX137" s="18"/>
      <c r="KOY137" s="18"/>
      <c r="KOZ137" s="18"/>
      <c r="KPA137" s="18"/>
      <c r="KPB137" s="18"/>
      <c r="KPC137" s="18"/>
      <c r="KPD137" s="18"/>
      <c r="KPE137" s="18"/>
      <c r="KPF137" s="18"/>
      <c r="KPG137" s="18"/>
      <c r="KPH137" s="18"/>
      <c r="KPI137" s="18"/>
      <c r="KPJ137" s="18"/>
      <c r="KPK137" s="18"/>
      <c r="KPL137" s="18"/>
      <c r="KPM137" s="18"/>
      <c r="KPN137" s="18"/>
      <c r="KPO137" s="18"/>
      <c r="KPP137" s="18"/>
      <c r="KPQ137" s="18"/>
      <c r="KPR137" s="18"/>
      <c r="KPS137" s="18"/>
      <c r="KPT137" s="18"/>
      <c r="KPU137" s="18"/>
      <c r="KPV137" s="18"/>
      <c r="KPW137" s="18"/>
      <c r="KPX137" s="18"/>
      <c r="KPY137" s="18"/>
      <c r="KPZ137" s="18"/>
      <c r="KQA137" s="18"/>
      <c r="KQB137" s="18"/>
      <c r="KQC137" s="18"/>
      <c r="KQD137" s="18"/>
      <c r="KQE137" s="18"/>
      <c r="KQF137" s="18"/>
      <c r="KQG137" s="18"/>
      <c r="KQH137" s="18"/>
      <c r="KQI137" s="18"/>
      <c r="KQJ137" s="18"/>
      <c r="KQK137" s="18"/>
      <c r="KQL137" s="18"/>
      <c r="KQM137" s="18"/>
      <c r="KQN137" s="18"/>
      <c r="KQO137" s="18"/>
      <c r="KQP137" s="18"/>
      <c r="KQQ137" s="18"/>
      <c r="KQR137" s="18"/>
      <c r="KQS137" s="18"/>
      <c r="KQT137" s="18"/>
      <c r="KQU137" s="18"/>
      <c r="KQV137" s="18"/>
      <c r="KQW137" s="18"/>
      <c r="KQX137" s="18"/>
      <c r="KQY137" s="18"/>
      <c r="KQZ137" s="18"/>
      <c r="KRA137" s="18"/>
      <c r="KRB137" s="18"/>
      <c r="KRC137" s="18"/>
      <c r="KRD137" s="18"/>
      <c r="KRE137" s="18"/>
      <c r="KRF137" s="18"/>
      <c r="KRG137" s="18"/>
      <c r="KRH137" s="18"/>
      <c r="KRI137" s="18"/>
      <c r="KRJ137" s="18"/>
      <c r="KRK137" s="18"/>
      <c r="KRL137" s="18"/>
      <c r="KRM137" s="18"/>
      <c r="KRN137" s="18"/>
      <c r="KRO137" s="18"/>
      <c r="KRP137" s="18"/>
      <c r="KRQ137" s="18"/>
      <c r="KRR137" s="18"/>
      <c r="KRS137" s="18"/>
      <c r="KRT137" s="18"/>
      <c r="KRU137" s="18"/>
      <c r="KRV137" s="18"/>
      <c r="KRW137" s="18"/>
      <c r="KRX137" s="18"/>
      <c r="KRY137" s="18"/>
      <c r="KRZ137" s="18"/>
      <c r="KSA137" s="18"/>
      <c r="KSB137" s="18"/>
      <c r="KSC137" s="18"/>
      <c r="KSD137" s="18"/>
      <c r="KSE137" s="18"/>
      <c r="KSF137" s="18"/>
      <c r="KSG137" s="18"/>
      <c r="KSH137" s="18"/>
      <c r="KSI137" s="18"/>
      <c r="KSJ137" s="18"/>
      <c r="KSK137" s="18"/>
      <c r="KSL137" s="18"/>
      <c r="KSM137" s="18"/>
      <c r="KSN137" s="18"/>
      <c r="KSO137" s="18"/>
      <c r="KSP137" s="18"/>
      <c r="KSQ137" s="18"/>
      <c r="KSR137" s="18"/>
      <c r="KSS137" s="18"/>
      <c r="KST137" s="18"/>
      <c r="KSU137" s="18"/>
      <c r="KSV137" s="18"/>
      <c r="KSW137" s="18"/>
      <c r="KSX137" s="18"/>
      <c r="KSY137" s="18"/>
      <c r="KSZ137" s="18"/>
      <c r="KTA137" s="18"/>
      <c r="KTB137" s="18"/>
      <c r="KTC137" s="18"/>
      <c r="KTD137" s="18"/>
      <c r="KTE137" s="18"/>
      <c r="KTF137" s="18"/>
      <c r="KTG137" s="18"/>
      <c r="KTH137" s="18"/>
      <c r="KTI137" s="18"/>
      <c r="KTJ137" s="18"/>
      <c r="KTK137" s="18"/>
      <c r="KTL137" s="18"/>
      <c r="KTM137" s="18"/>
      <c r="KTN137" s="18"/>
      <c r="KTO137" s="18"/>
      <c r="KTP137" s="18"/>
      <c r="KTQ137" s="18"/>
      <c r="KTR137" s="18"/>
      <c r="KTS137" s="18"/>
      <c r="KTT137" s="18"/>
      <c r="KTU137" s="18"/>
      <c r="KTV137" s="18"/>
      <c r="KTW137" s="18"/>
      <c r="KTX137" s="18"/>
      <c r="KTY137" s="18"/>
      <c r="KTZ137" s="18"/>
      <c r="KUA137" s="18"/>
      <c r="KUB137" s="18"/>
      <c r="KUC137" s="18"/>
      <c r="KUD137" s="18"/>
      <c r="KUE137" s="18"/>
      <c r="KUF137" s="18"/>
      <c r="KUG137" s="18"/>
      <c r="KUH137" s="18"/>
      <c r="KUI137" s="18"/>
      <c r="KUJ137" s="18"/>
      <c r="KUK137" s="18"/>
      <c r="KUL137" s="18"/>
      <c r="KUM137" s="18"/>
      <c r="KUN137" s="18"/>
      <c r="KUO137" s="18"/>
      <c r="KUP137" s="18"/>
      <c r="KUQ137" s="18"/>
      <c r="KUR137" s="18"/>
      <c r="KUS137" s="18"/>
      <c r="KUT137" s="18"/>
      <c r="KUU137" s="18"/>
      <c r="KUV137" s="18"/>
      <c r="KUW137" s="18"/>
      <c r="KUX137" s="18"/>
      <c r="KUY137" s="18"/>
      <c r="KUZ137" s="18"/>
      <c r="KVA137" s="18"/>
      <c r="KVB137" s="18"/>
      <c r="KVC137" s="18"/>
      <c r="KVD137" s="18"/>
      <c r="KVE137" s="18"/>
      <c r="KVF137" s="18"/>
      <c r="KVG137" s="18"/>
      <c r="KVH137" s="18"/>
      <c r="KVI137" s="18"/>
      <c r="KVJ137" s="18"/>
      <c r="KVK137" s="18"/>
      <c r="KVL137" s="18"/>
      <c r="KVM137" s="18"/>
      <c r="KVN137" s="18"/>
      <c r="KVO137" s="18"/>
      <c r="KVP137" s="18"/>
      <c r="KVQ137" s="18"/>
      <c r="KVR137" s="18"/>
      <c r="KVS137" s="18"/>
      <c r="KVT137" s="18"/>
      <c r="KVU137" s="18"/>
      <c r="KVV137" s="18"/>
      <c r="KVW137" s="18"/>
      <c r="KVX137" s="18"/>
      <c r="KVY137" s="18"/>
      <c r="KVZ137" s="18"/>
      <c r="KWA137" s="18"/>
      <c r="KWB137" s="18"/>
      <c r="KWC137" s="18"/>
      <c r="KWD137" s="18"/>
      <c r="KWE137" s="18"/>
      <c r="KWF137" s="18"/>
      <c r="KWG137" s="18"/>
      <c r="KWH137" s="18"/>
      <c r="KWI137" s="18"/>
      <c r="KWJ137" s="18"/>
      <c r="KWK137" s="18"/>
      <c r="KWL137" s="18"/>
      <c r="KWM137" s="18"/>
      <c r="KWN137" s="18"/>
      <c r="KWO137" s="18"/>
      <c r="KWP137" s="18"/>
      <c r="KWQ137" s="18"/>
      <c r="KWR137" s="18"/>
      <c r="KWS137" s="18"/>
      <c r="KWT137" s="18"/>
      <c r="KWU137" s="18"/>
      <c r="KWV137" s="18"/>
      <c r="KWW137" s="18"/>
      <c r="KWX137" s="18"/>
      <c r="KWY137" s="18"/>
      <c r="KWZ137" s="18"/>
      <c r="KXA137" s="18"/>
      <c r="KXB137" s="18"/>
      <c r="KXC137" s="18"/>
      <c r="KXD137" s="18"/>
      <c r="KXE137" s="18"/>
      <c r="KXF137" s="18"/>
      <c r="KXG137" s="18"/>
      <c r="KXH137" s="18"/>
      <c r="KXI137" s="18"/>
      <c r="KXJ137" s="18"/>
      <c r="KXK137" s="18"/>
      <c r="KXL137" s="18"/>
      <c r="KXM137" s="18"/>
      <c r="KXN137" s="18"/>
      <c r="KXO137" s="18"/>
      <c r="KXP137" s="18"/>
      <c r="KXQ137" s="18"/>
      <c r="KXR137" s="18"/>
      <c r="KXS137" s="18"/>
      <c r="KXT137" s="18"/>
      <c r="KXU137" s="18"/>
      <c r="KXV137" s="18"/>
      <c r="KXW137" s="18"/>
      <c r="KXX137" s="18"/>
      <c r="KXY137" s="18"/>
      <c r="KXZ137" s="18"/>
      <c r="KYA137" s="18"/>
      <c r="KYB137" s="18"/>
      <c r="KYC137" s="18"/>
      <c r="KYD137" s="18"/>
      <c r="KYE137" s="18"/>
      <c r="KYF137" s="18"/>
      <c r="KYG137" s="18"/>
      <c r="KYH137" s="18"/>
      <c r="KYI137" s="18"/>
      <c r="KYJ137" s="18"/>
      <c r="KYK137" s="18"/>
      <c r="KYL137" s="18"/>
      <c r="KYM137" s="18"/>
      <c r="KYN137" s="18"/>
      <c r="KYO137" s="18"/>
      <c r="KYP137" s="18"/>
      <c r="KYQ137" s="18"/>
      <c r="KYR137" s="18"/>
      <c r="KYS137" s="18"/>
      <c r="KYT137" s="18"/>
      <c r="KYU137" s="18"/>
      <c r="KYV137" s="18"/>
      <c r="KYW137" s="18"/>
      <c r="KYX137" s="18"/>
      <c r="KYY137" s="18"/>
      <c r="KYZ137" s="18"/>
      <c r="KZA137" s="18"/>
      <c r="KZB137" s="18"/>
      <c r="KZC137" s="18"/>
      <c r="KZD137" s="18"/>
      <c r="KZE137" s="18"/>
      <c r="KZF137" s="18"/>
      <c r="KZG137" s="18"/>
      <c r="KZH137" s="18"/>
      <c r="KZI137" s="18"/>
      <c r="KZJ137" s="18"/>
      <c r="KZK137" s="18"/>
      <c r="KZL137" s="18"/>
      <c r="KZM137" s="18"/>
      <c r="KZN137" s="18"/>
      <c r="KZO137" s="18"/>
      <c r="KZP137" s="18"/>
      <c r="KZQ137" s="18"/>
      <c r="KZR137" s="18"/>
      <c r="KZS137" s="18"/>
      <c r="KZT137" s="18"/>
      <c r="KZU137" s="18"/>
      <c r="KZV137" s="18"/>
      <c r="KZW137" s="18"/>
      <c r="KZX137" s="18"/>
      <c r="KZY137" s="18"/>
      <c r="KZZ137" s="18"/>
      <c r="LAA137" s="18"/>
      <c r="LAB137" s="18"/>
      <c r="LAC137" s="18"/>
      <c r="LAD137" s="18"/>
      <c r="LAE137" s="18"/>
      <c r="LAF137" s="18"/>
      <c r="LAG137" s="18"/>
      <c r="LAH137" s="18"/>
      <c r="LAI137" s="18"/>
      <c r="LAJ137" s="18"/>
      <c r="LAK137" s="18"/>
      <c r="LAL137" s="18"/>
      <c r="LAM137" s="18"/>
      <c r="LAN137" s="18"/>
      <c r="LAO137" s="18"/>
      <c r="LAP137" s="18"/>
      <c r="LAQ137" s="18"/>
      <c r="LAR137" s="18"/>
      <c r="LAS137" s="18"/>
      <c r="LAT137" s="18"/>
      <c r="LAU137" s="18"/>
      <c r="LAV137" s="18"/>
      <c r="LAW137" s="18"/>
      <c r="LAX137" s="18"/>
      <c r="LAY137" s="18"/>
      <c r="LAZ137" s="18"/>
      <c r="LBA137" s="18"/>
      <c r="LBB137" s="18"/>
      <c r="LBC137" s="18"/>
      <c r="LBD137" s="18"/>
      <c r="LBE137" s="18"/>
      <c r="LBF137" s="18"/>
      <c r="LBG137" s="18"/>
      <c r="LBH137" s="18"/>
      <c r="LBI137" s="18"/>
      <c r="LBJ137" s="18"/>
      <c r="LBK137" s="18"/>
      <c r="LBL137" s="18"/>
      <c r="LBM137" s="18"/>
      <c r="LBN137" s="18"/>
      <c r="LBO137" s="18"/>
      <c r="LBP137" s="18"/>
      <c r="LBQ137" s="18"/>
      <c r="LBR137" s="18"/>
      <c r="LBS137" s="18"/>
      <c r="LBT137" s="18"/>
      <c r="LBU137" s="18"/>
      <c r="LBV137" s="18"/>
      <c r="LBW137" s="18"/>
      <c r="LBX137" s="18"/>
      <c r="LBY137" s="18"/>
      <c r="LBZ137" s="18"/>
      <c r="LCA137" s="18"/>
      <c r="LCB137" s="18"/>
      <c r="LCC137" s="18"/>
      <c r="LCD137" s="18"/>
      <c r="LCE137" s="18"/>
      <c r="LCF137" s="18"/>
      <c r="LCG137" s="18"/>
      <c r="LCH137" s="18"/>
      <c r="LCI137" s="18"/>
      <c r="LCJ137" s="18"/>
      <c r="LCK137" s="18"/>
      <c r="LCL137" s="18"/>
      <c r="LCM137" s="18"/>
      <c r="LCN137" s="18"/>
      <c r="LCO137" s="18"/>
      <c r="LCP137" s="18"/>
      <c r="LCQ137" s="18"/>
      <c r="LCR137" s="18"/>
      <c r="LCS137" s="18"/>
      <c r="LCT137" s="18"/>
      <c r="LCU137" s="18"/>
      <c r="LCV137" s="18"/>
      <c r="LCW137" s="18"/>
      <c r="LCX137" s="18"/>
      <c r="LCY137" s="18"/>
      <c r="LCZ137" s="18"/>
      <c r="LDA137" s="18"/>
      <c r="LDB137" s="18"/>
      <c r="LDC137" s="18"/>
      <c r="LDD137" s="18"/>
      <c r="LDE137" s="18"/>
      <c r="LDF137" s="18"/>
      <c r="LDG137" s="18"/>
      <c r="LDH137" s="18"/>
      <c r="LDI137" s="18"/>
      <c r="LDJ137" s="18"/>
      <c r="LDK137" s="18"/>
      <c r="LDL137" s="18"/>
      <c r="LDM137" s="18"/>
      <c r="LDN137" s="18"/>
      <c r="LDO137" s="18"/>
      <c r="LDP137" s="18"/>
      <c r="LDQ137" s="18"/>
      <c r="LDR137" s="18"/>
      <c r="LDS137" s="18"/>
      <c r="LDT137" s="18"/>
      <c r="LDU137" s="18"/>
      <c r="LDV137" s="18"/>
      <c r="LDW137" s="18"/>
      <c r="LDX137" s="18"/>
      <c r="LDY137" s="18"/>
      <c r="LDZ137" s="18"/>
      <c r="LEA137" s="18"/>
      <c r="LEB137" s="18"/>
      <c r="LEC137" s="18"/>
      <c r="LED137" s="18"/>
      <c r="LEE137" s="18"/>
      <c r="LEF137" s="18"/>
      <c r="LEG137" s="18"/>
      <c r="LEH137" s="18"/>
      <c r="LEI137" s="18"/>
      <c r="LEJ137" s="18"/>
      <c r="LEK137" s="18"/>
      <c r="LEL137" s="18"/>
      <c r="LEM137" s="18"/>
      <c r="LEN137" s="18"/>
      <c r="LEO137" s="18"/>
      <c r="LEP137" s="18"/>
      <c r="LEQ137" s="18"/>
      <c r="LER137" s="18"/>
      <c r="LES137" s="18"/>
      <c r="LET137" s="18"/>
      <c r="LEU137" s="18"/>
      <c r="LEV137" s="18"/>
      <c r="LEW137" s="18"/>
      <c r="LEX137" s="18"/>
      <c r="LEY137" s="18"/>
      <c r="LEZ137" s="18"/>
      <c r="LFA137" s="18"/>
      <c r="LFB137" s="18"/>
      <c r="LFC137" s="18"/>
      <c r="LFD137" s="18"/>
      <c r="LFE137" s="18"/>
      <c r="LFF137" s="18"/>
      <c r="LFG137" s="18"/>
      <c r="LFH137" s="18"/>
      <c r="LFI137" s="18"/>
      <c r="LFJ137" s="18"/>
      <c r="LFK137" s="18"/>
      <c r="LFL137" s="18"/>
      <c r="LFM137" s="18"/>
      <c r="LFN137" s="18"/>
      <c r="LFO137" s="18"/>
      <c r="LFP137" s="18"/>
      <c r="LFQ137" s="18"/>
      <c r="LFR137" s="18"/>
      <c r="LFS137" s="18"/>
      <c r="LFT137" s="18"/>
      <c r="LFU137" s="18"/>
      <c r="LFV137" s="18"/>
      <c r="LFW137" s="18"/>
      <c r="LFX137" s="18"/>
      <c r="LFY137" s="18"/>
      <c r="LFZ137" s="18"/>
      <c r="LGA137" s="18"/>
      <c r="LGB137" s="18"/>
      <c r="LGC137" s="18"/>
      <c r="LGD137" s="18"/>
      <c r="LGE137" s="18"/>
      <c r="LGF137" s="18"/>
      <c r="LGG137" s="18"/>
      <c r="LGH137" s="18"/>
      <c r="LGI137" s="18"/>
      <c r="LGJ137" s="18"/>
      <c r="LGK137" s="18"/>
      <c r="LGL137" s="18"/>
      <c r="LGM137" s="18"/>
      <c r="LGN137" s="18"/>
      <c r="LGO137" s="18"/>
      <c r="LGP137" s="18"/>
      <c r="LGQ137" s="18"/>
      <c r="LGR137" s="18"/>
      <c r="LGS137" s="18"/>
      <c r="LGT137" s="18"/>
      <c r="LGU137" s="18"/>
      <c r="LGV137" s="18"/>
      <c r="LGW137" s="18"/>
      <c r="LGX137" s="18"/>
      <c r="LGY137" s="18"/>
      <c r="LGZ137" s="18"/>
      <c r="LHA137" s="18"/>
      <c r="LHB137" s="18"/>
      <c r="LHC137" s="18"/>
      <c r="LHD137" s="18"/>
      <c r="LHE137" s="18"/>
      <c r="LHF137" s="18"/>
      <c r="LHG137" s="18"/>
      <c r="LHH137" s="18"/>
      <c r="LHI137" s="18"/>
      <c r="LHJ137" s="18"/>
      <c r="LHK137" s="18"/>
      <c r="LHL137" s="18"/>
      <c r="LHM137" s="18"/>
      <c r="LHN137" s="18"/>
      <c r="LHO137" s="18"/>
      <c r="LHP137" s="18"/>
      <c r="LHQ137" s="18"/>
      <c r="LHR137" s="18"/>
      <c r="LHS137" s="18"/>
      <c r="LHT137" s="18"/>
      <c r="LHU137" s="18"/>
      <c r="LHV137" s="18"/>
      <c r="LHW137" s="18"/>
      <c r="LHX137" s="18"/>
      <c r="LHY137" s="18"/>
      <c r="LHZ137" s="18"/>
      <c r="LIA137" s="18"/>
      <c r="LIB137" s="18"/>
      <c r="LIC137" s="18"/>
      <c r="LID137" s="18"/>
      <c r="LIE137" s="18"/>
      <c r="LIF137" s="18"/>
      <c r="LIG137" s="18"/>
      <c r="LIH137" s="18"/>
      <c r="LII137" s="18"/>
      <c r="LIJ137" s="18"/>
      <c r="LIK137" s="18"/>
      <c r="LIL137" s="18"/>
      <c r="LIM137" s="18"/>
      <c r="LIN137" s="18"/>
      <c r="LIO137" s="18"/>
      <c r="LIP137" s="18"/>
      <c r="LIQ137" s="18"/>
      <c r="LIR137" s="18"/>
      <c r="LIS137" s="18"/>
      <c r="LIT137" s="18"/>
      <c r="LIU137" s="18"/>
      <c r="LIV137" s="18"/>
      <c r="LIW137" s="18"/>
      <c r="LIX137" s="18"/>
      <c r="LIY137" s="18"/>
      <c r="LIZ137" s="18"/>
      <c r="LJA137" s="18"/>
      <c r="LJB137" s="18"/>
      <c r="LJC137" s="18"/>
      <c r="LJD137" s="18"/>
      <c r="LJE137" s="18"/>
      <c r="LJF137" s="18"/>
      <c r="LJG137" s="18"/>
      <c r="LJH137" s="18"/>
      <c r="LJI137" s="18"/>
      <c r="LJJ137" s="18"/>
      <c r="LJK137" s="18"/>
      <c r="LJL137" s="18"/>
      <c r="LJM137" s="18"/>
      <c r="LJN137" s="18"/>
      <c r="LJO137" s="18"/>
      <c r="LJP137" s="18"/>
      <c r="LJQ137" s="18"/>
      <c r="LJR137" s="18"/>
      <c r="LJS137" s="18"/>
      <c r="LJT137" s="18"/>
      <c r="LJU137" s="18"/>
      <c r="LJV137" s="18"/>
      <c r="LJW137" s="18"/>
      <c r="LJX137" s="18"/>
      <c r="LJY137" s="18"/>
      <c r="LJZ137" s="18"/>
      <c r="LKA137" s="18"/>
      <c r="LKB137" s="18"/>
      <c r="LKC137" s="18"/>
      <c r="LKD137" s="18"/>
      <c r="LKE137" s="18"/>
      <c r="LKF137" s="18"/>
      <c r="LKG137" s="18"/>
      <c r="LKH137" s="18"/>
      <c r="LKI137" s="18"/>
      <c r="LKJ137" s="18"/>
      <c r="LKK137" s="18"/>
      <c r="LKL137" s="18"/>
      <c r="LKM137" s="18"/>
      <c r="LKN137" s="18"/>
      <c r="LKO137" s="18"/>
      <c r="LKP137" s="18"/>
      <c r="LKQ137" s="18"/>
      <c r="LKR137" s="18"/>
      <c r="LKS137" s="18"/>
      <c r="LKT137" s="18"/>
      <c r="LKU137" s="18"/>
      <c r="LKV137" s="18"/>
      <c r="LKW137" s="18"/>
      <c r="LKX137" s="18"/>
      <c r="LKY137" s="18"/>
      <c r="LKZ137" s="18"/>
      <c r="LLA137" s="18"/>
      <c r="LLB137" s="18"/>
      <c r="LLC137" s="18"/>
      <c r="LLD137" s="18"/>
      <c r="LLE137" s="18"/>
      <c r="LLF137" s="18"/>
      <c r="LLG137" s="18"/>
      <c r="LLH137" s="18"/>
      <c r="LLI137" s="18"/>
      <c r="LLJ137" s="18"/>
      <c r="LLK137" s="18"/>
      <c r="LLL137" s="18"/>
      <c r="LLM137" s="18"/>
      <c r="LLN137" s="18"/>
      <c r="LLO137" s="18"/>
      <c r="LLP137" s="18"/>
      <c r="LLQ137" s="18"/>
      <c r="LLR137" s="18"/>
      <c r="LLS137" s="18"/>
      <c r="LLT137" s="18"/>
      <c r="LLU137" s="18"/>
      <c r="LLV137" s="18"/>
      <c r="LLW137" s="18"/>
      <c r="LLX137" s="18"/>
      <c r="LLY137" s="18"/>
      <c r="LLZ137" s="18"/>
      <c r="LMA137" s="18"/>
      <c r="LMB137" s="18"/>
      <c r="LMC137" s="18"/>
      <c r="LMD137" s="18"/>
      <c r="LME137" s="18"/>
      <c r="LMF137" s="18"/>
      <c r="LMG137" s="18"/>
      <c r="LMH137" s="18"/>
      <c r="LMI137" s="18"/>
      <c r="LMJ137" s="18"/>
      <c r="LMK137" s="18"/>
      <c r="LML137" s="18"/>
      <c r="LMM137" s="18"/>
      <c r="LMN137" s="18"/>
      <c r="LMO137" s="18"/>
      <c r="LMP137" s="18"/>
      <c r="LMQ137" s="18"/>
      <c r="LMR137" s="18"/>
      <c r="LMS137" s="18"/>
      <c r="LMT137" s="18"/>
      <c r="LMU137" s="18"/>
      <c r="LMV137" s="18"/>
      <c r="LMW137" s="18"/>
      <c r="LMX137" s="18"/>
      <c r="LMY137" s="18"/>
      <c r="LMZ137" s="18"/>
      <c r="LNA137" s="18"/>
      <c r="LNB137" s="18"/>
      <c r="LNC137" s="18"/>
      <c r="LND137" s="18"/>
      <c r="LNE137" s="18"/>
      <c r="LNF137" s="18"/>
      <c r="LNG137" s="18"/>
      <c r="LNH137" s="18"/>
      <c r="LNI137" s="18"/>
      <c r="LNJ137" s="18"/>
      <c r="LNK137" s="18"/>
      <c r="LNL137" s="18"/>
      <c r="LNM137" s="18"/>
      <c r="LNN137" s="18"/>
      <c r="LNO137" s="18"/>
      <c r="LNP137" s="18"/>
      <c r="LNQ137" s="18"/>
      <c r="LNR137" s="18"/>
      <c r="LNS137" s="18"/>
      <c r="LNT137" s="18"/>
      <c r="LNU137" s="18"/>
      <c r="LNV137" s="18"/>
      <c r="LNW137" s="18"/>
      <c r="LNX137" s="18"/>
      <c r="LNY137" s="18"/>
      <c r="LNZ137" s="18"/>
      <c r="LOA137" s="18"/>
      <c r="LOB137" s="18"/>
      <c r="LOC137" s="18"/>
      <c r="LOD137" s="18"/>
      <c r="LOE137" s="18"/>
      <c r="LOF137" s="18"/>
      <c r="LOG137" s="18"/>
      <c r="LOH137" s="18"/>
      <c r="LOI137" s="18"/>
      <c r="LOJ137" s="18"/>
      <c r="LOK137" s="18"/>
      <c r="LOL137" s="18"/>
      <c r="LOM137" s="18"/>
      <c r="LON137" s="18"/>
      <c r="LOO137" s="18"/>
      <c r="LOP137" s="18"/>
      <c r="LOQ137" s="18"/>
      <c r="LOR137" s="18"/>
      <c r="LOS137" s="18"/>
      <c r="LOT137" s="18"/>
      <c r="LOU137" s="18"/>
      <c r="LOV137" s="18"/>
      <c r="LOW137" s="18"/>
      <c r="LOX137" s="18"/>
      <c r="LOY137" s="18"/>
      <c r="LOZ137" s="18"/>
      <c r="LPA137" s="18"/>
      <c r="LPB137" s="18"/>
      <c r="LPC137" s="18"/>
      <c r="LPD137" s="18"/>
      <c r="LPE137" s="18"/>
      <c r="LPF137" s="18"/>
      <c r="LPG137" s="18"/>
      <c r="LPH137" s="18"/>
      <c r="LPI137" s="18"/>
      <c r="LPJ137" s="18"/>
      <c r="LPK137" s="18"/>
      <c r="LPL137" s="18"/>
      <c r="LPM137" s="18"/>
      <c r="LPN137" s="18"/>
      <c r="LPO137" s="18"/>
      <c r="LPP137" s="18"/>
      <c r="LPQ137" s="18"/>
      <c r="LPR137" s="18"/>
      <c r="LPS137" s="18"/>
      <c r="LPT137" s="18"/>
      <c r="LPU137" s="18"/>
      <c r="LPV137" s="18"/>
      <c r="LPW137" s="18"/>
      <c r="LPX137" s="18"/>
      <c r="LPY137" s="18"/>
      <c r="LPZ137" s="18"/>
      <c r="LQA137" s="18"/>
      <c r="LQB137" s="18"/>
      <c r="LQC137" s="18"/>
      <c r="LQD137" s="18"/>
      <c r="LQE137" s="18"/>
      <c r="LQF137" s="18"/>
      <c r="LQG137" s="18"/>
      <c r="LQH137" s="18"/>
      <c r="LQI137" s="18"/>
      <c r="LQJ137" s="18"/>
      <c r="LQK137" s="18"/>
      <c r="LQL137" s="18"/>
      <c r="LQM137" s="18"/>
      <c r="LQN137" s="18"/>
      <c r="LQO137" s="18"/>
      <c r="LQP137" s="18"/>
      <c r="LQQ137" s="18"/>
      <c r="LQR137" s="18"/>
      <c r="LQS137" s="18"/>
      <c r="LQT137" s="18"/>
      <c r="LQU137" s="18"/>
      <c r="LQV137" s="18"/>
      <c r="LQW137" s="18"/>
      <c r="LQX137" s="18"/>
      <c r="LQY137" s="18"/>
      <c r="LQZ137" s="18"/>
      <c r="LRA137" s="18"/>
      <c r="LRB137" s="18"/>
      <c r="LRC137" s="18"/>
      <c r="LRD137" s="18"/>
      <c r="LRE137" s="18"/>
      <c r="LRF137" s="18"/>
      <c r="LRG137" s="18"/>
      <c r="LRH137" s="18"/>
      <c r="LRI137" s="18"/>
      <c r="LRJ137" s="18"/>
      <c r="LRK137" s="18"/>
      <c r="LRL137" s="18"/>
      <c r="LRM137" s="18"/>
      <c r="LRN137" s="18"/>
      <c r="LRO137" s="18"/>
      <c r="LRP137" s="18"/>
      <c r="LRQ137" s="18"/>
      <c r="LRR137" s="18"/>
      <c r="LRS137" s="18"/>
      <c r="LRT137" s="18"/>
      <c r="LRU137" s="18"/>
      <c r="LRV137" s="18"/>
      <c r="LRW137" s="18"/>
      <c r="LRX137" s="18"/>
      <c r="LRY137" s="18"/>
      <c r="LRZ137" s="18"/>
      <c r="LSA137" s="18"/>
      <c r="LSB137" s="18"/>
      <c r="LSC137" s="18"/>
      <c r="LSD137" s="18"/>
      <c r="LSE137" s="18"/>
      <c r="LSF137" s="18"/>
      <c r="LSG137" s="18"/>
      <c r="LSH137" s="18"/>
      <c r="LSI137" s="18"/>
      <c r="LSJ137" s="18"/>
      <c r="LSK137" s="18"/>
      <c r="LSL137" s="18"/>
      <c r="LSM137" s="18"/>
      <c r="LSN137" s="18"/>
      <c r="LSO137" s="18"/>
      <c r="LSP137" s="18"/>
      <c r="LSQ137" s="18"/>
      <c r="LSR137" s="18"/>
      <c r="LSS137" s="18"/>
      <c r="LST137" s="18"/>
      <c r="LSU137" s="18"/>
      <c r="LSV137" s="18"/>
      <c r="LSW137" s="18"/>
      <c r="LSX137" s="18"/>
      <c r="LSY137" s="18"/>
      <c r="LSZ137" s="18"/>
      <c r="LTA137" s="18"/>
      <c r="LTB137" s="18"/>
      <c r="LTC137" s="18"/>
      <c r="LTD137" s="18"/>
      <c r="LTE137" s="18"/>
      <c r="LTF137" s="18"/>
      <c r="LTG137" s="18"/>
      <c r="LTH137" s="18"/>
      <c r="LTI137" s="18"/>
      <c r="LTJ137" s="18"/>
      <c r="LTK137" s="18"/>
      <c r="LTL137" s="18"/>
      <c r="LTM137" s="18"/>
      <c r="LTN137" s="18"/>
      <c r="LTO137" s="18"/>
      <c r="LTP137" s="18"/>
      <c r="LTQ137" s="18"/>
      <c r="LTR137" s="18"/>
      <c r="LTS137" s="18"/>
      <c r="LTT137" s="18"/>
      <c r="LTU137" s="18"/>
      <c r="LTV137" s="18"/>
      <c r="LTW137" s="18"/>
      <c r="LTX137" s="18"/>
      <c r="LTY137" s="18"/>
      <c r="LTZ137" s="18"/>
      <c r="LUA137" s="18"/>
      <c r="LUB137" s="18"/>
      <c r="LUC137" s="18"/>
      <c r="LUD137" s="18"/>
      <c r="LUE137" s="18"/>
      <c r="LUF137" s="18"/>
      <c r="LUG137" s="18"/>
      <c r="LUH137" s="18"/>
      <c r="LUI137" s="18"/>
      <c r="LUJ137" s="18"/>
      <c r="LUK137" s="18"/>
      <c r="LUL137" s="18"/>
      <c r="LUM137" s="18"/>
      <c r="LUN137" s="18"/>
      <c r="LUO137" s="18"/>
      <c r="LUP137" s="18"/>
      <c r="LUQ137" s="18"/>
      <c r="LUR137" s="18"/>
      <c r="LUS137" s="18"/>
      <c r="LUT137" s="18"/>
      <c r="LUU137" s="18"/>
      <c r="LUV137" s="18"/>
      <c r="LUW137" s="18"/>
      <c r="LUX137" s="18"/>
      <c r="LUY137" s="18"/>
      <c r="LUZ137" s="18"/>
      <c r="LVA137" s="18"/>
      <c r="LVB137" s="18"/>
      <c r="LVC137" s="18"/>
      <c r="LVD137" s="18"/>
      <c r="LVE137" s="18"/>
      <c r="LVF137" s="18"/>
      <c r="LVG137" s="18"/>
      <c r="LVH137" s="18"/>
      <c r="LVI137" s="18"/>
      <c r="LVJ137" s="18"/>
      <c r="LVK137" s="18"/>
      <c r="LVL137" s="18"/>
      <c r="LVM137" s="18"/>
      <c r="LVN137" s="18"/>
      <c r="LVO137" s="18"/>
      <c r="LVP137" s="18"/>
      <c r="LVQ137" s="18"/>
      <c r="LVR137" s="18"/>
      <c r="LVS137" s="18"/>
      <c r="LVT137" s="18"/>
      <c r="LVU137" s="18"/>
      <c r="LVV137" s="18"/>
      <c r="LVW137" s="18"/>
      <c r="LVX137" s="18"/>
      <c r="LVY137" s="18"/>
      <c r="LVZ137" s="18"/>
      <c r="LWA137" s="18"/>
      <c r="LWB137" s="18"/>
      <c r="LWC137" s="18"/>
      <c r="LWD137" s="18"/>
      <c r="LWE137" s="18"/>
      <c r="LWF137" s="18"/>
      <c r="LWG137" s="18"/>
      <c r="LWH137" s="18"/>
      <c r="LWI137" s="18"/>
      <c r="LWJ137" s="18"/>
      <c r="LWK137" s="18"/>
      <c r="LWL137" s="18"/>
      <c r="LWM137" s="18"/>
      <c r="LWN137" s="18"/>
      <c r="LWO137" s="18"/>
      <c r="LWP137" s="18"/>
      <c r="LWQ137" s="18"/>
      <c r="LWR137" s="18"/>
      <c r="LWS137" s="18"/>
      <c r="LWT137" s="18"/>
      <c r="LWU137" s="18"/>
      <c r="LWV137" s="18"/>
      <c r="LWW137" s="18"/>
      <c r="LWX137" s="18"/>
      <c r="LWY137" s="18"/>
      <c r="LWZ137" s="18"/>
      <c r="LXA137" s="18"/>
      <c r="LXB137" s="18"/>
      <c r="LXC137" s="18"/>
      <c r="LXD137" s="18"/>
      <c r="LXE137" s="18"/>
      <c r="LXF137" s="18"/>
      <c r="LXG137" s="18"/>
      <c r="LXH137" s="18"/>
      <c r="LXI137" s="18"/>
      <c r="LXJ137" s="18"/>
      <c r="LXK137" s="18"/>
      <c r="LXL137" s="18"/>
      <c r="LXM137" s="18"/>
      <c r="LXN137" s="18"/>
      <c r="LXO137" s="18"/>
      <c r="LXP137" s="18"/>
      <c r="LXQ137" s="18"/>
      <c r="LXR137" s="18"/>
      <c r="LXS137" s="18"/>
      <c r="LXT137" s="18"/>
      <c r="LXU137" s="18"/>
      <c r="LXV137" s="18"/>
      <c r="LXW137" s="18"/>
      <c r="LXX137" s="18"/>
      <c r="LXY137" s="18"/>
      <c r="LXZ137" s="18"/>
      <c r="LYA137" s="18"/>
      <c r="LYB137" s="18"/>
      <c r="LYC137" s="18"/>
      <c r="LYD137" s="18"/>
      <c r="LYE137" s="18"/>
      <c r="LYF137" s="18"/>
      <c r="LYG137" s="18"/>
      <c r="LYH137" s="18"/>
      <c r="LYI137" s="18"/>
      <c r="LYJ137" s="18"/>
      <c r="LYK137" s="18"/>
      <c r="LYL137" s="18"/>
      <c r="LYM137" s="18"/>
      <c r="LYN137" s="18"/>
      <c r="LYO137" s="18"/>
      <c r="LYP137" s="18"/>
      <c r="LYQ137" s="18"/>
      <c r="LYR137" s="18"/>
      <c r="LYS137" s="18"/>
      <c r="LYT137" s="18"/>
      <c r="LYU137" s="18"/>
      <c r="LYV137" s="18"/>
      <c r="LYW137" s="18"/>
      <c r="LYX137" s="18"/>
      <c r="LYY137" s="18"/>
      <c r="LYZ137" s="18"/>
      <c r="LZA137" s="18"/>
      <c r="LZB137" s="18"/>
      <c r="LZC137" s="18"/>
      <c r="LZD137" s="18"/>
      <c r="LZE137" s="18"/>
      <c r="LZF137" s="18"/>
      <c r="LZG137" s="18"/>
      <c r="LZH137" s="18"/>
      <c r="LZI137" s="18"/>
      <c r="LZJ137" s="18"/>
      <c r="LZK137" s="18"/>
      <c r="LZL137" s="18"/>
      <c r="LZM137" s="18"/>
      <c r="LZN137" s="18"/>
      <c r="LZO137" s="18"/>
      <c r="LZP137" s="18"/>
      <c r="LZQ137" s="18"/>
      <c r="LZR137" s="18"/>
      <c r="LZS137" s="18"/>
      <c r="LZT137" s="18"/>
      <c r="LZU137" s="18"/>
      <c r="LZV137" s="18"/>
      <c r="LZW137" s="18"/>
      <c r="LZX137" s="18"/>
      <c r="LZY137" s="18"/>
      <c r="LZZ137" s="18"/>
      <c r="MAA137" s="18"/>
      <c r="MAB137" s="18"/>
      <c r="MAC137" s="18"/>
      <c r="MAD137" s="18"/>
      <c r="MAE137" s="18"/>
      <c r="MAF137" s="18"/>
      <c r="MAG137" s="18"/>
      <c r="MAH137" s="18"/>
      <c r="MAI137" s="18"/>
      <c r="MAJ137" s="18"/>
      <c r="MAK137" s="18"/>
      <c r="MAL137" s="18"/>
      <c r="MAM137" s="18"/>
      <c r="MAN137" s="18"/>
      <c r="MAO137" s="18"/>
      <c r="MAP137" s="18"/>
      <c r="MAQ137" s="18"/>
      <c r="MAR137" s="18"/>
      <c r="MAS137" s="18"/>
      <c r="MAT137" s="18"/>
      <c r="MAU137" s="18"/>
      <c r="MAV137" s="18"/>
      <c r="MAW137" s="18"/>
      <c r="MAX137" s="18"/>
      <c r="MAY137" s="18"/>
      <c r="MAZ137" s="18"/>
      <c r="MBA137" s="18"/>
      <c r="MBB137" s="18"/>
      <c r="MBC137" s="18"/>
      <c r="MBD137" s="18"/>
      <c r="MBE137" s="18"/>
      <c r="MBF137" s="18"/>
      <c r="MBG137" s="18"/>
      <c r="MBH137" s="18"/>
      <c r="MBI137" s="18"/>
      <c r="MBJ137" s="18"/>
      <c r="MBK137" s="18"/>
      <c r="MBL137" s="18"/>
      <c r="MBM137" s="18"/>
      <c r="MBN137" s="18"/>
      <c r="MBO137" s="18"/>
      <c r="MBP137" s="18"/>
      <c r="MBQ137" s="18"/>
      <c r="MBR137" s="18"/>
      <c r="MBS137" s="18"/>
      <c r="MBT137" s="18"/>
      <c r="MBU137" s="18"/>
      <c r="MBV137" s="18"/>
      <c r="MBW137" s="18"/>
      <c r="MBX137" s="18"/>
      <c r="MBY137" s="18"/>
      <c r="MBZ137" s="18"/>
      <c r="MCA137" s="18"/>
      <c r="MCB137" s="18"/>
      <c r="MCC137" s="18"/>
      <c r="MCD137" s="18"/>
      <c r="MCE137" s="18"/>
      <c r="MCF137" s="18"/>
      <c r="MCG137" s="18"/>
      <c r="MCH137" s="18"/>
      <c r="MCI137" s="18"/>
      <c r="MCJ137" s="18"/>
      <c r="MCK137" s="18"/>
      <c r="MCL137" s="18"/>
      <c r="MCM137" s="18"/>
      <c r="MCN137" s="18"/>
      <c r="MCO137" s="18"/>
      <c r="MCP137" s="18"/>
      <c r="MCQ137" s="18"/>
      <c r="MCR137" s="18"/>
      <c r="MCS137" s="18"/>
      <c r="MCT137" s="18"/>
      <c r="MCU137" s="18"/>
      <c r="MCV137" s="18"/>
      <c r="MCW137" s="18"/>
      <c r="MCX137" s="18"/>
      <c r="MCY137" s="18"/>
      <c r="MCZ137" s="18"/>
      <c r="MDA137" s="18"/>
      <c r="MDB137" s="18"/>
      <c r="MDC137" s="18"/>
      <c r="MDD137" s="18"/>
      <c r="MDE137" s="18"/>
      <c r="MDF137" s="18"/>
      <c r="MDG137" s="18"/>
      <c r="MDH137" s="18"/>
      <c r="MDI137" s="18"/>
      <c r="MDJ137" s="18"/>
      <c r="MDK137" s="18"/>
      <c r="MDL137" s="18"/>
      <c r="MDM137" s="18"/>
      <c r="MDN137" s="18"/>
      <c r="MDO137" s="18"/>
      <c r="MDP137" s="18"/>
      <c r="MDQ137" s="18"/>
      <c r="MDR137" s="18"/>
      <c r="MDS137" s="18"/>
      <c r="MDT137" s="18"/>
      <c r="MDU137" s="18"/>
      <c r="MDV137" s="18"/>
      <c r="MDW137" s="18"/>
      <c r="MDX137" s="18"/>
      <c r="MDY137" s="18"/>
      <c r="MDZ137" s="18"/>
      <c r="MEA137" s="18"/>
      <c r="MEB137" s="18"/>
      <c r="MEC137" s="18"/>
      <c r="MED137" s="18"/>
      <c r="MEE137" s="18"/>
      <c r="MEF137" s="18"/>
      <c r="MEG137" s="18"/>
      <c r="MEH137" s="18"/>
      <c r="MEI137" s="18"/>
      <c r="MEJ137" s="18"/>
      <c r="MEK137" s="18"/>
      <c r="MEL137" s="18"/>
      <c r="MEM137" s="18"/>
      <c r="MEN137" s="18"/>
      <c r="MEO137" s="18"/>
      <c r="MEP137" s="18"/>
      <c r="MEQ137" s="18"/>
      <c r="MER137" s="18"/>
      <c r="MES137" s="18"/>
      <c r="MET137" s="18"/>
      <c r="MEU137" s="18"/>
      <c r="MEV137" s="18"/>
      <c r="MEW137" s="18"/>
      <c r="MEX137" s="18"/>
      <c r="MEY137" s="18"/>
      <c r="MEZ137" s="18"/>
      <c r="MFA137" s="18"/>
      <c r="MFB137" s="18"/>
      <c r="MFC137" s="18"/>
      <c r="MFD137" s="18"/>
      <c r="MFE137" s="18"/>
      <c r="MFF137" s="18"/>
      <c r="MFG137" s="18"/>
      <c r="MFH137" s="18"/>
      <c r="MFI137" s="18"/>
      <c r="MFJ137" s="18"/>
      <c r="MFK137" s="18"/>
      <c r="MFL137" s="18"/>
      <c r="MFM137" s="18"/>
      <c r="MFN137" s="18"/>
      <c r="MFO137" s="18"/>
      <c r="MFP137" s="18"/>
      <c r="MFQ137" s="18"/>
      <c r="MFR137" s="18"/>
      <c r="MFS137" s="18"/>
      <c r="MFT137" s="18"/>
      <c r="MFU137" s="18"/>
      <c r="MFV137" s="18"/>
      <c r="MFW137" s="18"/>
      <c r="MFX137" s="18"/>
      <c r="MFY137" s="18"/>
      <c r="MFZ137" s="18"/>
      <c r="MGA137" s="18"/>
      <c r="MGB137" s="18"/>
      <c r="MGC137" s="18"/>
      <c r="MGD137" s="18"/>
      <c r="MGE137" s="18"/>
      <c r="MGF137" s="18"/>
      <c r="MGG137" s="18"/>
      <c r="MGH137" s="18"/>
      <c r="MGI137" s="18"/>
      <c r="MGJ137" s="18"/>
      <c r="MGK137" s="18"/>
      <c r="MGL137" s="18"/>
      <c r="MGM137" s="18"/>
      <c r="MGN137" s="18"/>
      <c r="MGO137" s="18"/>
      <c r="MGP137" s="18"/>
      <c r="MGQ137" s="18"/>
      <c r="MGR137" s="18"/>
      <c r="MGS137" s="18"/>
      <c r="MGT137" s="18"/>
      <c r="MGU137" s="18"/>
      <c r="MGV137" s="18"/>
      <c r="MGW137" s="18"/>
      <c r="MGX137" s="18"/>
      <c r="MGY137" s="18"/>
      <c r="MGZ137" s="18"/>
      <c r="MHA137" s="18"/>
      <c r="MHB137" s="18"/>
      <c r="MHC137" s="18"/>
      <c r="MHD137" s="18"/>
      <c r="MHE137" s="18"/>
      <c r="MHF137" s="18"/>
      <c r="MHG137" s="18"/>
      <c r="MHH137" s="18"/>
      <c r="MHI137" s="18"/>
      <c r="MHJ137" s="18"/>
      <c r="MHK137" s="18"/>
      <c r="MHL137" s="18"/>
      <c r="MHM137" s="18"/>
      <c r="MHN137" s="18"/>
      <c r="MHO137" s="18"/>
      <c r="MHP137" s="18"/>
      <c r="MHQ137" s="18"/>
      <c r="MHR137" s="18"/>
      <c r="MHS137" s="18"/>
      <c r="MHT137" s="18"/>
      <c r="MHU137" s="18"/>
      <c r="MHV137" s="18"/>
      <c r="MHW137" s="18"/>
      <c r="MHX137" s="18"/>
      <c r="MHY137" s="18"/>
      <c r="MHZ137" s="18"/>
      <c r="MIA137" s="18"/>
      <c r="MIB137" s="18"/>
      <c r="MIC137" s="18"/>
      <c r="MID137" s="18"/>
      <c r="MIE137" s="18"/>
      <c r="MIF137" s="18"/>
      <c r="MIG137" s="18"/>
      <c r="MIH137" s="18"/>
      <c r="MII137" s="18"/>
      <c r="MIJ137" s="18"/>
      <c r="MIK137" s="18"/>
      <c r="MIL137" s="18"/>
      <c r="MIM137" s="18"/>
      <c r="MIN137" s="18"/>
      <c r="MIO137" s="18"/>
      <c r="MIP137" s="18"/>
      <c r="MIQ137" s="18"/>
      <c r="MIR137" s="18"/>
      <c r="MIS137" s="18"/>
      <c r="MIT137" s="18"/>
      <c r="MIU137" s="18"/>
      <c r="MIV137" s="18"/>
      <c r="MIW137" s="18"/>
      <c r="MIX137" s="18"/>
      <c r="MIY137" s="18"/>
      <c r="MIZ137" s="18"/>
      <c r="MJA137" s="18"/>
      <c r="MJB137" s="18"/>
      <c r="MJC137" s="18"/>
      <c r="MJD137" s="18"/>
      <c r="MJE137" s="18"/>
      <c r="MJF137" s="18"/>
      <c r="MJG137" s="18"/>
      <c r="MJH137" s="18"/>
      <c r="MJI137" s="18"/>
      <c r="MJJ137" s="18"/>
      <c r="MJK137" s="18"/>
      <c r="MJL137" s="18"/>
      <c r="MJM137" s="18"/>
      <c r="MJN137" s="18"/>
      <c r="MJO137" s="18"/>
      <c r="MJP137" s="18"/>
      <c r="MJQ137" s="18"/>
      <c r="MJR137" s="18"/>
      <c r="MJS137" s="18"/>
      <c r="MJT137" s="18"/>
      <c r="MJU137" s="18"/>
      <c r="MJV137" s="18"/>
      <c r="MJW137" s="18"/>
      <c r="MJX137" s="18"/>
      <c r="MJY137" s="18"/>
      <c r="MJZ137" s="18"/>
      <c r="MKA137" s="18"/>
      <c r="MKB137" s="18"/>
      <c r="MKC137" s="18"/>
      <c r="MKD137" s="18"/>
      <c r="MKE137" s="18"/>
      <c r="MKF137" s="18"/>
      <c r="MKG137" s="18"/>
      <c r="MKH137" s="18"/>
      <c r="MKI137" s="18"/>
      <c r="MKJ137" s="18"/>
      <c r="MKK137" s="18"/>
      <c r="MKL137" s="18"/>
      <c r="MKM137" s="18"/>
      <c r="MKN137" s="18"/>
      <c r="MKO137" s="18"/>
      <c r="MKP137" s="18"/>
      <c r="MKQ137" s="18"/>
      <c r="MKR137" s="18"/>
      <c r="MKS137" s="18"/>
      <c r="MKT137" s="18"/>
      <c r="MKU137" s="18"/>
      <c r="MKV137" s="18"/>
      <c r="MKW137" s="18"/>
      <c r="MKX137" s="18"/>
      <c r="MKY137" s="18"/>
      <c r="MKZ137" s="18"/>
      <c r="MLA137" s="18"/>
      <c r="MLB137" s="18"/>
      <c r="MLC137" s="18"/>
      <c r="MLD137" s="18"/>
      <c r="MLE137" s="18"/>
      <c r="MLF137" s="18"/>
      <c r="MLG137" s="18"/>
      <c r="MLH137" s="18"/>
      <c r="MLI137" s="18"/>
      <c r="MLJ137" s="18"/>
      <c r="MLK137" s="18"/>
      <c r="MLL137" s="18"/>
      <c r="MLM137" s="18"/>
      <c r="MLN137" s="18"/>
      <c r="MLO137" s="18"/>
      <c r="MLP137" s="18"/>
      <c r="MLQ137" s="18"/>
      <c r="MLR137" s="18"/>
      <c r="MLS137" s="18"/>
      <c r="MLT137" s="18"/>
      <c r="MLU137" s="18"/>
      <c r="MLV137" s="18"/>
      <c r="MLW137" s="18"/>
      <c r="MLX137" s="18"/>
      <c r="MLY137" s="18"/>
      <c r="MLZ137" s="18"/>
      <c r="MMA137" s="18"/>
      <c r="MMB137" s="18"/>
      <c r="MMC137" s="18"/>
      <c r="MMD137" s="18"/>
      <c r="MME137" s="18"/>
      <c r="MMF137" s="18"/>
      <c r="MMG137" s="18"/>
      <c r="MMH137" s="18"/>
      <c r="MMI137" s="18"/>
      <c r="MMJ137" s="18"/>
      <c r="MMK137" s="18"/>
      <c r="MML137" s="18"/>
      <c r="MMM137" s="18"/>
      <c r="MMN137" s="18"/>
      <c r="MMO137" s="18"/>
      <c r="MMP137" s="18"/>
      <c r="MMQ137" s="18"/>
      <c r="MMR137" s="18"/>
      <c r="MMS137" s="18"/>
      <c r="MMT137" s="18"/>
      <c r="MMU137" s="18"/>
      <c r="MMV137" s="18"/>
      <c r="MMW137" s="18"/>
      <c r="MMX137" s="18"/>
      <c r="MMY137" s="18"/>
      <c r="MMZ137" s="18"/>
      <c r="MNA137" s="18"/>
      <c r="MNB137" s="18"/>
      <c r="MNC137" s="18"/>
      <c r="MND137" s="18"/>
      <c r="MNE137" s="18"/>
      <c r="MNF137" s="18"/>
      <c r="MNG137" s="18"/>
      <c r="MNH137" s="18"/>
      <c r="MNI137" s="18"/>
      <c r="MNJ137" s="18"/>
      <c r="MNK137" s="18"/>
      <c r="MNL137" s="18"/>
      <c r="MNM137" s="18"/>
      <c r="MNN137" s="18"/>
      <c r="MNO137" s="18"/>
      <c r="MNP137" s="18"/>
      <c r="MNQ137" s="18"/>
      <c r="MNR137" s="18"/>
      <c r="MNS137" s="18"/>
      <c r="MNT137" s="18"/>
      <c r="MNU137" s="18"/>
      <c r="MNV137" s="18"/>
      <c r="MNW137" s="18"/>
      <c r="MNX137" s="18"/>
      <c r="MNY137" s="18"/>
      <c r="MNZ137" s="18"/>
      <c r="MOA137" s="18"/>
      <c r="MOB137" s="18"/>
      <c r="MOC137" s="18"/>
      <c r="MOD137" s="18"/>
      <c r="MOE137" s="18"/>
      <c r="MOF137" s="18"/>
      <c r="MOG137" s="18"/>
      <c r="MOH137" s="18"/>
      <c r="MOI137" s="18"/>
      <c r="MOJ137" s="18"/>
      <c r="MOK137" s="18"/>
      <c r="MOL137" s="18"/>
      <c r="MOM137" s="18"/>
      <c r="MON137" s="18"/>
      <c r="MOO137" s="18"/>
      <c r="MOP137" s="18"/>
      <c r="MOQ137" s="18"/>
      <c r="MOR137" s="18"/>
      <c r="MOS137" s="18"/>
      <c r="MOT137" s="18"/>
      <c r="MOU137" s="18"/>
      <c r="MOV137" s="18"/>
      <c r="MOW137" s="18"/>
      <c r="MOX137" s="18"/>
      <c r="MOY137" s="18"/>
      <c r="MOZ137" s="18"/>
      <c r="MPA137" s="18"/>
      <c r="MPB137" s="18"/>
      <c r="MPC137" s="18"/>
      <c r="MPD137" s="18"/>
      <c r="MPE137" s="18"/>
      <c r="MPF137" s="18"/>
      <c r="MPG137" s="18"/>
      <c r="MPH137" s="18"/>
      <c r="MPI137" s="18"/>
      <c r="MPJ137" s="18"/>
      <c r="MPK137" s="18"/>
      <c r="MPL137" s="18"/>
      <c r="MPM137" s="18"/>
      <c r="MPN137" s="18"/>
      <c r="MPO137" s="18"/>
      <c r="MPP137" s="18"/>
      <c r="MPQ137" s="18"/>
      <c r="MPR137" s="18"/>
      <c r="MPS137" s="18"/>
      <c r="MPT137" s="18"/>
      <c r="MPU137" s="18"/>
      <c r="MPV137" s="18"/>
      <c r="MPW137" s="18"/>
      <c r="MPX137" s="18"/>
      <c r="MPY137" s="18"/>
      <c r="MPZ137" s="18"/>
      <c r="MQA137" s="18"/>
      <c r="MQB137" s="18"/>
      <c r="MQC137" s="18"/>
      <c r="MQD137" s="18"/>
      <c r="MQE137" s="18"/>
      <c r="MQF137" s="18"/>
      <c r="MQG137" s="18"/>
      <c r="MQH137" s="18"/>
      <c r="MQI137" s="18"/>
      <c r="MQJ137" s="18"/>
      <c r="MQK137" s="18"/>
      <c r="MQL137" s="18"/>
      <c r="MQM137" s="18"/>
      <c r="MQN137" s="18"/>
      <c r="MQO137" s="18"/>
      <c r="MQP137" s="18"/>
      <c r="MQQ137" s="18"/>
      <c r="MQR137" s="18"/>
      <c r="MQS137" s="18"/>
      <c r="MQT137" s="18"/>
      <c r="MQU137" s="18"/>
      <c r="MQV137" s="18"/>
      <c r="MQW137" s="18"/>
      <c r="MQX137" s="18"/>
      <c r="MQY137" s="18"/>
      <c r="MQZ137" s="18"/>
      <c r="MRA137" s="18"/>
      <c r="MRB137" s="18"/>
      <c r="MRC137" s="18"/>
      <c r="MRD137" s="18"/>
      <c r="MRE137" s="18"/>
      <c r="MRF137" s="18"/>
      <c r="MRG137" s="18"/>
      <c r="MRH137" s="18"/>
      <c r="MRI137" s="18"/>
      <c r="MRJ137" s="18"/>
      <c r="MRK137" s="18"/>
      <c r="MRL137" s="18"/>
      <c r="MRM137" s="18"/>
      <c r="MRN137" s="18"/>
      <c r="MRO137" s="18"/>
      <c r="MRP137" s="18"/>
      <c r="MRQ137" s="18"/>
      <c r="MRR137" s="18"/>
      <c r="MRS137" s="18"/>
      <c r="MRT137" s="18"/>
      <c r="MRU137" s="18"/>
      <c r="MRV137" s="18"/>
      <c r="MRW137" s="18"/>
      <c r="MRX137" s="18"/>
      <c r="MRY137" s="18"/>
      <c r="MRZ137" s="18"/>
      <c r="MSA137" s="18"/>
      <c r="MSB137" s="18"/>
      <c r="MSC137" s="18"/>
      <c r="MSD137" s="18"/>
      <c r="MSE137" s="18"/>
      <c r="MSF137" s="18"/>
      <c r="MSG137" s="18"/>
      <c r="MSH137" s="18"/>
      <c r="MSI137" s="18"/>
      <c r="MSJ137" s="18"/>
      <c r="MSK137" s="18"/>
      <c r="MSL137" s="18"/>
      <c r="MSM137" s="18"/>
      <c r="MSN137" s="18"/>
      <c r="MSO137" s="18"/>
      <c r="MSP137" s="18"/>
      <c r="MSQ137" s="18"/>
      <c r="MSR137" s="18"/>
      <c r="MSS137" s="18"/>
      <c r="MST137" s="18"/>
      <c r="MSU137" s="18"/>
      <c r="MSV137" s="18"/>
      <c r="MSW137" s="18"/>
      <c r="MSX137" s="18"/>
      <c r="MSY137" s="18"/>
      <c r="MSZ137" s="18"/>
      <c r="MTA137" s="18"/>
      <c r="MTB137" s="18"/>
      <c r="MTC137" s="18"/>
      <c r="MTD137" s="18"/>
      <c r="MTE137" s="18"/>
      <c r="MTF137" s="18"/>
      <c r="MTG137" s="18"/>
      <c r="MTH137" s="18"/>
      <c r="MTI137" s="18"/>
      <c r="MTJ137" s="18"/>
      <c r="MTK137" s="18"/>
      <c r="MTL137" s="18"/>
      <c r="MTM137" s="18"/>
      <c r="MTN137" s="18"/>
      <c r="MTO137" s="18"/>
      <c r="MTP137" s="18"/>
      <c r="MTQ137" s="18"/>
      <c r="MTR137" s="18"/>
      <c r="MTS137" s="18"/>
      <c r="MTT137" s="18"/>
      <c r="MTU137" s="18"/>
      <c r="MTV137" s="18"/>
      <c r="MTW137" s="18"/>
      <c r="MTX137" s="18"/>
      <c r="MTY137" s="18"/>
      <c r="MTZ137" s="18"/>
      <c r="MUA137" s="18"/>
      <c r="MUB137" s="18"/>
      <c r="MUC137" s="18"/>
      <c r="MUD137" s="18"/>
      <c r="MUE137" s="18"/>
      <c r="MUF137" s="18"/>
      <c r="MUG137" s="18"/>
      <c r="MUH137" s="18"/>
      <c r="MUI137" s="18"/>
      <c r="MUJ137" s="18"/>
      <c r="MUK137" s="18"/>
      <c r="MUL137" s="18"/>
      <c r="MUM137" s="18"/>
      <c r="MUN137" s="18"/>
      <c r="MUO137" s="18"/>
      <c r="MUP137" s="18"/>
      <c r="MUQ137" s="18"/>
      <c r="MUR137" s="18"/>
      <c r="MUS137" s="18"/>
      <c r="MUT137" s="18"/>
      <c r="MUU137" s="18"/>
      <c r="MUV137" s="18"/>
      <c r="MUW137" s="18"/>
      <c r="MUX137" s="18"/>
      <c r="MUY137" s="18"/>
      <c r="MUZ137" s="18"/>
      <c r="MVA137" s="18"/>
      <c r="MVB137" s="18"/>
      <c r="MVC137" s="18"/>
      <c r="MVD137" s="18"/>
      <c r="MVE137" s="18"/>
      <c r="MVF137" s="18"/>
      <c r="MVG137" s="18"/>
      <c r="MVH137" s="18"/>
      <c r="MVI137" s="18"/>
      <c r="MVJ137" s="18"/>
      <c r="MVK137" s="18"/>
      <c r="MVL137" s="18"/>
      <c r="MVM137" s="18"/>
      <c r="MVN137" s="18"/>
      <c r="MVO137" s="18"/>
      <c r="MVP137" s="18"/>
      <c r="MVQ137" s="18"/>
      <c r="MVR137" s="18"/>
      <c r="MVS137" s="18"/>
      <c r="MVT137" s="18"/>
      <c r="MVU137" s="18"/>
      <c r="MVV137" s="18"/>
      <c r="MVW137" s="18"/>
      <c r="MVX137" s="18"/>
      <c r="MVY137" s="18"/>
      <c r="MVZ137" s="18"/>
      <c r="MWA137" s="18"/>
      <c r="MWB137" s="18"/>
      <c r="MWC137" s="18"/>
      <c r="MWD137" s="18"/>
      <c r="MWE137" s="18"/>
      <c r="MWF137" s="18"/>
      <c r="MWG137" s="18"/>
      <c r="MWH137" s="18"/>
      <c r="MWI137" s="18"/>
      <c r="MWJ137" s="18"/>
      <c r="MWK137" s="18"/>
      <c r="MWL137" s="18"/>
      <c r="MWM137" s="18"/>
      <c r="MWN137" s="18"/>
      <c r="MWO137" s="18"/>
      <c r="MWP137" s="18"/>
      <c r="MWQ137" s="18"/>
      <c r="MWR137" s="18"/>
      <c r="MWS137" s="18"/>
      <c r="MWT137" s="18"/>
      <c r="MWU137" s="18"/>
      <c r="MWV137" s="18"/>
      <c r="MWW137" s="18"/>
      <c r="MWX137" s="18"/>
      <c r="MWY137" s="18"/>
      <c r="MWZ137" s="18"/>
      <c r="MXA137" s="18"/>
      <c r="MXB137" s="18"/>
      <c r="MXC137" s="18"/>
      <c r="MXD137" s="18"/>
      <c r="MXE137" s="18"/>
      <c r="MXF137" s="18"/>
      <c r="MXG137" s="18"/>
      <c r="MXH137" s="18"/>
      <c r="MXI137" s="18"/>
      <c r="MXJ137" s="18"/>
      <c r="MXK137" s="18"/>
      <c r="MXL137" s="18"/>
      <c r="MXM137" s="18"/>
      <c r="MXN137" s="18"/>
      <c r="MXO137" s="18"/>
      <c r="MXP137" s="18"/>
      <c r="MXQ137" s="18"/>
      <c r="MXR137" s="18"/>
      <c r="MXS137" s="18"/>
      <c r="MXT137" s="18"/>
      <c r="MXU137" s="18"/>
      <c r="MXV137" s="18"/>
      <c r="MXW137" s="18"/>
      <c r="MXX137" s="18"/>
      <c r="MXY137" s="18"/>
      <c r="MXZ137" s="18"/>
      <c r="MYA137" s="18"/>
      <c r="MYB137" s="18"/>
      <c r="MYC137" s="18"/>
      <c r="MYD137" s="18"/>
      <c r="MYE137" s="18"/>
      <c r="MYF137" s="18"/>
      <c r="MYG137" s="18"/>
      <c r="MYH137" s="18"/>
      <c r="MYI137" s="18"/>
      <c r="MYJ137" s="18"/>
      <c r="MYK137" s="18"/>
      <c r="MYL137" s="18"/>
      <c r="MYM137" s="18"/>
      <c r="MYN137" s="18"/>
      <c r="MYO137" s="18"/>
      <c r="MYP137" s="18"/>
      <c r="MYQ137" s="18"/>
      <c r="MYR137" s="18"/>
      <c r="MYS137" s="18"/>
      <c r="MYT137" s="18"/>
      <c r="MYU137" s="18"/>
      <c r="MYV137" s="18"/>
      <c r="MYW137" s="18"/>
      <c r="MYX137" s="18"/>
      <c r="MYY137" s="18"/>
      <c r="MYZ137" s="18"/>
      <c r="MZA137" s="18"/>
      <c r="MZB137" s="18"/>
      <c r="MZC137" s="18"/>
      <c r="MZD137" s="18"/>
      <c r="MZE137" s="18"/>
      <c r="MZF137" s="18"/>
      <c r="MZG137" s="18"/>
      <c r="MZH137" s="18"/>
      <c r="MZI137" s="18"/>
      <c r="MZJ137" s="18"/>
      <c r="MZK137" s="18"/>
      <c r="MZL137" s="18"/>
      <c r="MZM137" s="18"/>
      <c r="MZN137" s="18"/>
      <c r="MZO137" s="18"/>
      <c r="MZP137" s="18"/>
      <c r="MZQ137" s="18"/>
      <c r="MZR137" s="18"/>
      <c r="MZS137" s="18"/>
      <c r="MZT137" s="18"/>
      <c r="MZU137" s="18"/>
      <c r="MZV137" s="18"/>
      <c r="MZW137" s="18"/>
      <c r="MZX137" s="18"/>
      <c r="MZY137" s="18"/>
      <c r="MZZ137" s="18"/>
      <c r="NAA137" s="18"/>
      <c r="NAB137" s="18"/>
      <c r="NAC137" s="18"/>
      <c r="NAD137" s="18"/>
      <c r="NAE137" s="18"/>
      <c r="NAF137" s="18"/>
      <c r="NAG137" s="18"/>
      <c r="NAH137" s="18"/>
      <c r="NAI137" s="18"/>
      <c r="NAJ137" s="18"/>
      <c r="NAK137" s="18"/>
      <c r="NAL137" s="18"/>
      <c r="NAM137" s="18"/>
      <c r="NAN137" s="18"/>
      <c r="NAO137" s="18"/>
      <c r="NAP137" s="18"/>
      <c r="NAQ137" s="18"/>
      <c r="NAR137" s="18"/>
      <c r="NAS137" s="18"/>
      <c r="NAT137" s="18"/>
      <c r="NAU137" s="18"/>
      <c r="NAV137" s="18"/>
      <c r="NAW137" s="18"/>
      <c r="NAX137" s="18"/>
      <c r="NAY137" s="18"/>
      <c r="NAZ137" s="18"/>
      <c r="NBA137" s="18"/>
      <c r="NBB137" s="18"/>
      <c r="NBC137" s="18"/>
      <c r="NBD137" s="18"/>
      <c r="NBE137" s="18"/>
      <c r="NBF137" s="18"/>
      <c r="NBG137" s="18"/>
      <c r="NBH137" s="18"/>
      <c r="NBI137" s="18"/>
      <c r="NBJ137" s="18"/>
      <c r="NBK137" s="18"/>
      <c r="NBL137" s="18"/>
      <c r="NBM137" s="18"/>
      <c r="NBN137" s="18"/>
      <c r="NBO137" s="18"/>
      <c r="NBP137" s="18"/>
      <c r="NBQ137" s="18"/>
      <c r="NBR137" s="18"/>
      <c r="NBS137" s="18"/>
      <c r="NBT137" s="18"/>
      <c r="NBU137" s="18"/>
      <c r="NBV137" s="18"/>
      <c r="NBW137" s="18"/>
      <c r="NBX137" s="18"/>
      <c r="NBY137" s="18"/>
      <c r="NBZ137" s="18"/>
      <c r="NCA137" s="18"/>
      <c r="NCB137" s="18"/>
      <c r="NCC137" s="18"/>
      <c r="NCD137" s="18"/>
      <c r="NCE137" s="18"/>
      <c r="NCF137" s="18"/>
      <c r="NCG137" s="18"/>
      <c r="NCH137" s="18"/>
      <c r="NCI137" s="18"/>
      <c r="NCJ137" s="18"/>
      <c r="NCK137" s="18"/>
      <c r="NCL137" s="18"/>
      <c r="NCM137" s="18"/>
      <c r="NCN137" s="18"/>
      <c r="NCO137" s="18"/>
      <c r="NCP137" s="18"/>
      <c r="NCQ137" s="18"/>
      <c r="NCR137" s="18"/>
      <c r="NCS137" s="18"/>
      <c r="NCT137" s="18"/>
      <c r="NCU137" s="18"/>
      <c r="NCV137" s="18"/>
      <c r="NCW137" s="18"/>
      <c r="NCX137" s="18"/>
      <c r="NCY137" s="18"/>
      <c r="NCZ137" s="18"/>
      <c r="NDA137" s="18"/>
      <c r="NDB137" s="18"/>
      <c r="NDC137" s="18"/>
      <c r="NDD137" s="18"/>
      <c r="NDE137" s="18"/>
      <c r="NDF137" s="18"/>
      <c r="NDG137" s="18"/>
      <c r="NDH137" s="18"/>
      <c r="NDI137" s="18"/>
      <c r="NDJ137" s="18"/>
      <c r="NDK137" s="18"/>
      <c r="NDL137" s="18"/>
      <c r="NDM137" s="18"/>
      <c r="NDN137" s="18"/>
      <c r="NDO137" s="18"/>
      <c r="NDP137" s="18"/>
      <c r="NDQ137" s="18"/>
      <c r="NDR137" s="18"/>
      <c r="NDS137" s="18"/>
      <c r="NDT137" s="18"/>
      <c r="NDU137" s="18"/>
      <c r="NDV137" s="18"/>
      <c r="NDW137" s="18"/>
      <c r="NDX137" s="18"/>
      <c r="NDY137" s="18"/>
      <c r="NDZ137" s="18"/>
      <c r="NEA137" s="18"/>
      <c r="NEB137" s="18"/>
      <c r="NEC137" s="18"/>
      <c r="NED137" s="18"/>
      <c r="NEE137" s="18"/>
      <c r="NEF137" s="18"/>
      <c r="NEG137" s="18"/>
      <c r="NEH137" s="18"/>
      <c r="NEI137" s="18"/>
      <c r="NEJ137" s="18"/>
      <c r="NEK137" s="18"/>
      <c r="NEL137" s="18"/>
      <c r="NEM137" s="18"/>
      <c r="NEN137" s="18"/>
      <c r="NEO137" s="18"/>
      <c r="NEP137" s="18"/>
      <c r="NEQ137" s="18"/>
      <c r="NER137" s="18"/>
      <c r="NES137" s="18"/>
      <c r="NET137" s="18"/>
      <c r="NEU137" s="18"/>
      <c r="NEV137" s="18"/>
      <c r="NEW137" s="18"/>
      <c r="NEX137" s="18"/>
      <c r="NEY137" s="18"/>
      <c r="NEZ137" s="18"/>
      <c r="NFA137" s="18"/>
      <c r="NFB137" s="18"/>
      <c r="NFC137" s="18"/>
      <c r="NFD137" s="18"/>
      <c r="NFE137" s="18"/>
      <c r="NFF137" s="18"/>
      <c r="NFG137" s="18"/>
      <c r="NFH137" s="18"/>
      <c r="NFI137" s="18"/>
      <c r="NFJ137" s="18"/>
      <c r="NFK137" s="18"/>
      <c r="NFL137" s="18"/>
      <c r="NFM137" s="18"/>
      <c r="NFN137" s="18"/>
      <c r="NFO137" s="18"/>
      <c r="NFP137" s="18"/>
      <c r="NFQ137" s="18"/>
      <c r="NFR137" s="18"/>
      <c r="NFS137" s="18"/>
      <c r="NFT137" s="18"/>
      <c r="NFU137" s="18"/>
      <c r="NFV137" s="18"/>
      <c r="NFW137" s="18"/>
      <c r="NFX137" s="18"/>
      <c r="NFY137" s="18"/>
      <c r="NFZ137" s="18"/>
      <c r="NGA137" s="18"/>
      <c r="NGB137" s="18"/>
      <c r="NGC137" s="18"/>
      <c r="NGD137" s="18"/>
      <c r="NGE137" s="18"/>
      <c r="NGF137" s="18"/>
      <c r="NGG137" s="18"/>
      <c r="NGH137" s="18"/>
      <c r="NGI137" s="18"/>
      <c r="NGJ137" s="18"/>
      <c r="NGK137" s="18"/>
      <c r="NGL137" s="18"/>
      <c r="NGM137" s="18"/>
      <c r="NGN137" s="18"/>
      <c r="NGO137" s="18"/>
      <c r="NGP137" s="18"/>
      <c r="NGQ137" s="18"/>
      <c r="NGR137" s="18"/>
      <c r="NGS137" s="18"/>
      <c r="NGT137" s="18"/>
      <c r="NGU137" s="18"/>
      <c r="NGV137" s="18"/>
      <c r="NGW137" s="18"/>
      <c r="NGX137" s="18"/>
      <c r="NGY137" s="18"/>
      <c r="NGZ137" s="18"/>
      <c r="NHA137" s="18"/>
      <c r="NHB137" s="18"/>
      <c r="NHC137" s="18"/>
      <c r="NHD137" s="18"/>
      <c r="NHE137" s="18"/>
      <c r="NHF137" s="18"/>
      <c r="NHG137" s="18"/>
      <c r="NHH137" s="18"/>
      <c r="NHI137" s="18"/>
      <c r="NHJ137" s="18"/>
      <c r="NHK137" s="18"/>
      <c r="NHL137" s="18"/>
      <c r="NHM137" s="18"/>
      <c r="NHN137" s="18"/>
      <c r="NHO137" s="18"/>
      <c r="NHP137" s="18"/>
      <c r="NHQ137" s="18"/>
      <c r="NHR137" s="18"/>
      <c r="NHS137" s="18"/>
      <c r="NHT137" s="18"/>
      <c r="NHU137" s="18"/>
      <c r="NHV137" s="18"/>
      <c r="NHW137" s="18"/>
      <c r="NHX137" s="18"/>
      <c r="NHY137" s="18"/>
      <c r="NHZ137" s="18"/>
      <c r="NIA137" s="18"/>
      <c r="NIB137" s="18"/>
      <c r="NIC137" s="18"/>
      <c r="NID137" s="18"/>
      <c r="NIE137" s="18"/>
      <c r="NIF137" s="18"/>
      <c r="NIG137" s="18"/>
      <c r="NIH137" s="18"/>
      <c r="NII137" s="18"/>
      <c r="NIJ137" s="18"/>
      <c r="NIK137" s="18"/>
      <c r="NIL137" s="18"/>
      <c r="NIM137" s="18"/>
      <c r="NIN137" s="18"/>
      <c r="NIO137" s="18"/>
      <c r="NIP137" s="18"/>
      <c r="NIQ137" s="18"/>
      <c r="NIR137" s="18"/>
      <c r="NIS137" s="18"/>
      <c r="NIT137" s="18"/>
      <c r="NIU137" s="18"/>
      <c r="NIV137" s="18"/>
      <c r="NIW137" s="18"/>
      <c r="NIX137" s="18"/>
      <c r="NIY137" s="18"/>
      <c r="NIZ137" s="18"/>
      <c r="NJA137" s="18"/>
      <c r="NJB137" s="18"/>
      <c r="NJC137" s="18"/>
      <c r="NJD137" s="18"/>
      <c r="NJE137" s="18"/>
      <c r="NJF137" s="18"/>
      <c r="NJG137" s="18"/>
      <c r="NJH137" s="18"/>
      <c r="NJI137" s="18"/>
      <c r="NJJ137" s="18"/>
      <c r="NJK137" s="18"/>
      <c r="NJL137" s="18"/>
      <c r="NJM137" s="18"/>
      <c r="NJN137" s="18"/>
      <c r="NJO137" s="18"/>
      <c r="NJP137" s="18"/>
      <c r="NJQ137" s="18"/>
      <c r="NJR137" s="18"/>
      <c r="NJS137" s="18"/>
      <c r="NJT137" s="18"/>
      <c r="NJU137" s="18"/>
      <c r="NJV137" s="18"/>
      <c r="NJW137" s="18"/>
      <c r="NJX137" s="18"/>
      <c r="NJY137" s="18"/>
      <c r="NJZ137" s="18"/>
      <c r="NKA137" s="18"/>
      <c r="NKB137" s="18"/>
      <c r="NKC137" s="18"/>
      <c r="NKD137" s="18"/>
      <c r="NKE137" s="18"/>
      <c r="NKF137" s="18"/>
      <c r="NKG137" s="18"/>
      <c r="NKH137" s="18"/>
      <c r="NKI137" s="18"/>
      <c r="NKJ137" s="18"/>
      <c r="NKK137" s="18"/>
      <c r="NKL137" s="18"/>
      <c r="NKM137" s="18"/>
      <c r="NKN137" s="18"/>
      <c r="NKO137" s="18"/>
      <c r="NKP137" s="18"/>
      <c r="NKQ137" s="18"/>
      <c r="NKR137" s="18"/>
      <c r="NKS137" s="18"/>
      <c r="NKT137" s="18"/>
      <c r="NKU137" s="18"/>
      <c r="NKV137" s="18"/>
      <c r="NKW137" s="18"/>
      <c r="NKX137" s="18"/>
      <c r="NKY137" s="18"/>
      <c r="NKZ137" s="18"/>
      <c r="NLA137" s="18"/>
      <c r="NLB137" s="18"/>
      <c r="NLC137" s="18"/>
      <c r="NLD137" s="18"/>
      <c r="NLE137" s="18"/>
      <c r="NLF137" s="18"/>
      <c r="NLG137" s="18"/>
      <c r="NLH137" s="18"/>
      <c r="NLI137" s="18"/>
      <c r="NLJ137" s="18"/>
      <c r="NLK137" s="18"/>
      <c r="NLL137" s="18"/>
      <c r="NLM137" s="18"/>
      <c r="NLN137" s="18"/>
      <c r="NLO137" s="18"/>
      <c r="NLP137" s="18"/>
      <c r="NLQ137" s="18"/>
      <c r="NLR137" s="18"/>
      <c r="NLS137" s="18"/>
      <c r="NLT137" s="18"/>
      <c r="NLU137" s="18"/>
      <c r="NLV137" s="18"/>
      <c r="NLW137" s="18"/>
      <c r="NLX137" s="18"/>
      <c r="NLY137" s="18"/>
      <c r="NLZ137" s="18"/>
      <c r="NMA137" s="18"/>
      <c r="NMB137" s="18"/>
      <c r="NMC137" s="18"/>
      <c r="NMD137" s="18"/>
      <c r="NME137" s="18"/>
      <c r="NMF137" s="18"/>
      <c r="NMG137" s="18"/>
      <c r="NMH137" s="18"/>
      <c r="NMI137" s="18"/>
      <c r="NMJ137" s="18"/>
      <c r="NMK137" s="18"/>
      <c r="NML137" s="18"/>
      <c r="NMM137" s="18"/>
      <c r="NMN137" s="18"/>
      <c r="NMO137" s="18"/>
      <c r="NMP137" s="18"/>
      <c r="NMQ137" s="18"/>
      <c r="NMR137" s="18"/>
      <c r="NMS137" s="18"/>
      <c r="NMT137" s="18"/>
      <c r="NMU137" s="18"/>
      <c r="NMV137" s="18"/>
      <c r="NMW137" s="18"/>
      <c r="NMX137" s="18"/>
      <c r="NMY137" s="18"/>
      <c r="NMZ137" s="18"/>
      <c r="NNA137" s="18"/>
      <c r="NNB137" s="18"/>
      <c r="NNC137" s="18"/>
      <c r="NND137" s="18"/>
      <c r="NNE137" s="18"/>
      <c r="NNF137" s="18"/>
      <c r="NNG137" s="18"/>
      <c r="NNH137" s="18"/>
      <c r="NNI137" s="18"/>
      <c r="NNJ137" s="18"/>
      <c r="NNK137" s="18"/>
      <c r="NNL137" s="18"/>
      <c r="NNM137" s="18"/>
      <c r="NNN137" s="18"/>
      <c r="NNO137" s="18"/>
      <c r="NNP137" s="18"/>
      <c r="NNQ137" s="18"/>
      <c r="NNR137" s="18"/>
      <c r="NNS137" s="18"/>
      <c r="NNT137" s="18"/>
      <c r="NNU137" s="18"/>
      <c r="NNV137" s="18"/>
      <c r="NNW137" s="18"/>
      <c r="NNX137" s="18"/>
      <c r="NNY137" s="18"/>
      <c r="NNZ137" s="18"/>
      <c r="NOA137" s="18"/>
      <c r="NOB137" s="18"/>
      <c r="NOC137" s="18"/>
      <c r="NOD137" s="18"/>
      <c r="NOE137" s="18"/>
      <c r="NOF137" s="18"/>
      <c r="NOG137" s="18"/>
      <c r="NOH137" s="18"/>
      <c r="NOI137" s="18"/>
      <c r="NOJ137" s="18"/>
      <c r="NOK137" s="18"/>
      <c r="NOL137" s="18"/>
      <c r="NOM137" s="18"/>
      <c r="NON137" s="18"/>
      <c r="NOO137" s="18"/>
      <c r="NOP137" s="18"/>
      <c r="NOQ137" s="18"/>
      <c r="NOR137" s="18"/>
      <c r="NOS137" s="18"/>
      <c r="NOT137" s="18"/>
      <c r="NOU137" s="18"/>
      <c r="NOV137" s="18"/>
      <c r="NOW137" s="18"/>
      <c r="NOX137" s="18"/>
      <c r="NOY137" s="18"/>
      <c r="NOZ137" s="18"/>
      <c r="NPA137" s="18"/>
      <c r="NPB137" s="18"/>
      <c r="NPC137" s="18"/>
      <c r="NPD137" s="18"/>
      <c r="NPE137" s="18"/>
      <c r="NPF137" s="18"/>
      <c r="NPG137" s="18"/>
      <c r="NPH137" s="18"/>
      <c r="NPI137" s="18"/>
      <c r="NPJ137" s="18"/>
      <c r="NPK137" s="18"/>
      <c r="NPL137" s="18"/>
      <c r="NPM137" s="18"/>
      <c r="NPN137" s="18"/>
      <c r="NPO137" s="18"/>
      <c r="NPP137" s="18"/>
      <c r="NPQ137" s="18"/>
      <c r="NPR137" s="18"/>
      <c r="NPS137" s="18"/>
      <c r="NPT137" s="18"/>
      <c r="NPU137" s="18"/>
      <c r="NPV137" s="18"/>
      <c r="NPW137" s="18"/>
      <c r="NPX137" s="18"/>
      <c r="NPY137" s="18"/>
      <c r="NPZ137" s="18"/>
      <c r="NQA137" s="18"/>
      <c r="NQB137" s="18"/>
      <c r="NQC137" s="18"/>
      <c r="NQD137" s="18"/>
      <c r="NQE137" s="18"/>
      <c r="NQF137" s="18"/>
      <c r="NQG137" s="18"/>
      <c r="NQH137" s="18"/>
      <c r="NQI137" s="18"/>
      <c r="NQJ137" s="18"/>
      <c r="NQK137" s="18"/>
      <c r="NQL137" s="18"/>
      <c r="NQM137" s="18"/>
      <c r="NQN137" s="18"/>
      <c r="NQO137" s="18"/>
      <c r="NQP137" s="18"/>
      <c r="NQQ137" s="18"/>
      <c r="NQR137" s="18"/>
      <c r="NQS137" s="18"/>
      <c r="NQT137" s="18"/>
      <c r="NQU137" s="18"/>
      <c r="NQV137" s="18"/>
      <c r="NQW137" s="18"/>
      <c r="NQX137" s="18"/>
      <c r="NQY137" s="18"/>
      <c r="NQZ137" s="18"/>
      <c r="NRA137" s="18"/>
      <c r="NRB137" s="18"/>
      <c r="NRC137" s="18"/>
      <c r="NRD137" s="18"/>
      <c r="NRE137" s="18"/>
      <c r="NRF137" s="18"/>
      <c r="NRG137" s="18"/>
      <c r="NRH137" s="18"/>
      <c r="NRI137" s="18"/>
      <c r="NRJ137" s="18"/>
      <c r="NRK137" s="18"/>
      <c r="NRL137" s="18"/>
      <c r="NRM137" s="18"/>
      <c r="NRN137" s="18"/>
      <c r="NRO137" s="18"/>
      <c r="NRP137" s="18"/>
      <c r="NRQ137" s="18"/>
      <c r="NRR137" s="18"/>
      <c r="NRS137" s="18"/>
      <c r="NRT137" s="18"/>
      <c r="NRU137" s="18"/>
      <c r="NRV137" s="18"/>
      <c r="NRW137" s="18"/>
      <c r="NRX137" s="18"/>
      <c r="NRY137" s="18"/>
      <c r="NRZ137" s="18"/>
      <c r="NSA137" s="18"/>
      <c r="NSB137" s="18"/>
      <c r="NSC137" s="18"/>
      <c r="NSD137" s="18"/>
      <c r="NSE137" s="18"/>
      <c r="NSF137" s="18"/>
      <c r="NSG137" s="18"/>
      <c r="NSH137" s="18"/>
      <c r="NSI137" s="18"/>
      <c r="NSJ137" s="18"/>
      <c r="NSK137" s="18"/>
      <c r="NSL137" s="18"/>
      <c r="NSM137" s="18"/>
      <c r="NSN137" s="18"/>
      <c r="NSO137" s="18"/>
      <c r="NSP137" s="18"/>
      <c r="NSQ137" s="18"/>
      <c r="NSR137" s="18"/>
      <c r="NSS137" s="18"/>
      <c r="NST137" s="18"/>
      <c r="NSU137" s="18"/>
      <c r="NSV137" s="18"/>
      <c r="NSW137" s="18"/>
      <c r="NSX137" s="18"/>
      <c r="NSY137" s="18"/>
      <c r="NSZ137" s="18"/>
      <c r="NTA137" s="18"/>
      <c r="NTB137" s="18"/>
      <c r="NTC137" s="18"/>
      <c r="NTD137" s="18"/>
      <c r="NTE137" s="18"/>
      <c r="NTF137" s="18"/>
      <c r="NTG137" s="18"/>
      <c r="NTH137" s="18"/>
      <c r="NTI137" s="18"/>
      <c r="NTJ137" s="18"/>
      <c r="NTK137" s="18"/>
      <c r="NTL137" s="18"/>
      <c r="NTM137" s="18"/>
      <c r="NTN137" s="18"/>
      <c r="NTO137" s="18"/>
      <c r="NTP137" s="18"/>
      <c r="NTQ137" s="18"/>
      <c r="NTR137" s="18"/>
      <c r="NTS137" s="18"/>
      <c r="NTT137" s="18"/>
      <c r="NTU137" s="18"/>
      <c r="NTV137" s="18"/>
      <c r="NTW137" s="18"/>
      <c r="NTX137" s="18"/>
      <c r="NTY137" s="18"/>
      <c r="NTZ137" s="18"/>
      <c r="NUA137" s="18"/>
      <c r="NUB137" s="18"/>
      <c r="NUC137" s="18"/>
      <c r="NUD137" s="18"/>
      <c r="NUE137" s="18"/>
      <c r="NUF137" s="18"/>
      <c r="NUG137" s="18"/>
      <c r="NUH137" s="18"/>
      <c r="NUI137" s="18"/>
      <c r="NUJ137" s="18"/>
      <c r="NUK137" s="18"/>
      <c r="NUL137" s="18"/>
      <c r="NUM137" s="18"/>
      <c r="NUN137" s="18"/>
      <c r="NUO137" s="18"/>
      <c r="NUP137" s="18"/>
      <c r="NUQ137" s="18"/>
      <c r="NUR137" s="18"/>
      <c r="NUS137" s="18"/>
      <c r="NUT137" s="18"/>
      <c r="NUU137" s="18"/>
      <c r="NUV137" s="18"/>
      <c r="NUW137" s="18"/>
      <c r="NUX137" s="18"/>
      <c r="NUY137" s="18"/>
      <c r="NUZ137" s="18"/>
      <c r="NVA137" s="18"/>
      <c r="NVB137" s="18"/>
      <c r="NVC137" s="18"/>
      <c r="NVD137" s="18"/>
      <c r="NVE137" s="18"/>
      <c r="NVF137" s="18"/>
      <c r="NVG137" s="18"/>
      <c r="NVH137" s="18"/>
      <c r="NVI137" s="18"/>
      <c r="NVJ137" s="18"/>
      <c r="NVK137" s="18"/>
      <c r="NVL137" s="18"/>
      <c r="NVM137" s="18"/>
      <c r="NVN137" s="18"/>
      <c r="NVO137" s="18"/>
      <c r="NVP137" s="18"/>
      <c r="NVQ137" s="18"/>
      <c r="NVR137" s="18"/>
      <c r="NVS137" s="18"/>
      <c r="NVT137" s="18"/>
      <c r="NVU137" s="18"/>
      <c r="NVV137" s="18"/>
      <c r="NVW137" s="18"/>
      <c r="NVX137" s="18"/>
      <c r="NVY137" s="18"/>
      <c r="NVZ137" s="18"/>
      <c r="NWA137" s="18"/>
      <c r="NWB137" s="18"/>
      <c r="NWC137" s="18"/>
      <c r="NWD137" s="18"/>
      <c r="NWE137" s="18"/>
      <c r="NWF137" s="18"/>
      <c r="NWG137" s="18"/>
      <c r="NWH137" s="18"/>
      <c r="NWI137" s="18"/>
      <c r="NWJ137" s="18"/>
      <c r="NWK137" s="18"/>
      <c r="NWL137" s="18"/>
      <c r="NWM137" s="18"/>
      <c r="NWN137" s="18"/>
      <c r="NWO137" s="18"/>
      <c r="NWP137" s="18"/>
      <c r="NWQ137" s="18"/>
      <c r="NWR137" s="18"/>
      <c r="NWS137" s="18"/>
      <c r="NWT137" s="18"/>
      <c r="NWU137" s="18"/>
      <c r="NWV137" s="18"/>
      <c r="NWW137" s="18"/>
      <c r="NWX137" s="18"/>
      <c r="NWY137" s="18"/>
      <c r="NWZ137" s="18"/>
      <c r="NXA137" s="18"/>
      <c r="NXB137" s="18"/>
      <c r="NXC137" s="18"/>
      <c r="NXD137" s="18"/>
      <c r="NXE137" s="18"/>
      <c r="NXF137" s="18"/>
      <c r="NXG137" s="18"/>
      <c r="NXH137" s="18"/>
      <c r="NXI137" s="18"/>
      <c r="NXJ137" s="18"/>
      <c r="NXK137" s="18"/>
      <c r="NXL137" s="18"/>
      <c r="NXM137" s="18"/>
      <c r="NXN137" s="18"/>
      <c r="NXO137" s="18"/>
      <c r="NXP137" s="18"/>
      <c r="NXQ137" s="18"/>
      <c r="NXR137" s="18"/>
      <c r="NXS137" s="18"/>
      <c r="NXT137" s="18"/>
      <c r="NXU137" s="18"/>
      <c r="NXV137" s="18"/>
      <c r="NXW137" s="18"/>
      <c r="NXX137" s="18"/>
      <c r="NXY137" s="18"/>
      <c r="NXZ137" s="18"/>
      <c r="NYA137" s="18"/>
      <c r="NYB137" s="18"/>
      <c r="NYC137" s="18"/>
      <c r="NYD137" s="18"/>
      <c r="NYE137" s="18"/>
      <c r="NYF137" s="18"/>
      <c r="NYG137" s="18"/>
      <c r="NYH137" s="18"/>
      <c r="NYI137" s="18"/>
      <c r="NYJ137" s="18"/>
      <c r="NYK137" s="18"/>
      <c r="NYL137" s="18"/>
      <c r="NYM137" s="18"/>
      <c r="NYN137" s="18"/>
      <c r="NYO137" s="18"/>
      <c r="NYP137" s="18"/>
      <c r="NYQ137" s="18"/>
      <c r="NYR137" s="18"/>
      <c r="NYS137" s="18"/>
      <c r="NYT137" s="18"/>
      <c r="NYU137" s="18"/>
      <c r="NYV137" s="18"/>
      <c r="NYW137" s="18"/>
      <c r="NYX137" s="18"/>
      <c r="NYY137" s="18"/>
      <c r="NYZ137" s="18"/>
      <c r="NZA137" s="18"/>
      <c r="NZB137" s="18"/>
      <c r="NZC137" s="18"/>
      <c r="NZD137" s="18"/>
      <c r="NZE137" s="18"/>
      <c r="NZF137" s="18"/>
      <c r="NZG137" s="18"/>
      <c r="NZH137" s="18"/>
      <c r="NZI137" s="18"/>
      <c r="NZJ137" s="18"/>
      <c r="NZK137" s="18"/>
      <c r="NZL137" s="18"/>
      <c r="NZM137" s="18"/>
      <c r="NZN137" s="18"/>
      <c r="NZO137" s="18"/>
      <c r="NZP137" s="18"/>
      <c r="NZQ137" s="18"/>
      <c r="NZR137" s="18"/>
      <c r="NZS137" s="18"/>
      <c r="NZT137" s="18"/>
      <c r="NZU137" s="18"/>
      <c r="NZV137" s="18"/>
      <c r="NZW137" s="18"/>
      <c r="NZX137" s="18"/>
      <c r="NZY137" s="18"/>
      <c r="NZZ137" s="18"/>
      <c r="OAA137" s="18"/>
      <c r="OAB137" s="18"/>
      <c r="OAC137" s="18"/>
      <c r="OAD137" s="18"/>
      <c r="OAE137" s="18"/>
      <c r="OAF137" s="18"/>
      <c r="OAG137" s="18"/>
      <c r="OAH137" s="18"/>
      <c r="OAI137" s="18"/>
      <c r="OAJ137" s="18"/>
      <c r="OAK137" s="18"/>
      <c r="OAL137" s="18"/>
      <c r="OAM137" s="18"/>
      <c r="OAN137" s="18"/>
      <c r="OAO137" s="18"/>
      <c r="OAP137" s="18"/>
      <c r="OAQ137" s="18"/>
      <c r="OAR137" s="18"/>
      <c r="OAS137" s="18"/>
      <c r="OAT137" s="18"/>
      <c r="OAU137" s="18"/>
      <c r="OAV137" s="18"/>
      <c r="OAW137" s="18"/>
      <c r="OAX137" s="18"/>
      <c r="OAY137" s="18"/>
      <c r="OAZ137" s="18"/>
      <c r="OBA137" s="18"/>
      <c r="OBB137" s="18"/>
      <c r="OBC137" s="18"/>
      <c r="OBD137" s="18"/>
      <c r="OBE137" s="18"/>
      <c r="OBF137" s="18"/>
      <c r="OBG137" s="18"/>
      <c r="OBH137" s="18"/>
      <c r="OBI137" s="18"/>
      <c r="OBJ137" s="18"/>
      <c r="OBK137" s="18"/>
      <c r="OBL137" s="18"/>
      <c r="OBM137" s="18"/>
      <c r="OBN137" s="18"/>
      <c r="OBO137" s="18"/>
      <c r="OBP137" s="18"/>
      <c r="OBQ137" s="18"/>
      <c r="OBR137" s="18"/>
      <c r="OBS137" s="18"/>
      <c r="OBT137" s="18"/>
      <c r="OBU137" s="18"/>
      <c r="OBV137" s="18"/>
      <c r="OBW137" s="18"/>
      <c r="OBX137" s="18"/>
      <c r="OBY137" s="18"/>
      <c r="OBZ137" s="18"/>
      <c r="OCA137" s="18"/>
      <c r="OCB137" s="18"/>
      <c r="OCC137" s="18"/>
      <c r="OCD137" s="18"/>
      <c r="OCE137" s="18"/>
      <c r="OCF137" s="18"/>
      <c r="OCG137" s="18"/>
      <c r="OCH137" s="18"/>
      <c r="OCI137" s="18"/>
      <c r="OCJ137" s="18"/>
      <c r="OCK137" s="18"/>
      <c r="OCL137" s="18"/>
      <c r="OCM137" s="18"/>
      <c r="OCN137" s="18"/>
      <c r="OCO137" s="18"/>
      <c r="OCP137" s="18"/>
      <c r="OCQ137" s="18"/>
      <c r="OCR137" s="18"/>
      <c r="OCS137" s="18"/>
      <c r="OCT137" s="18"/>
      <c r="OCU137" s="18"/>
      <c r="OCV137" s="18"/>
      <c r="OCW137" s="18"/>
      <c r="OCX137" s="18"/>
      <c r="OCY137" s="18"/>
      <c r="OCZ137" s="18"/>
      <c r="ODA137" s="18"/>
      <c r="ODB137" s="18"/>
      <c r="ODC137" s="18"/>
      <c r="ODD137" s="18"/>
      <c r="ODE137" s="18"/>
      <c r="ODF137" s="18"/>
      <c r="ODG137" s="18"/>
      <c r="ODH137" s="18"/>
      <c r="ODI137" s="18"/>
      <c r="ODJ137" s="18"/>
      <c r="ODK137" s="18"/>
      <c r="ODL137" s="18"/>
      <c r="ODM137" s="18"/>
      <c r="ODN137" s="18"/>
      <c r="ODO137" s="18"/>
      <c r="ODP137" s="18"/>
      <c r="ODQ137" s="18"/>
      <c r="ODR137" s="18"/>
      <c r="ODS137" s="18"/>
      <c r="ODT137" s="18"/>
      <c r="ODU137" s="18"/>
      <c r="ODV137" s="18"/>
      <c r="ODW137" s="18"/>
      <c r="ODX137" s="18"/>
      <c r="ODY137" s="18"/>
      <c r="ODZ137" s="18"/>
      <c r="OEA137" s="18"/>
      <c r="OEB137" s="18"/>
      <c r="OEC137" s="18"/>
      <c r="OED137" s="18"/>
      <c r="OEE137" s="18"/>
      <c r="OEF137" s="18"/>
      <c r="OEG137" s="18"/>
      <c r="OEH137" s="18"/>
      <c r="OEI137" s="18"/>
      <c r="OEJ137" s="18"/>
      <c r="OEK137" s="18"/>
      <c r="OEL137" s="18"/>
      <c r="OEM137" s="18"/>
      <c r="OEN137" s="18"/>
      <c r="OEO137" s="18"/>
      <c r="OEP137" s="18"/>
      <c r="OEQ137" s="18"/>
      <c r="OER137" s="18"/>
      <c r="OES137" s="18"/>
      <c r="OET137" s="18"/>
      <c r="OEU137" s="18"/>
      <c r="OEV137" s="18"/>
      <c r="OEW137" s="18"/>
      <c r="OEX137" s="18"/>
      <c r="OEY137" s="18"/>
      <c r="OEZ137" s="18"/>
      <c r="OFA137" s="18"/>
      <c r="OFB137" s="18"/>
      <c r="OFC137" s="18"/>
      <c r="OFD137" s="18"/>
      <c r="OFE137" s="18"/>
      <c r="OFF137" s="18"/>
      <c r="OFG137" s="18"/>
      <c r="OFH137" s="18"/>
      <c r="OFI137" s="18"/>
      <c r="OFJ137" s="18"/>
      <c r="OFK137" s="18"/>
      <c r="OFL137" s="18"/>
      <c r="OFM137" s="18"/>
      <c r="OFN137" s="18"/>
      <c r="OFO137" s="18"/>
      <c r="OFP137" s="18"/>
      <c r="OFQ137" s="18"/>
      <c r="OFR137" s="18"/>
      <c r="OFS137" s="18"/>
      <c r="OFT137" s="18"/>
      <c r="OFU137" s="18"/>
      <c r="OFV137" s="18"/>
      <c r="OFW137" s="18"/>
      <c r="OFX137" s="18"/>
      <c r="OFY137" s="18"/>
      <c r="OFZ137" s="18"/>
      <c r="OGA137" s="18"/>
      <c r="OGB137" s="18"/>
      <c r="OGC137" s="18"/>
      <c r="OGD137" s="18"/>
      <c r="OGE137" s="18"/>
      <c r="OGF137" s="18"/>
      <c r="OGG137" s="18"/>
      <c r="OGH137" s="18"/>
      <c r="OGI137" s="18"/>
      <c r="OGJ137" s="18"/>
      <c r="OGK137" s="18"/>
      <c r="OGL137" s="18"/>
      <c r="OGM137" s="18"/>
      <c r="OGN137" s="18"/>
      <c r="OGO137" s="18"/>
      <c r="OGP137" s="18"/>
      <c r="OGQ137" s="18"/>
      <c r="OGR137" s="18"/>
      <c r="OGS137" s="18"/>
      <c r="OGT137" s="18"/>
      <c r="OGU137" s="18"/>
      <c r="OGV137" s="18"/>
      <c r="OGW137" s="18"/>
      <c r="OGX137" s="18"/>
      <c r="OGY137" s="18"/>
      <c r="OGZ137" s="18"/>
      <c r="OHA137" s="18"/>
      <c r="OHB137" s="18"/>
      <c r="OHC137" s="18"/>
      <c r="OHD137" s="18"/>
      <c r="OHE137" s="18"/>
      <c r="OHF137" s="18"/>
      <c r="OHG137" s="18"/>
      <c r="OHH137" s="18"/>
      <c r="OHI137" s="18"/>
      <c r="OHJ137" s="18"/>
      <c r="OHK137" s="18"/>
      <c r="OHL137" s="18"/>
      <c r="OHM137" s="18"/>
      <c r="OHN137" s="18"/>
      <c r="OHO137" s="18"/>
      <c r="OHP137" s="18"/>
      <c r="OHQ137" s="18"/>
      <c r="OHR137" s="18"/>
      <c r="OHS137" s="18"/>
      <c r="OHT137" s="18"/>
      <c r="OHU137" s="18"/>
      <c r="OHV137" s="18"/>
      <c r="OHW137" s="18"/>
      <c r="OHX137" s="18"/>
      <c r="OHY137" s="18"/>
      <c r="OHZ137" s="18"/>
      <c r="OIA137" s="18"/>
      <c r="OIB137" s="18"/>
      <c r="OIC137" s="18"/>
      <c r="OID137" s="18"/>
      <c r="OIE137" s="18"/>
      <c r="OIF137" s="18"/>
      <c r="OIG137" s="18"/>
      <c r="OIH137" s="18"/>
      <c r="OII137" s="18"/>
      <c r="OIJ137" s="18"/>
      <c r="OIK137" s="18"/>
      <c r="OIL137" s="18"/>
      <c r="OIM137" s="18"/>
      <c r="OIN137" s="18"/>
      <c r="OIO137" s="18"/>
      <c r="OIP137" s="18"/>
      <c r="OIQ137" s="18"/>
      <c r="OIR137" s="18"/>
      <c r="OIS137" s="18"/>
      <c r="OIT137" s="18"/>
      <c r="OIU137" s="18"/>
      <c r="OIV137" s="18"/>
      <c r="OIW137" s="18"/>
      <c r="OIX137" s="18"/>
      <c r="OIY137" s="18"/>
      <c r="OIZ137" s="18"/>
      <c r="OJA137" s="18"/>
      <c r="OJB137" s="18"/>
      <c r="OJC137" s="18"/>
      <c r="OJD137" s="18"/>
      <c r="OJE137" s="18"/>
      <c r="OJF137" s="18"/>
      <c r="OJG137" s="18"/>
      <c r="OJH137" s="18"/>
      <c r="OJI137" s="18"/>
      <c r="OJJ137" s="18"/>
      <c r="OJK137" s="18"/>
      <c r="OJL137" s="18"/>
      <c r="OJM137" s="18"/>
      <c r="OJN137" s="18"/>
      <c r="OJO137" s="18"/>
      <c r="OJP137" s="18"/>
      <c r="OJQ137" s="18"/>
      <c r="OJR137" s="18"/>
      <c r="OJS137" s="18"/>
      <c r="OJT137" s="18"/>
      <c r="OJU137" s="18"/>
      <c r="OJV137" s="18"/>
      <c r="OJW137" s="18"/>
      <c r="OJX137" s="18"/>
      <c r="OJY137" s="18"/>
      <c r="OJZ137" s="18"/>
      <c r="OKA137" s="18"/>
      <c r="OKB137" s="18"/>
      <c r="OKC137" s="18"/>
      <c r="OKD137" s="18"/>
      <c r="OKE137" s="18"/>
      <c r="OKF137" s="18"/>
      <c r="OKG137" s="18"/>
      <c r="OKH137" s="18"/>
      <c r="OKI137" s="18"/>
      <c r="OKJ137" s="18"/>
      <c r="OKK137" s="18"/>
      <c r="OKL137" s="18"/>
      <c r="OKM137" s="18"/>
      <c r="OKN137" s="18"/>
      <c r="OKO137" s="18"/>
      <c r="OKP137" s="18"/>
      <c r="OKQ137" s="18"/>
      <c r="OKR137" s="18"/>
      <c r="OKS137" s="18"/>
      <c r="OKT137" s="18"/>
      <c r="OKU137" s="18"/>
      <c r="OKV137" s="18"/>
      <c r="OKW137" s="18"/>
      <c r="OKX137" s="18"/>
      <c r="OKY137" s="18"/>
      <c r="OKZ137" s="18"/>
      <c r="OLA137" s="18"/>
      <c r="OLB137" s="18"/>
      <c r="OLC137" s="18"/>
      <c r="OLD137" s="18"/>
      <c r="OLE137" s="18"/>
      <c r="OLF137" s="18"/>
      <c r="OLG137" s="18"/>
      <c r="OLH137" s="18"/>
      <c r="OLI137" s="18"/>
      <c r="OLJ137" s="18"/>
      <c r="OLK137" s="18"/>
      <c r="OLL137" s="18"/>
      <c r="OLM137" s="18"/>
      <c r="OLN137" s="18"/>
      <c r="OLO137" s="18"/>
      <c r="OLP137" s="18"/>
      <c r="OLQ137" s="18"/>
      <c r="OLR137" s="18"/>
      <c r="OLS137" s="18"/>
      <c r="OLT137" s="18"/>
      <c r="OLU137" s="18"/>
      <c r="OLV137" s="18"/>
      <c r="OLW137" s="18"/>
      <c r="OLX137" s="18"/>
      <c r="OLY137" s="18"/>
      <c r="OLZ137" s="18"/>
      <c r="OMA137" s="18"/>
      <c r="OMB137" s="18"/>
      <c r="OMC137" s="18"/>
      <c r="OMD137" s="18"/>
      <c r="OME137" s="18"/>
      <c r="OMF137" s="18"/>
      <c r="OMG137" s="18"/>
      <c r="OMH137" s="18"/>
      <c r="OMI137" s="18"/>
      <c r="OMJ137" s="18"/>
      <c r="OMK137" s="18"/>
      <c r="OML137" s="18"/>
      <c r="OMM137" s="18"/>
      <c r="OMN137" s="18"/>
      <c r="OMO137" s="18"/>
      <c r="OMP137" s="18"/>
      <c r="OMQ137" s="18"/>
      <c r="OMR137" s="18"/>
      <c r="OMS137" s="18"/>
      <c r="OMT137" s="18"/>
      <c r="OMU137" s="18"/>
      <c r="OMV137" s="18"/>
      <c r="OMW137" s="18"/>
      <c r="OMX137" s="18"/>
      <c r="OMY137" s="18"/>
      <c r="OMZ137" s="18"/>
      <c r="ONA137" s="18"/>
      <c r="ONB137" s="18"/>
      <c r="ONC137" s="18"/>
      <c r="OND137" s="18"/>
      <c r="ONE137" s="18"/>
      <c r="ONF137" s="18"/>
      <c r="ONG137" s="18"/>
      <c r="ONH137" s="18"/>
      <c r="ONI137" s="18"/>
      <c r="ONJ137" s="18"/>
      <c r="ONK137" s="18"/>
      <c r="ONL137" s="18"/>
      <c r="ONM137" s="18"/>
      <c r="ONN137" s="18"/>
      <c r="ONO137" s="18"/>
      <c r="ONP137" s="18"/>
      <c r="ONQ137" s="18"/>
      <c r="ONR137" s="18"/>
      <c r="ONS137" s="18"/>
      <c r="ONT137" s="18"/>
      <c r="ONU137" s="18"/>
      <c r="ONV137" s="18"/>
      <c r="ONW137" s="18"/>
      <c r="ONX137" s="18"/>
      <c r="ONY137" s="18"/>
      <c r="ONZ137" s="18"/>
      <c r="OOA137" s="18"/>
      <c r="OOB137" s="18"/>
      <c r="OOC137" s="18"/>
      <c r="OOD137" s="18"/>
      <c r="OOE137" s="18"/>
      <c r="OOF137" s="18"/>
      <c r="OOG137" s="18"/>
      <c r="OOH137" s="18"/>
      <c r="OOI137" s="18"/>
      <c r="OOJ137" s="18"/>
      <c r="OOK137" s="18"/>
      <c r="OOL137" s="18"/>
      <c r="OOM137" s="18"/>
      <c r="OON137" s="18"/>
      <c r="OOO137" s="18"/>
      <c r="OOP137" s="18"/>
      <c r="OOQ137" s="18"/>
      <c r="OOR137" s="18"/>
      <c r="OOS137" s="18"/>
      <c r="OOT137" s="18"/>
      <c r="OOU137" s="18"/>
      <c r="OOV137" s="18"/>
      <c r="OOW137" s="18"/>
      <c r="OOX137" s="18"/>
      <c r="OOY137" s="18"/>
      <c r="OOZ137" s="18"/>
      <c r="OPA137" s="18"/>
      <c r="OPB137" s="18"/>
      <c r="OPC137" s="18"/>
      <c r="OPD137" s="18"/>
      <c r="OPE137" s="18"/>
      <c r="OPF137" s="18"/>
      <c r="OPG137" s="18"/>
      <c r="OPH137" s="18"/>
      <c r="OPI137" s="18"/>
      <c r="OPJ137" s="18"/>
      <c r="OPK137" s="18"/>
      <c r="OPL137" s="18"/>
      <c r="OPM137" s="18"/>
      <c r="OPN137" s="18"/>
      <c r="OPO137" s="18"/>
      <c r="OPP137" s="18"/>
      <c r="OPQ137" s="18"/>
      <c r="OPR137" s="18"/>
      <c r="OPS137" s="18"/>
      <c r="OPT137" s="18"/>
      <c r="OPU137" s="18"/>
      <c r="OPV137" s="18"/>
      <c r="OPW137" s="18"/>
      <c r="OPX137" s="18"/>
      <c r="OPY137" s="18"/>
      <c r="OPZ137" s="18"/>
      <c r="OQA137" s="18"/>
      <c r="OQB137" s="18"/>
      <c r="OQC137" s="18"/>
      <c r="OQD137" s="18"/>
      <c r="OQE137" s="18"/>
      <c r="OQF137" s="18"/>
      <c r="OQG137" s="18"/>
      <c r="OQH137" s="18"/>
      <c r="OQI137" s="18"/>
      <c r="OQJ137" s="18"/>
      <c r="OQK137" s="18"/>
      <c r="OQL137" s="18"/>
      <c r="OQM137" s="18"/>
      <c r="OQN137" s="18"/>
      <c r="OQO137" s="18"/>
      <c r="OQP137" s="18"/>
      <c r="OQQ137" s="18"/>
      <c r="OQR137" s="18"/>
      <c r="OQS137" s="18"/>
      <c r="OQT137" s="18"/>
      <c r="OQU137" s="18"/>
      <c r="OQV137" s="18"/>
      <c r="OQW137" s="18"/>
      <c r="OQX137" s="18"/>
      <c r="OQY137" s="18"/>
      <c r="OQZ137" s="18"/>
      <c r="ORA137" s="18"/>
      <c r="ORB137" s="18"/>
      <c r="ORC137" s="18"/>
      <c r="ORD137" s="18"/>
      <c r="ORE137" s="18"/>
      <c r="ORF137" s="18"/>
      <c r="ORG137" s="18"/>
      <c r="ORH137" s="18"/>
      <c r="ORI137" s="18"/>
      <c r="ORJ137" s="18"/>
      <c r="ORK137" s="18"/>
      <c r="ORL137" s="18"/>
      <c r="ORM137" s="18"/>
      <c r="ORN137" s="18"/>
      <c r="ORO137" s="18"/>
      <c r="ORP137" s="18"/>
      <c r="ORQ137" s="18"/>
      <c r="ORR137" s="18"/>
      <c r="ORS137" s="18"/>
      <c r="ORT137" s="18"/>
      <c r="ORU137" s="18"/>
      <c r="ORV137" s="18"/>
      <c r="ORW137" s="18"/>
      <c r="ORX137" s="18"/>
      <c r="ORY137" s="18"/>
      <c r="ORZ137" s="18"/>
      <c r="OSA137" s="18"/>
      <c r="OSB137" s="18"/>
      <c r="OSC137" s="18"/>
      <c r="OSD137" s="18"/>
      <c r="OSE137" s="18"/>
      <c r="OSF137" s="18"/>
      <c r="OSG137" s="18"/>
      <c r="OSH137" s="18"/>
      <c r="OSI137" s="18"/>
      <c r="OSJ137" s="18"/>
      <c r="OSK137" s="18"/>
      <c r="OSL137" s="18"/>
      <c r="OSM137" s="18"/>
      <c r="OSN137" s="18"/>
      <c r="OSO137" s="18"/>
      <c r="OSP137" s="18"/>
      <c r="OSQ137" s="18"/>
      <c r="OSR137" s="18"/>
      <c r="OSS137" s="18"/>
      <c r="OST137" s="18"/>
      <c r="OSU137" s="18"/>
      <c r="OSV137" s="18"/>
      <c r="OSW137" s="18"/>
      <c r="OSX137" s="18"/>
      <c r="OSY137" s="18"/>
      <c r="OSZ137" s="18"/>
      <c r="OTA137" s="18"/>
      <c r="OTB137" s="18"/>
      <c r="OTC137" s="18"/>
      <c r="OTD137" s="18"/>
      <c r="OTE137" s="18"/>
      <c r="OTF137" s="18"/>
      <c r="OTG137" s="18"/>
      <c r="OTH137" s="18"/>
      <c r="OTI137" s="18"/>
      <c r="OTJ137" s="18"/>
      <c r="OTK137" s="18"/>
      <c r="OTL137" s="18"/>
      <c r="OTM137" s="18"/>
      <c r="OTN137" s="18"/>
      <c r="OTO137" s="18"/>
      <c r="OTP137" s="18"/>
      <c r="OTQ137" s="18"/>
      <c r="OTR137" s="18"/>
      <c r="OTS137" s="18"/>
      <c r="OTT137" s="18"/>
      <c r="OTU137" s="18"/>
      <c r="OTV137" s="18"/>
      <c r="OTW137" s="18"/>
      <c r="OTX137" s="18"/>
      <c r="OTY137" s="18"/>
      <c r="OTZ137" s="18"/>
      <c r="OUA137" s="18"/>
      <c r="OUB137" s="18"/>
      <c r="OUC137" s="18"/>
      <c r="OUD137" s="18"/>
      <c r="OUE137" s="18"/>
      <c r="OUF137" s="18"/>
      <c r="OUG137" s="18"/>
      <c r="OUH137" s="18"/>
      <c r="OUI137" s="18"/>
      <c r="OUJ137" s="18"/>
      <c r="OUK137" s="18"/>
      <c r="OUL137" s="18"/>
      <c r="OUM137" s="18"/>
      <c r="OUN137" s="18"/>
      <c r="OUO137" s="18"/>
      <c r="OUP137" s="18"/>
      <c r="OUQ137" s="18"/>
      <c r="OUR137" s="18"/>
      <c r="OUS137" s="18"/>
      <c r="OUT137" s="18"/>
      <c r="OUU137" s="18"/>
      <c r="OUV137" s="18"/>
      <c r="OUW137" s="18"/>
      <c r="OUX137" s="18"/>
      <c r="OUY137" s="18"/>
      <c r="OUZ137" s="18"/>
      <c r="OVA137" s="18"/>
      <c r="OVB137" s="18"/>
      <c r="OVC137" s="18"/>
      <c r="OVD137" s="18"/>
      <c r="OVE137" s="18"/>
      <c r="OVF137" s="18"/>
      <c r="OVG137" s="18"/>
      <c r="OVH137" s="18"/>
      <c r="OVI137" s="18"/>
      <c r="OVJ137" s="18"/>
      <c r="OVK137" s="18"/>
      <c r="OVL137" s="18"/>
      <c r="OVM137" s="18"/>
      <c r="OVN137" s="18"/>
      <c r="OVO137" s="18"/>
      <c r="OVP137" s="18"/>
      <c r="OVQ137" s="18"/>
      <c r="OVR137" s="18"/>
      <c r="OVS137" s="18"/>
      <c r="OVT137" s="18"/>
      <c r="OVU137" s="18"/>
      <c r="OVV137" s="18"/>
      <c r="OVW137" s="18"/>
      <c r="OVX137" s="18"/>
      <c r="OVY137" s="18"/>
      <c r="OVZ137" s="18"/>
      <c r="OWA137" s="18"/>
      <c r="OWB137" s="18"/>
      <c r="OWC137" s="18"/>
      <c r="OWD137" s="18"/>
      <c r="OWE137" s="18"/>
      <c r="OWF137" s="18"/>
      <c r="OWG137" s="18"/>
      <c r="OWH137" s="18"/>
      <c r="OWI137" s="18"/>
      <c r="OWJ137" s="18"/>
      <c r="OWK137" s="18"/>
      <c r="OWL137" s="18"/>
      <c r="OWM137" s="18"/>
      <c r="OWN137" s="18"/>
      <c r="OWO137" s="18"/>
      <c r="OWP137" s="18"/>
      <c r="OWQ137" s="18"/>
      <c r="OWR137" s="18"/>
      <c r="OWS137" s="18"/>
      <c r="OWT137" s="18"/>
      <c r="OWU137" s="18"/>
      <c r="OWV137" s="18"/>
      <c r="OWW137" s="18"/>
      <c r="OWX137" s="18"/>
      <c r="OWY137" s="18"/>
      <c r="OWZ137" s="18"/>
      <c r="OXA137" s="18"/>
      <c r="OXB137" s="18"/>
      <c r="OXC137" s="18"/>
      <c r="OXD137" s="18"/>
      <c r="OXE137" s="18"/>
      <c r="OXF137" s="18"/>
      <c r="OXG137" s="18"/>
      <c r="OXH137" s="18"/>
      <c r="OXI137" s="18"/>
      <c r="OXJ137" s="18"/>
      <c r="OXK137" s="18"/>
      <c r="OXL137" s="18"/>
      <c r="OXM137" s="18"/>
      <c r="OXN137" s="18"/>
      <c r="OXO137" s="18"/>
      <c r="OXP137" s="18"/>
      <c r="OXQ137" s="18"/>
      <c r="OXR137" s="18"/>
      <c r="OXS137" s="18"/>
      <c r="OXT137" s="18"/>
      <c r="OXU137" s="18"/>
      <c r="OXV137" s="18"/>
      <c r="OXW137" s="18"/>
      <c r="OXX137" s="18"/>
      <c r="OXY137" s="18"/>
      <c r="OXZ137" s="18"/>
      <c r="OYA137" s="18"/>
      <c r="OYB137" s="18"/>
      <c r="OYC137" s="18"/>
      <c r="OYD137" s="18"/>
      <c r="OYE137" s="18"/>
      <c r="OYF137" s="18"/>
      <c r="OYG137" s="18"/>
      <c r="OYH137" s="18"/>
      <c r="OYI137" s="18"/>
      <c r="OYJ137" s="18"/>
      <c r="OYK137" s="18"/>
      <c r="OYL137" s="18"/>
      <c r="OYM137" s="18"/>
      <c r="OYN137" s="18"/>
      <c r="OYO137" s="18"/>
      <c r="OYP137" s="18"/>
      <c r="OYQ137" s="18"/>
      <c r="OYR137" s="18"/>
      <c r="OYS137" s="18"/>
      <c r="OYT137" s="18"/>
      <c r="OYU137" s="18"/>
      <c r="OYV137" s="18"/>
      <c r="OYW137" s="18"/>
      <c r="OYX137" s="18"/>
      <c r="OYY137" s="18"/>
      <c r="OYZ137" s="18"/>
      <c r="OZA137" s="18"/>
      <c r="OZB137" s="18"/>
      <c r="OZC137" s="18"/>
      <c r="OZD137" s="18"/>
      <c r="OZE137" s="18"/>
      <c r="OZF137" s="18"/>
      <c r="OZG137" s="18"/>
      <c r="OZH137" s="18"/>
      <c r="OZI137" s="18"/>
      <c r="OZJ137" s="18"/>
      <c r="OZK137" s="18"/>
      <c r="OZL137" s="18"/>
      <c r="OZM137" s="18"/>
      <c r="OZN137" s="18"/>
      <c r="OZO137" s="18"/>
      <c r="OZP137" s="18"/>
      <c r="OZQ137" s="18"/>
      <c r="OZR137" s="18"/>
      <c r="OZS137" s="18"/>
      <c r="OZT137" s="18"/>
      <c r="OZU137" s="18"/>
      <c r="OZV137" s="18"/>
      <c r="OZW137" s="18"/>
      <c r="OZX137" s="18"/>
      <c r="OZY137" s="18"/>
      <c r="OZZ137" s="18"/>
      <c r="PAA137" s="18"/>
      <c r="PAB137" s="18"/>
      <c r="PAC137" s="18"/>
      <c r="PAD137" s="18"/>
      <c r="PAE137" s="18"/>
      <c r="PAF137" s="18"/>
      <c r="PAG137" s="18"/>
      <c r="PAH137" s="18"/>
      <c r="PAI137" s="18"/>
      <c r="PAJ137" s="18"/>
      <c r="PAK137" s="18"/>
      <c r="PAL137" s="18"/>
      <c r="PAM137" s="18"/>
      <c r="PAN137" s="18"/>
      <c r="PAO137" s="18"/>
      <c r="PAP137" s="18"/>
      <c r="PAQ137" s="18"/>
      <c r="PAR137" s="18"/>
      <c r="PAS137" s="18"/>
      <c r="PAT137" s="18"/>
      <c r="PAU137" s="18"/>
      <c r="PAV137" s="18"/>
      <c r="PAW137" s="18"/>
      <c r="PAX137" s="18"/>
      <c r="PAY137" s="18"/>
      <c r="PAZ137" s="18"/>
      <c r="PBA137" s="18"/>
      <c r="PBB137" s="18"/>
      <c r="PBC137" s="18"/>
      <c r="PBD137" s="18"/>
      <c r="PBE137" s="18"/>
      <c r="PBF137" s="18"/>
      <c r="PBG137" s="18"/>
      <c r="PBH137" s="18"/>
      <c r="PBI137" s="18"/>
      <c r="PBJ137" s="18"/>
      <c r="PBK137" s="18"/>
      <c r="PBL137" s="18"/>
      <c r="PBM137" s="18"/>
      <c r="PBN137" s="18"/>
      <c r="PBO137" s="18"/>
      <c r="PBP137" s="18"/>
      <c r="PBQ137" s="18"/>
      <c r="PBR137" s="18"/>
      <c r="PBS137" s="18"/>
      <c r="PBT137" s="18"/>
      <c r="PBU137" s="18"/>
      <c r="PBV137" s="18"/>
      <c r="PBW137" s="18"/>
      <c r="PBX137" s="18"/>
      <c r="PBY137" s="18"/>
      <c r="PBZ137" s="18"/>
      <c r="PCA137" s="18"/>
      <c r="PCB137" s="18"/>
      <c r="PCC137" s="18"/>
      <c r="PCD137" s="18"/>
      <c r="PCE137" s="18"/>
      <c r="PCF137" s="18"/>
      <c r="PCG137" s="18"/>
      <c r="PCH137" s="18"/>
      <c r="PCI137" s="18"/>
      <c r="PCJ137" s="18"/>
      <c r="PCK137" s="18"/>
      <c r="PCL137" s="18"/>
      <c r="PCM137" s="18"/>
      <c r="PCN137" s="18"/>
      <c r="PCO137" s="18"/>
      <c r="PCP137" s="18"/>
      <c r="PCQ137" s="18"/>
      <c r="PCR137" s="18"/>
      <c r="PCS137" s="18"/>
      <c r="PCT137" s="18"/>
      <c r="PCU137" s="18"/>
      <c r="PCV137" s="18"/>
      <c r="PCW137" s="18"/>
      <c r="PCX137" s="18"/>
      <c r="PCY137" s="18"/>
      <c r="PCZ137" s="18"/>
      <c r="PDA137" s="18"/>
      <c r="PDB137" s="18"/>
      <c r="PDC137" s="18"/>
      <c r="PDD137" s="18"/>
      <c r="PDE137" s="18"/>
      <c r="PDF137" s="18"/>
      <c r="PDG137" s="18"/>
      <c r="PDH137" s="18"/>
      <c r="PDI137" s="18"/>
      <c r="PDJ137" s="18"/>
      <c r="PDK137" s="18"/>
      <c r="PDL137" s="18"/>
      <c r="PDM137" s="18"/>
      <c r="PDN137" s="18"/>
      <c r="PDO137" s="18"/>
      <c r="PDP137" s="18"/>
      <c r="PDQ137" s="18"/>
      <c r="PDR137" s="18"/>
      <c r="PDS137" s="18"/>
      <c r="PDT137" s="18"/>
      <c r="PDU137" s="18"/>
      <c r="PDV137" s="18"/>
      <c r="PDW137" s="18"/>
      <c r="PDX137" s="18"/>
      <c r="PDY137" s="18"/>
      <c r="PDZ137" s="18"/>
      <c r="PEA137" s="18"/>
      <c r="PEB137" s="18"/>
      <c r="PEC137" s="18"/>
      <c r="PED137" s="18"/>
      <c r="PEE137" s="18"/>
      <c r="PEF137" s="18"/>
      <c r="PEG137" s="18"/>
      <c r="PEH137" s="18"/>
      <c r="PEI137" s="18"/>
      <c r="PEJ137" s="18"/>
      <c r="PEK137" s="18"/>
      <c r="PEL137" s="18"/>
      <c r="PEM137" s="18"/>
      <c r="PEN137" s="18"/>
      <c r="PEO137" s="18"/>
      <c r="PEP137" s="18"/>
      <c r="PEQ137" s="18"/>
      <c r="PER137" s="18"/>
      <c r="PES137" s="18"/>
      <c r="PET137" s="18"/>
      <c r="PEU137" s="18"/>
      <c r="PEV137" s="18"/>
      <c r="PEW137" s="18"/>
      <c r="PEX137" s="18"/>
      <c r="PEY137" s="18"/>
      <c r="PEZ137" s="18"/>
      <c r="PFA137" s="18"/>
      <c r="PFB137" s="18"/>
      <c r="PFC137" s="18"/>
      <c r="PFD137" s="18"/>
      <c r="PFE137" s="18"/>
      <c r="PFF137" s="18"/>
      <c r="PFG137" s="18"/>
      <c r="PFH137" s="18"/>
      <c r="PFI137" s="18"/>
      <c r="PFJ137" s="18"/>
      <c r="PFK137" s="18"/>
      <c r="PFL137" s="18"/>
      <c r="PFM137" s="18"/>
      <c r="PFN137" s="18"/>
      <c r="PFO137" s="18"/>
      <c r="PFP137" s="18"/>
      <c r="PFQ137" s="18"/>
      <c r="PFR137" s="18"/>
      <c r="PFS137" s="18"/>
      <c r="PFT137" s="18"/>
      <c r="PFU137" s="18"/>
      <c r="PFV137" s="18"/>
      <c r="PFW137" s="18"/>
      <c r="PFX137" s="18"/>
      <c r="PFY137" s="18"/>
      <c r="PFZ137" s="18"/>
      <c r="PGA137" s="18"/>
      <c r="PGB137" s="18"/>
      <c r="PGC137" s="18"/>
      <c r="PGD137" s="18"/>
      <c r="PGE137" s="18"/>
      <c r="PGF137" s="18"/>
      <c r="PGG137" s="18"/>
      <c r="PGH137" s="18"/>
      <c r="PGI137" s="18"/>
      <c r="PGJ137" s="18"/>
      <c r="PGK137" s="18"/>
      <c r="PGL137" s="18"/>
      <c r="PGM137" s="18"/>
      <c r="PGN137" s="18"/>
      <c r="PGO137" s="18"/>
      <c r="PGP137" s="18"/>
      <c r="PGQ137" s="18"/>
      <c r="PGR137" s="18"/>
      <c r="PGS137" s="18"/>
      <c r="PGT137" s="18"/>
      <c r="PGU137" s="18"/>
      <c r="PGV137" s="18"/>
      <c r="PGW137" s="18"/>
      <c r="PGX137" s="18"/>
      <c r="PGY137" s="18"/>
      <c r="PGZ137" s="18"/>
      <c r="PHA137" s="18"/>
      <c r="PHB137" s="18"/>
      <c r="PHC137" s="18"/>
      <c r="PHD137" s="18"/>
      <c r="PHE137" s="18"/>
      <c r="PHF137" s="18"/>
      <c r="PHG137" s="18"/>
      <c r="PHH137" s="18"/>
      <c r="PHI137" s="18"/>
      <c r="PHJ137" s="18"/>
      <c r="PHK137" s="18"/>
      <c r="PHL137" s="18"/>
      <c r="PHM137" s="18"/>
      <c r="PHN137" s="18"/>
      <c r="PHO137" s="18"/>
      <c r="PHP137" s="18"/>
      <c r="PHQ137" s="18"/>
      <c r="PHR137" s="18"/>
      <c r="PHS137" s="18"/>
      <c r="PHT137" s="18"/>
      <c r="PHU137" s="18"/>
      <c r="PHV137" s="18"/>
      <c r="PHW137" s="18"/>
      <c r="PHX137" s="18"/>
      <c r="PHY137" s="18"/>
      <c r="PHZ137" s="18"/>
      <c r="PIA137" s="18"/>
      <c r="PIB137" s="18"/>
      <c r="PIC137" s="18"/>
      <c r="PID137" s="18"/>
      <c r="PIE137" s="18"/>
      <c r="PIF137" s="18"/>
      <c r="PIG137" s="18"/>
      <c r="PIH137" s="18"/>
      <c r="PII137" s="18"/>
      <c r="PIJ137" s="18"/>
      <c r="PIK137" s="18"/>
      <c r="PIL137" s="18"/>
      <c r="PIM137" s="18"/>
      <c r="PIN137" s="18"/>
      <c r="PIO137" s="18"/>
      <c r="PIP137" s="18"/>
      <c r="PIQ137" s="18"/>
      <c r="PIR137" s="18"/>
      <c r="PIS137" s="18"/>
      <c r="PIT137" s="18"/>
      <c r="PIU137" s="18"/>
      <c r="PIV137" s="18"/>
      <c r="PIW137" s="18"/>
      <c r="PIX137" s="18"/>
      <c r="PIY137" s="18"/>
      <c r="PIZ137" s="18"/>
      <c r="PJA137" s="18"/>
      <c r="PJB137" s="18"/>
      <c r="PJC137" s="18"/>
      <c r="PJD137" s="18"/>
      <c r="PJE137" s="18"/>
      <c r="PJF137" s="18"/>
      <c r="PJG137" s="18"/>
      <c r="PJH137" s="18"/>
      <c r="PJI137" s="18"/>
      <c r="PJJ137" s="18"/>
      <c r="PJK137" s="18"/>
      <c r="PJL137" s="18"/>
      <c r="PJM137" s="18"/>
      <c r="PJN137" s="18"/>
      <c r="PJO137" s="18"/>
      <c r="PJP137" s="18"/>
      <c r="PJQ137" s="18"/>
      <c r="PJR137" s="18"/>
      <c r="PJS137" s="18"/>
      <c r="PJT137" s="18"/>
      <c r="PJU137" s="18"/>
      <c r="PJV137" s="18"/>
      <c r="PJW137" s="18"/>
      <c r="PJX137" s="18"/>
      <c r="PJY137" s="18"/>
      <c r="PJZ137" s="18"/>
      <c r="PKA137" s="18"/>
      <c r="PKB137" s="18"/>
      <c r="PKC137" s="18"/>
      <c r="PKD137" s="18"/>
      <c r="PKE137" s="18"/>
      <c r="PKF137" s="18"/>
      <c r="PKG137" s="18"/>
      <c r="PKH137" s="18"/>
      <c r="PKI137" s="18"/>
      <c r="PKJ137" s="18"/>
      <c r="PKK137" s="18"/>
      <c r="PKL137" s="18"/>
      <c r="PKM137" s="18"/>
      <c r="PKN137" s="18"/>
      <c r="PKO137" s="18"/>
      <c r="PKP137" s="18"/>
      <c r="PKQ137" s="18"/>
      <c r="PKR137" s="18"/>
      <c r="PKS137" s="18"/>
      <c r="PKT137" s="18"/>
      <c r="PKU137" s="18"/>
      <c r="PKV137" s="18"/>
      <c r="PKW137" s="18"/>
      <c r="PKX137" s="18"/>
      <c r="PKY137" s="18"/>
      <c r="PKZ137" s="18"/>
      <c r="PLA137" s="18"/>
      <c r="PLB137" s="18"/>
      <c r="PLC137" s="18"/>
      <c r="PLD137" s="18"/>
      <c r="PLE137" s="18"/>
      <c r="PLF137" s="18"/>
      <c r="PLG137" s="18"/>
      <c r="PLH137" s="18"/>
      <c r="PLI137" s="18"/>
      <c r="PLJ137" s="18"/>
      <c r="PLK137" s="18"/>
      <c r="PLL137" s="18"/>
      <c r="PLM137" s="18"/>
      <c r="PLN137" s="18"/>
      <c r="PLO137" s="18"/>
      <c r="PLP137" s="18"/>
      <c r="PLQ137" s="18"/>
      <c r="PLR137" s="18"/>
      <c r="PLS137" s="18"/>
      <c r="PLT137" s="18"/>
      <c r="PLU137" s="18"/>
      <c r="PLV137" s="18"/>
      <c r="PLW137" s="18"/>
      <c r="PLX137" s="18"/>
      <c r="PLY137" s="18"/>
      <c r="PLZ137" s="18"/>
      <c r="PMA137" s="18"/>
      <c r="PMB137" s="18"/>
      <c r="PMC137" s="18"/>
      <c r="PMD137" s="18"/>
      <c r="PME137" s="18"/>
      <c r="PMF137" s="18"/>
      <c r="PMG137" s="18"/>
      <c r="PMH137" s="18"/>
      <c r="PMI137" s="18"/>
      <c r="PMJ137" s="18"/>
      <c r="PMK137" s="18"/>
      <c r="PML137" s="18"/>
      <c r="PMM137" s="18"/>
      <c r="PMN137" s="18"/>
      <c r="PMO137" s="18"/>
      <c r="PMP137" s="18"/>
      <c r="PMQ137" s="18"/>
      <c r="PMR137" s="18"/>
      <c r="PMS137" s="18"/>
      <c r="PMT137" s="18"/>
      <c r="PMU137" s="18"/>
      <c r="PMV137" s="18"/>
      <c r="PMW137" s="18"/>
      <c r="PMX137" s="18"/>
      <c r="PMY137" s="18"/>
      <c r="PMZ137" s="18"/>
      <c r="PNA137" s="18"/>
      <c r="PNB137" s="18"/>
      <c r="PNC137" s="18"/>
      <c r="PND137" s="18"/>
      <c r="PNE137" s="18"/>
      <c r="PNF137" s="18"/>
      <c r="PNG137" s="18"/>
      <c r="PNH137" s="18"/>
      <c r="PNI137" s="18"/>
      <c r="PNJ137" s="18"/>
      <c r="PNK137" s="18"/>
      <c r="PNL137" s="18"/>
      <c r="PNM137" s="18"/>
      <c r="PNN137" s="18"/>
      <c r="PNO137" s="18"/>
      <c r="PNP137" s="18"/>
      <c r="PNQ137" s="18"/>
      <c r="PNR137" s="18"/>
      <c r="PNS137" s="18"/>
      <c r="PNT137" s="18"/>
      <c r="PNU137" s="18"/>
      <c r="PNV137" s="18"/>
      <c r="PNW137" s="18"/>
      <c r="PNX137" s="18"/>
      <c r="PNY137" s="18"/>
      <c r="PNZ137" s="18"/>
      <c r="POA137" s="18"/>
      <c r="POB137" s="18"/>
      <c r="POC137" s="18"/>
      <c r="POD137" s="18"/>
      <c r="POE137" s="18"/>
      <c r="POF137" s="18"/>
      <c r="POG137" s="18"/>
      <c r="POH137" s="18"/>
      <c r="POI137" s="18"/>
      <c r="POJ137" s="18"/>
      <c r="POK137" s="18"/>
      <c r="POL137" s="18"/>
      <c r="POM137" s="18"/>
      <c r="PON137" s="18"/>
      <c r="POO137" s="18"/>
      <c r="POP137" s="18"/>
      <c r="POQ137" s="18"/>
      <c r="POR137" s="18"/>
      <c r="POS137" s="18"/>
      <c r="POT137" s="18"/>
      <c r="POU137" s="18"/>
      <c r="POV137" s="18"/>
      <c r="POW137" s="18"/>
      <c r="POX137" s="18"/>
      <c r="POY137" s="18"/>
      <c r="POZ137" s="18"/>
      <c r="PPA137" s="18"/>
      <c r="PPB137" s="18"/>
      <c r="PPC137" s="18"/>
      <c r="PPD137" s="18"/>
      <c r="PPE137" s="18"/>
      <c r="PPF137" s="18"/>
      <c r="PPG137" s="18"/>
      <c r="PPH137" s="18"/>
      <c r="PPI137" s="18"/>
      <c r="PPJ137" s="18"/>
      <c r="PPK137" s="18"/>
      <c r="PPL137" s="18"/>
      <c r="PPM137" s="18"/>
      <c r="PPN137" s="18"/>
      <c r="PPO137" s="18"/>
      <c r="PPP137" s="18"/>
      <c r="PPQ137" s="18"/>
      <c r="PPR137" s="18"/>
      <c r="PPS137" s="18"/>
      <c r="PPT137" s="18"/>
      <c r="PPU137" s="18"/>
      <c r="PPV137" s="18"/>
      <c r="PPW137" s="18"/>
      <c r="PPX137" s="18"/>
      <c r="PPY137" s="18"/>
      <c r="PPZ137" s="18"/>
      <c r="PQA137" s="18"/>
      <c r="PQB137" s="18"/>
      <c r="PQC137" s="18"/>
      <c r="PQD137" s="18"/>
      <c r="PQE137" s="18"/>
      <c r="PQF137" s="18"/>
      <c r="PQG137" s="18"/>
      <c r="PQH137" s="18"/>
      <c r="PQI137" s="18"/>
      <c r="PQJ137" s="18"/>
      <c r="PQK137" s="18"/>
      <c r="PQL137" s="18"/>
      <c r="PQM137" s="18"/>
      <c r="PQN137" s="18"/>
      <c r="PQO137" s="18"/>
      <c r="PQP137" s="18"/>
      <c r="PQQ137" s="18"/>
      <c r="PQR137" s="18"/>
      <c r="PQS137" s="18"/>
      <c r="PQT137" s="18"/>
      <c r="PQU137" s="18"/>
      <c r="PQV137" s="18"/>
      <c r="PQW137" s="18"/>
      <c r="PQX137" s="18"/>
      <c r="PQY137" s="18"/>
      <c r="PQZ137" s="18"/>
      <c r="PRA137" s="18"/>
      <c r="PRB137" s="18"/>
      <c r="PRC137" s="18"/>
      <c r="PRD137" s="18"/>
      <c r="PRE137" s="18"/>
      <c r="PRF137" s="18"/>
      <c r="PRG137" s="18"/>
      <c r="PRH137" s="18"/>
      <c r="PRI137" s="18"/>
      <c r="PRJ137" s="18"/>
      <c r="PRK137" s="18"/>
      <c r="PRL137" s="18"/>
      <c r="PRM137" s="18"/>
      <c r="PRN137" s="18"/>
      <c r="PRO137" s="18"/>
      <c r="PRP137" s="18"/>
      <c r="PRQ137" s="18"/>
      <c r="PRR137" s="18"/>
      <c r="PRS137" s="18"/>
      <c r="PRT137" s="18"/>
      <c r="PRU137" s="18"/>
      <c r="PRV137" s="18"/>
      <c r="PRW137" s="18"/>
      <c r="PRX137" s="18"/>
      <c r="PRY137" s="18"/>
      <c r="PRZ137" s="18"/>
      <c r="PSA137" s="18"/>
      <c r="PSB137" s="18"/>
      <c r="PSC137" s="18"/>
      <c r="PSD137" s="18"/>
      <c r="PSE137" s="18"/>
      <c r="PSF137" s="18"/>
      <c r="PSG137" s="18"/>
      <c r="PSH137" s="18"/>
      <c r="PSI137" s="18"/>
      <c r="PSJ137" s="18"/>
      <c r="PSK137" s="18"/>
      <c r="PSL137" s="18"/>
      <c r="PSM137" s="18"/>
      <c r="PSN137" s="18"/>
      <c r="PSO137" s="18"/>
      <c r="PSP137" s="18"/>
      <c r="PSQ137" s="18"/>
      <c r="PSR137" s="18"/>
      <c r="PSS137" s="18"/>
      <c r="PST137" s="18"/>
      <c r="PSU137" s="18"/>
      <c r="PSV137" s="18"/>
      <c r="PSW137" s="18"/>
      <c r="PSX137" s="18"/>
      <c r="PSY137" s="18"/>
      <c r="PSZ137" s="18"/>
      <c r="PTA137" s="18"/>
      <c r="PTB137" s="18"/>
      <c r="PTC137" s="18"/>
      <c r="PTD137" s="18"/>
      <c r="PTE137" s="18"/>
      <c r="PTF137" s="18"/>
      <c r="PTG137" s="18"/>
      <c r="PTH137" s="18"/>
      <c r="PTI137" s="18"/>
      <c r="PTJ137" s="18"/>
      <c r="PTK137" s="18"/>
      <c r="PTL137" s="18"/>
      <c r="PTM137" s="18"/>
      <c r="PTN137" s="18"/>
      <c r="PTO137" s="18"/>
      <c r="PTP137" s="18"/>
      <c r="PTQ137" s="18"/>
      <c r="PTR137" s="18"/>
      <c r="PTS137" s="18"/>
      <c r="PTT137" s="18"/>
      <c r="PTU137" s="18"/>
      <c r="PTV137" s="18"/>
      <c r="PTW137" s="18"/>
      <c r="PTX137" s="18"/>
      <c r="PTY137" s="18"/>
      <c r="PTZ137" s="18"/>
      <c r="PUA137" s="18"/>
      <c r="PUB137" s="18"/>
      <c r="PUC137" s="18"/>
      <c r="PUD137" s="18"/>
      <c r="PUE137" s="18"/>
      <c r="PUF137" s="18"/>
      <c r="PUG137" s="18"/>
      <c r="PUH137" s="18"/>
      <c r="PUI137" s="18"/>
      <c r="PUJ137" s="18"/>
      <c r="PUK137" s="18"/>
      <c r="PUL137" s="18"/>
      <c r="PUM137" s="18"/>
      <c r="PUN137" s="18"/>
      <c r="PUO137" s="18"/>
      <c r="PUP137" s="18"/>
      <c r="PUQ137" s="18"/>
      <c r="PUR137" s="18"/>
      <c r="PUS137" s="18"/>
      <c r="PUT137" s="18"/>
      <c r="PUU137" s="18"/>
      <c r="PUV137" s="18"/>
      <c r="PUW137" s="18"/>
      <c r="PUX137" s="18"/>
      <c r="PUY137" s="18"/>
      <c r="PUZ137" s="18"/>
      <c r="PVA137" s="18"/>
      <c r="PVB137" s="18"/>
      <c r="PVC137" s="18"/>
      <c r="PVD137" s="18"/>
      <c r="PVE137" s="18"/>
      <c r="PVF137" s="18"/>
      <c r="PVG137" s="18"/>
      <c r="PVH137" s="18"/>
      <c r="PVI137" s="18"/>
      <c r="PVJ137" s="18"/>
      <c r="PVK137" s="18"/>
      <c r="PVL137" s="18"/>
      <c r="PVM137" s="18"/>
      <c r="PVN137" s="18"/>
      <c r="PVO137" s="18"/>
      <c r="PVP137" s="18"/>
      <c r="PVQ137" s="18"/>
      <c r="PVR137" s="18"/>
      <c r="PVS137" s="18"/>
      <c r="PVT137" s="18"/>
      <c r="PVU137" s="18"/>
      <c r="PVV137" s="18"/>
      <c r="PVW137" s="18"/>
      <c r="PVX137" s="18"/>
      <c r="PVY137" s="18"/>
      <c r="PVZ137" s="18"/>
      <c r="PWA137" s="18"/>
      <c r="PWB137" s="18"/>
      <c r="PWC137" s="18"/>
      <c r="PWD137" s="18"/>
      <c r="PWE137" s="18"/>
      <c r="PWF137" s="18"/>
      <c r="PWG137" s="18"/>
      <c r="PWH137" s="18"/>
      <c r="PWI137" s="18"/>
      <c r="PWJ137" s="18"/>
      <c r="PWK137" s="18"/>
      <c r="PWL137" s="18"/>
      <c r="PWM137" s="18"/>
      <c r="PWN137" s="18"/>
      <c r="PWO137" s="18"/>
      <c r="PWP137" s="18"/>
      <c r="PWQ137" s="18"/>
      <c r="PWR137" s="18"/>
      <c r="PWS137" s="18"/>
      <c r="PWT137" s="18"/>
      <c r="PWU137" s="18"/>
      <c r="PWV137" s="18"/>
      <c r="PWW137" s="18"/>
      <c r="PWX137" s="18"/>
      <c r="PWY137" s="18"/>
      <c r="PWZ137" s="18"/>
      <c r="PXA137" s="18"/>
      <c r="PXB137" s="18"/>
      <c r="PXC137" s="18"/>
      <c r="PXD137" s="18"/>
      <c r="PXE137" s="18"/>
      <c r="PXF137" s="18"/>
      <c r="PXG137" s="18"/>
      <c r="PXH137" s="18"/>
      <c r="PXI137" s="18"/>
      <c r="PXJ137" s="18"/>
      <c r="PXK137" s="18"/>
      <c r="PXL137" s="18"/>
      <c r="PXM137" s="18"/>
      <c r="PXN137" s="18"/>
      <c r="PXO137" s="18"/>
      <c r="PXP137" s="18"/>
      <c r="PXQ137" s="18"/>
      <c r="PXR137" s="18"/>
      <c r="PXS137" s="18"/>
      <c r="PXT137" s="18"/>
      <c r="PXU137" s="18"/>
      <c r="PXV137" s="18"/>
      <c r="PXW137" s="18"/>
      <c r="PXX137" s="18"/>
      <c r="PXY137" s="18"/>
      <c r="PXZ137" s="18"/>
      <c r="PYA137" s="18"/>
      <c r="PYB137" s="18"/>
      <c r="PYC137" s="18"/>
      <c r="PYD137" s="18"/>
      <c r="PYE137" s="18"/>
      <c r="PYF137" s="18"/>
      <c r="PYG137" s="18"/>
      <c r="PYH137" s="18"/>
      <c r="PYI137" s="18"/>
      <c r="PYJ137" s="18"/>
      <c r="PYK137" s="18"/>
      <c r="PYL137" s="18"/>
      <c r="PYM137" s="18"/>
      <c r="PYN137" s="18"/>
      <c r="PYO137" s="18"/>
      <c r="PYP137" s="18"/>
      <c r="PYQ137" s="18"/>
      <c r="PYR137" s="18"/>
      <c r="PYS137" s="18"/>
      <c r="PYT137" s="18"/>
      <c r="PYU137" s="18"/>
      <c r="PYV137" s="18"/>
      <c r="PYW137" s="18"/>
      <c r="PYX137" s="18"/>
      <c r="PYY137" s="18"/>
      <c r="PYZ137" s="18"/>
      <c r="PZA137" s="18"/>
      <c r="PZB137" s="18"/>
      <c r="PZC137" s="18"/>
      <c r="PZD137" s="18"/>
      <c r="PZE137" s="18"/>
      <c r="PZF137" s="18"/>
      <c r="PZG137" s="18"/>
      <c r="PZH137" s="18"/>
      <c r="PZI137" s="18"/>
      <c r="PZJ137" s="18"/>
      <c r="PZK137" s="18"/>
      <c r="PZL137" s="18"/>
      <c r="PZM137" s="18"/>
      <c r="PZN137" s="18"/>
      <c r="PZO137" s="18"/>
      <c r="PZP137" s="18"/>
      <c r="PZQ137" s="18"/>
      <c r="PZR137" s="18"/>
      <c r="PZS137" s="18"/>
      <c r="PZT137" s="18"/>
      <c r="PZU137" s="18"/>
      <c r="PZV137" s="18"/>
      <c r="PZW137" s="18"/>
      <c r="PZX137" s="18"/>
      <c r="PZY137" s="18"/>
      <c r="PZZ137" s="18"/>
      <c r="QAA137" s="18"/>
      <c r="QAB137" s="18"/>
      <c r="QAC137" s="18"/>
      <c r="QAD137" s="18"/>
      <c r="QAE137" s="18"/>
      <c r="QAF137" s="18"/>
      <c r="QAG137" s="18"/>
      <c r="QAH137" s="18"/>
      <c r="QAI137" s="18"/>
      <c r="QAJ137" s="18"/>
      <c r="QAK137" s="18"/>
      <c r="QAL137" s="18"/>
      <c r="QAM137" s="18"/>
      <c r="QAN137" s="18"/>
      <c r="QAO137" s="18"/>
      <c r="QAP137" s="18"/>
      <c r="QAQ137" s="18"/>
      <c r="QAR137" s="18"/>
      <c r="QAS137" s="18"/>
      <c r="QAT137" s="18"/>
      <c r="QAU137" s="18"/>
      <c r="QAV137" s="18"/>
      <c r="QAW137" s="18"/>
      <c r="QAX137" s="18"/>
      <c r="QAY137" s="18"/>
      <c r="QAZ137" s="18"/>
      <c r="QBA137" s="18"/>
      <c r="QBB137" s="18"/>
      <c r="QBC137" s="18"/>
      <c r="QBD137" s="18"/>
      <c r="QBE137" s="18"/>
      <c r="QBF137" s="18"/>
      <c r="QBG137" s="18"/>
      <c r="QBH137" s="18"/>
      <c r="QBI137" s="18"/>
      <c r="QBJ137" s="18"/>
      <c r="QBK137" s="18"/>
      <c r="QBL137" s="18"/>
      <c r="QBM137" s="18"/>
      <c r="QBN137" s="18"/>
      <c r="QBO137" s="18"/>
      <c r="QBP137" s="18"/>
      <c r="QBQ137" s="18"/>
      <c r="QBR137" s="18"/>
      <c r="QBS137" s="18"/>
      <c r="QBT137" s="18"/>
      <c r="QBU137" s="18"/>
      <c r="QBV137" s="18"/>
      <c r="QBW137" s="18"/>
      <c r="QBX137" s="18"/>
      <c r="QBY137" s="18"/>
      <c r="QBZ137" s="18"/>
      <c r="QCA137" s="18"/>
      <c r="QCB137" s="18"/>
      <c r="QCC137" s="18"/>
      <c r="QCD137" s="18"/>
      <c r="QCE137" s="18"/>
      <c r="QCF137" s="18"/>
      <c r="QCG137" s="18"/>
      <c r="QCH137" s="18"/>
      <c r="QCI137" s="18"/>
      <c r="QCJ137" s="18"/>
      <c r="QCK137" s="18"/>
      <c r="QCL137" s="18"/>
      <c r="QCM137" s="18"/>
      <c r="QCN137" s="18"/>
      <c r="QCO137" s="18"/>
      <c r="QCP137" s="18"/>
      <c r="QCQ137" s="18"/>
      <c r="QCR137" s="18"/>
      <c r="QCS137" s="18"/>
      <c r="QCT137" s="18"/>
      <c r="QCU137" s="18"/>
      <c r="QCV137" s="18"/>
      <c r="QCW137" s="18"/>
      <c r="QCX137" s="18"/>
      <c r="QCY137" s="18"/>
      <c r="QCZ137" s="18"/>
      <c r="QDA137" s="18"/>
      <c r="QDB137" s="18"/>
      <c r="QDC137" s="18"/>
      <c r="QDD137" s="18"/>
      <c r="QDE137" s="18"/>
      <c r="QDF137" s="18"/>
      <c r="QDG137" s="18"/>
      <c r="QDH137" s="18"/>
      <c r="QDI137" s="18"/>
      <c r="QDJ137" s="18"/>
      <c r="QDK137" s="18"/>
      <c r="QDL137" s="18"/>
      <c r="QDM137" s="18"/>
      <c r="QDN137" s="18"/>
      <c r="QDO137" s="18"/>
      <c r="QDP137" s="18"/>
      <c r="QDQ137" s="18"/>
      <c r="QDR137" s="18"/>
      <c r="QDS137" s="18"/>
      <c r="QDT137" s="18"/>
      <c r="QDU137" s="18"/>
      <c r="QDV137" s="18"/>
      <c r="QDW137" s="18"/>
      <c r="QDX137" s="18"/>
      <c r="QDY137" s="18"/>
      <c r="QDZ137" s="18"/>
      <c r="QEA137" s="18"/>
      <c r="QEB137" s="18"/>
      <c r="QEC137" s="18"/>
      <c r="QED137" s="18"/>
      <c r="QEE137" s="18"/>
      <c r="QEF137" s="18"/>
      <c r="QEG137" s="18"/>
      <c r="QEH137" s="18"/>
      <c r="QEI137" s="18"/>
      <c r="QEJ137" s="18"/>
      <c r="QEK137" s="18"/>
      <c r="QEL137" s="18"/>
      <c r="QEM137" s="18"/>
      <c r="QEN137" s="18"/>
      <c r="QEO137" s="18"/>
      <c r="QEP137" s="18"/>
      <c r="QEQ137" s="18"/>
      <c r="QER137" s="18"/>
      <c r="QES137" s="18"/>
      <c r="QET137" s="18"/>
      <c r="QEU137" s="18"/>
      <c r="QEV137" s="18"/>
      <c r="QEW137" s="18"/>
      <c r="QEX137" s="18"/>
      <c r="QEY137" s="18"/>
      <c r="QEZ137" s="18"/>
      <c r="QFA137" s="18"/>
      <c r="QFB137" s="18"/>
      <c r="QFC137" s="18"/>
      <c r="QFD137" s="18"/>
      <c r="QFE137" s="18"/>
      <c r="QFF137" s="18"/>
      <c r="QFG137" s="18"/>
      <c r="QFH137" s="18"/>
      <c r="QFI137" s="18"/>
      <c r="QFJ137" s="18"/>
      <c r="QFK137" s="18"/>
      <c r="QFL137" s="18"/>
      <c r="QFM137" s="18"/>
      <c r="QFN137" s="18"/>
      <c r="QFO137" s="18"/>
      <c r="QFP137" s="18"/>
      <c r="QFQ137" s="18"/>
      <c r="QFR137" s="18"/>
      <c r="QFS137" s="18"/>
      <c r="QFT137" s="18"/>
      <c r="QFU137" s="18"/>
      <c r="QFV137" s="18"/>
      <c r="QFW137" s="18"/>
      <c r="QFX137" s="18"/>
      <c r="QFY137" s="18"/>
      <c r="QFZ137" s="18"/>
      <c r="QGA137" s="18"/>
      <c r="QGB137" s="18"/>
      <c r="QGC137" s="18"/>
      <c r="QGD137" s="18"/>
      <c r="QGE137" s="18"/>
      <c r="QGF137" s="18"/>
      <c r="QGG137" s="18"/>
      <c r="QGH137" s="18"/>
      <c r="QGI137" s="18"/>
      <c r="QGJ137" s="18"/>
      <c r="QGK137" s="18"/>
      <c r="QGL137" s="18"/>
      <c r="QGM137" s="18"/>
      <c r="QGN137" s="18"/>
      <c r="QGO137" s="18"/>
      <c r="QGP137" s="18"/>
      <c r="QGQ137" s="18"/>
      <c r="QGR137" s="18"/>
      <c r="QGS137" s="18"/>
      <c r="QGT137" s="18"/>
      <c r="QGU137" s="18"/>
      <c r="QGV137" s="18"/>
      <c r="QGW137" s="18"/>
      <c r="QGX137" s="18"/>
      <c r="QGY137" s="18"/>
      <c r="QGZ137" s="18"/>
      <c r="QHA137" s="18"/>
      <c r="QHB137" s="18"/>
      <c r="QHC137" s="18"/>
      <c r="QHD137" s="18"/>
      <c r="QHE137" s="18"/>
      <c r="QHF137" s="18"/>
      <c r="QHG137" s="18"/>
      <c r="QHH137" s="18"/>
      <c r="QHI137" s="18"/>
      <c r="QHJ137" s="18"/>
      <c r="QHK137" s="18"/>
      <c r="QHL137" s="18"/>
      <c r="QHM137" s="18"/>
      <c r="QHN137" s="18"/>
      <c r="QHO137" s="18"/>
      <c r="QHP137" s="18"/>
      <c r="QHQ137" s="18"/>
      <c r="QHR137" s="18"/>
      <c r="QHS137" s="18"/>
      <c r="QHT137" s="18"/>
      <c r="QHU137" s="18"/>
      <c r="QHV137" s="18"/>
      <c r="QHW137" s="18"/>
      <c r="QHX137" s="18"/>
      <c r="QHY137" s="18"/>
      <c r="QHZ137" s="18"/>
      <c r="QIA137" s="18"/>
      <c r="QIB137" s="18"/>
      <c r="QIC137" s="18"/>
      <c r="QID137" s="18"/>
      <c r="QIE137" s="18"/>
      <c r="QIF137" s="18"/>
      <c r="QIG137" s="18"/>
      <c r="QIH137" s="18"/>
      <c r="QII137" s="18"/>
      <c r="QIJ137" s="18"/>
      <c r="QIK137" s="18"/>
      <c r="QIL137" s="18"/>
      <c r="QIM137" s="18"/>
      <c r="QIN137" s="18"/>
      <c r="QIO137" s="18"/>
      <c r="QIP137" s="18"/>
      <c r="QIQ137" s="18"/>
      <c r="QIR137" s="18"/>
      <c r="QIS137" s="18"/>
      <c r="QIT137" s="18"/>
      <c r="QIU137" s="18"/>
      <c r="QIV137" s="18"/>
      <c r="QIW137" s="18"/>
      <c r="QIX137" s="18"/>
      <c r="QIY137" s="18"/>
      <c r="QIZ137" s="18"/>
      <c r="QJA137" s="18"/>
      <c r="QJB137" s="18"/>
      <c r="QJC137" s="18"/>
      <c r="QJD137" s="18"/>
      <c r="QJE137" s="18"/>
      <c r="QJF137" s="18"/>
      <c r="QJG137" s="18"/>
      <c r="QJH137" s="18"/>
      <c r="QJI137" s="18"/>
      <c r="QJJ137" s="18"/>
      <c r="QJK137" s="18"/>
      <c r="QJL137" s="18"/>
      <c r="QJM137" s="18"/>
      <c r="QJN137" s="18"/>
      <c r="QJO137" s="18"/>
      <c r="QJP137" s="18"/>
      <c r="QJQ137" s="18"/>
      <c r="QJR137" s="18"/>
      <c r="QJS137" s="18"/>
      <c r="QJT137" s="18"/>
      <c r="QJU137" s="18"/>
      <c r="QJV137" s="18"/>
      <c r="QJW137" s="18"/>
      <c r="QJX137" s="18"/>
      <c r="QJY137" s="18"/>
      <c r="QJZ137" s="18"/>
      <c r="QKA137" s="18"/>
      <c r="QKB137" s="18"/>
      <c r="QKC137" s="18"/>
      <c r="QKD137" s="18"/>
      <c r="QKE137" s="18"/>
      <c r="QKF137" s="18"/>
      <c r="QKG137" s="18"/>
      <c r="QKH137" s="18"/>
      <c r="QKI137" s="18"/>
      <c r="QKJ137" s="18"/>
      <c r="QKK137" s="18"/>
      <c r="QKL137" s="18"/>
      <c r="QKM137" s="18"/>
      <c r="QKN137" s="18"/>
      <c r="QKO137" s="18"/>
      <c r="QKP137" s="18"/>
      <c r="QKQ137" s="18"/>
      <c r="QKR137" s="18"/>
      <c r="QKS137" s="18"/>
      <c r="QKT137" s="18"/>
      <c r="QKU137" s="18"/>
      <c r="QKV137" s="18"/>
      <c r="QKW137" s="18"/>
      <c r="QKX137" s="18"/>
      <c r="QKY137" s="18"/>
      <c r="QKZ137" s="18"/>
      <c r="QLA137" s="18"/>
      <c r="QLB137" s="18"/>
      <c r="QLC137" s="18"/>
      <c r="QLD137" s="18"/>
      <c r="QLE137" s="18"/>
      <c r="QLF137" s="18"/>
      <c r="QLG137" s="18"/>
      <c r="QLH137" s="18"/>
      <c r="QLI137" s="18"/>
      <c r="QLJ137" s="18"/>
      <c r="QLK137" s="18"/>
      <c r="QLL137" s="18"/>
      <c r="QLM137" s="18"/>
      <c r="QLN137" s="18"/>
      <c r="QLO137" s="18"/>
      <c r="QLP137" s="18"/>
      <c r="QLQ137" s="18"/>
      <c r="QLR137" s="18"/>
      <c r="QLS137" s="18"/>
      <c r="QLT137" s="18"/>
      <c r="QLU137" s="18"/>
      <c r="QLV137" s="18"/>
      <c r="QLW137" s="18"/>
      <c r="QLX137" s="18"/>
      <c r="QLY137" s="18"/>
      <c r="QLZ137" s="18"/>
      <c r="QMA137" s="18"/>
      <c r="QMB137" s="18"/>
      <c r="QMC137" s="18"/>
      <c r="QMD137" s="18"/>
      <c r="QME137" s="18"/>
      <c r="QMF137" s="18"/>
      <c r="QMG137" s="18"/>
      <c r="QMH137" s="18"/>
      <c r="QMI137" s="18"/>
      <c r="QMJ137" s="18"/>
      <c r="QMK137" s="18"/>
      <c r="QML137" s="18"/>
      <c r="QMM137" s="18"/>
      <c r="QMN137" s="18"/>
      <c r="QMO137" s="18"/>
      <c r="QMP137" s="18"/>
      <c r="QMQ137" s="18"/>
      <c r="QMR137" s="18"/>
      <c r="QMS137" s="18"/>
      <c r="QMT137" s="18"/>
      <c r="QMU137" s="18"/>
      <c r="QMV137" s="18"/>
      <c r="QMW137" s="18"/>
      <c r="QMX137" s="18"/>
      <c r="QMY137" s="18"/>
      <c r="QMZ137" s="18"/>
      <c r="QNA137" s="18"/>
      <c r="QNB137" s="18"/>
      <c r="QNC137" s="18"/>
      <c r="QND137" s="18"/>
      <c r="QNE137" s="18"/>
      <c r="QNF137" s="18"/>
      <c r="QNG137" s="18"/>
      <c r="QNH137" s="18"/>
      <c r="QNI137" s="18"/>
      <c r="QNJ137" s="18"/>
      <c r="QNK137" s="18"/>
      <c r="QNL137" s="18"/>
      <c r="QNM137" s="18"/>
      <c r="QNN137" s="18"/>
      <c r="QNO137" s="18"/>
      <c r="QNP137" s="18"/>
      <c r="QNQ137" s="18"/>
      <c r="QNR137" s="18"/>
      <c r="QNS137" s="18"/>
      <c r="QNT137" s="18"/>
      <c r="QNU137" s="18"/>
      <c r="QNV137" s="18"/>
      <c r="QNW137" s="18"/>
      <c r="QNX137" s="18"/>
      <c r="QNY137" s="18"/>
      <c r="QNZ137" s="18"/>
      <c r="QOA137" s="18"/>
      <c r="QOB137" s="18"/>
      <c r="QOC137" s="18"/>
      <c r="QOD137" s="18"/>
      <c r="QOE137" s="18"/>
      <c r="QOF137" s="18"/>
      <c r="QOG137" s="18"/>
      <c r="QOH137" s="18"/>
      <c r="QOI137" s="18"/>
      <c r="QOJ137" s="18"/>
      <c r="QOK137" s="18"/>
      <c r="QOL137" s="18"/>
      <c r="QOM137" s="18"/>
      <c r="QON137" s="18"/>
      <c r="QOO137" s="18"/>
      <c r="QOP137" s="18"/>
      <c r="QOQ137" s="18"/>
      <c r="QOR137" s="18"/>
      <c r="QOS137" s="18"/>
      <c r="QOT137" s="18"/>
      <c r="QOU137" s="18"/>
      <c r="QOV137" s="18"/>
      <c r="QOW137" s="18"/>
      <c r="QOX137" s="18"/>
      <c r="QOY137" s="18"/>
      <c r="QOZ137" s="18"/>
      <c r="QPA137" s="18"/>
      <c r="QPB137" s="18"/>
      <c r="QPC137" s="18"/>
      <c r="QPD137" s="18"/>
      <c r="QPE137" s="18"/>
      <c r="QPF137" s="18"/>
      <c r="QPG137" s="18"/>
      <c r="QPH137" s="18"/>
      <c r="QPI137" s="18"/>
      <c r="QPJ137" s="18"/>
      <c r="QPK137" s="18"/>
      <c r="QPL137" s="18"/>
      <c r="QPM137" s="18"/>
      <c r="QPN137" s="18"/>
      <c r="QPO137" s="18"/>
      <c r="QPP137" s="18"/>
      <c r="QPQ137" s="18"/>
      <c r="QPR137" s="18"/>
      <c r="QPS137" s="18"/>
      <c r="QPT137" s="18"/>
      <c r="QPU137" s="18"/>
      <c r="QPV137" s="18"/>
      <c r="QPW137" s="18"/>
      <c r="QPX137" s="18"/>
      <c r="QPY137" s="18"/>
      <c r="QPZ137" s="18"/>
      <c r="QQA137" s="18"/>
      <c r="QQB137" s="18"/>
      <c r="QQC137" s="18"/>
      <c r="QQD137" s="18"/>
      <c r="QQE137" s="18"/>
      <c r="QQF137" s="18"/>
      <c r="QQG137" s="18"/>
      <c r="QQH137" s="18"/>
      <c r="QQI137" s="18"/>
      <c r="QQJ137" s="18"/>
      <c r="QQK137" s="18"/>
      <c r="QQL137" s="18"/>
      <c r="QQM137" s="18"/>
      <c r="QQN137" s="18"/>
      <c r="QQO137" s="18"/>
      <c r="QQP137" s="18"/>
      <c r="QQQ137" s="18"/>
      <c r="QQR137" s="18"/>
      <c r="QQS137" s="18"/>
      <c r="QQT137" s="18"/>
      <c r="QQU137" s="18"/>
      <c r="QQV137" s="18"/>
      <c r="QQW137" s="18"/>
      <c r="QQX137" s="18"/>
      <c r="QQY137" s="18"/>
      <c r="QQZ137" s="18"/>
      <c r="QRA137" s="18"/>
      <c r="QRB137" s="18"/>
      <c r="QRC137" s="18"/>
      <c r="QRD137" s="18"/>
      <c r="QRE137" s="18"/>
      <c r="QRF137" s="18"/>
      <c r="QRG137" s="18"/>
      <c r="QRH137" s="18"/>
      <c r="QRI137" s="18"/>
      <c r="QRJ137" s="18"/>
      <c r="QRK137" s="18"/>
      <c r="QRL137" s="18"/>
      <c r="QRM137" s="18"/>
      <c r="QRN137" s="18"/>
      <c r="QRO137" s="18"/>
      <c r="QRP137" s="18"/>
      <c r="QRQ137" s="18"/>
      <c r="QRR137" s="18"/>
      <c r="QRS137" s="18"/>
      <c r="QRT137" s="18"/>
      <c r="QRU137" s="18"/>
      <c r="QRV137" s="18"/>
      <c r="QRW137" s="18"/>
      <c r="QRX137" s="18"/>
      <c r="QRY137" s="18"/>
      <c r="QRZ137" s="18"/>
      <c r="QSA137" s="18"/>
      <c r="QSB137" s="18"/>
      <c r="QSC137" s="18"/>
      <c r="QSD137" s="18"/>
      <c r="QSE137" s="18"/>
      <c r="QSF137" s="18"/>
      <c r="QSG137" s="18"/>
      <c r="QSH137" s="18"/>
      <c r="QSI137" s="18"/>
      <c r="QSJ137" s="18"/>
      <c r="QSK137" s="18"/>
      <c r="QSL137" s="18"/>
      <c r="QSM137" s="18"/>
      <c r="QSN137" s="18"/>
      <c r="QSO137" s="18"/>
      <c r="QSP137" s="18"/>
      <c r="QSQ137" s="18"/>
      <c r="QSR137" s="18"/>
      <c r="QSS137" s="18"/>
      <c r="QST137" s="18"/>
      <c r="QSU137" s="18"/>
      <c r="QSV137" s="18"/>
      <c r="QSW137" s="18"/>
      <c r="QSX137" s="18"/>
      <c r="QSY137" s="18"/>
      <c r="QSZ137" s="18"/>
      <c r="QTA137" s="18"/>
      <c r="QTB137" s="18"/>
      <c r="QTC137" s="18"/>
      <c r="QTD137" s="18"/>
      <c r="QTE137" s="18"/>
      <c r="QTF137" s="18"/>
      <c r="QTG137" s="18"/>
      <c r="QTH137" s="18"/>
      <c r="QTI137" s="18"/>
      <c r="QTJ137" s="18"/>
      <c r="QTK137" s="18"/>
      <c r="QTL137" s="18"/>
      <c r="QTM137" s="18"/>
      <c r="QTN137" s="18"/>
      <c r="QTO137" s="18"/>
      <c r="QTP137" s="18"/>
      <c r="QTQ137" s="18"/>
      <c r="QTR137" s="18"/>
      <c r="QTS137" s="18"/>
      <c r="QTT137" s="18"/>
      <c r="QTU137" s="18"/>
      <c r="QTV137" s="18"/>
      <c r="QTW137" s="18"/>
      <c r="QTX137" s="18"/>
      <c r="QTY137" s="18"/>
      <c r="QTZ137" s="18"/>
      <c r="QUA137" s="18"/>
      <c r="QUB137" s="18"/>
      <c r="QUC137" s="18"/>
      <c r="QUD137" s="18"/>
      <c r="QUE137" s="18"/>
      <c r="QUF137" s="18"/>
      <c r="QUG137" s="18"/>
      <c r="QUH137" s="18"/>
      <c r="QUI137" s="18"/>
      <c r="QUJ137" s="18"/>
      <c r="QUK137" s="18"/>
      <c r="QUL137" s="18"/>
      <c r="QUM137" s="18"/>
      <c r="QUN137" s="18"/>
      <c r="QUO137" s="18"/>
      <c r="QUP137" s="18"/>
      <c r="QUQ137" s="18"/>
      <c r="QUR137" s="18"/>
      <c r="QUS137" s="18"/>
      <c r="QUT137" s="18"/>
      <c r="QUU137" s="18"/>
      <c r="QUV137" s="18"/>
      <c r="QUW137" s="18"/>
      <c r="QUX137" s="18"/>
      <c r="QUY137" s="18"/>
      <c r="QUZ137" s="18"/>
      <c r="QVA137" s="18"/>
      <c r="QVB137" s="18"/>
      <c r="QVC137" s="18"/>
      <c r="QVD137" s="18"/>
      <c r="QVE137" s="18"/>
      <c r="QVF137" s="18"/>
      <c r="QVG137" s="18"/>
      <c r="QVH137" s="18"/>
      <c r="QVI137" s="18"/>
      <c r="QVJ137" s="18"/>
      <c r="QVK137" s="18"/>
      <c r="QVL137" s="18"/>
      <c r="QVM137" s="18"/>
      <c r="QVN137" s="18"/>
      <c r="QVO137" s="18"/>
      <c r="QVP137" s="18"/>
      <c r="QVQ137" s="18"/>
      <c r="QVR137" s="18"/>
      <c r="QVS137" s="18"/>
      <c r="QVT137" s="18"/>
      <c r="QVU137" s="18"/>
      <c r="QVV137" s="18"/>
      <c r="QVW137" s="18"/>
      <c r="QVX137" s="18"/>
      <c r="QVY137" s="18"/>
      <c r="QVZ137" s="18"/>
      <c r="QWA137" s="18"/>
      <c r="QWB137" s="18"/>
      <c r="QWC137" s="18"/>
      <c r="QWD137" s="18"/>
      <c r="QWE137" s="18"/>
      <c r="QWF137" s="18"/>
      <c r="QWG137" s="18"/>
      <c r="QWH137" s="18"/>
      <c r="QWI137" s="18"/>
      <c r="QWJ137" s="18"/>
      <c r="QWK137" s="18"/>
      <c r="QWL137" s="18"/>
      <c r="QWM137" s="18"/>
      <c r="QWN137" s="18"/>
      <c r="QWO137" s="18"/>
      <c r="QWP137" s="18"/>
      <c r="QWQ137" s="18"/>
      <c r="QWR137" s="18"/>
      <c r="QWS137" s="18"/>
      <c r="QWT137" s="18"/>
      <c r="QWU137" s="18"/>
      <c r="QWV137" s="18"/>
      <c r="QWW137" s="18"/>
      <c r="QWX137" s="18"/>
      <c r="QWY137" s="18"/>
      <c r="QWZ137" s="18"/>
      <c r="QXA137" s="18"/>
      <c r="QXB137" s="18"/>
      <c r="QXC137" s="18"/>
      <c r="QXD137" s="18"/>
      <c r="QXE137" s="18"/>
      <c r="QXF137" s="18"/>
      <c r="QXG137" s="18"/>
      <c r="QXH137" s="18"/>
      <c r="QXI137" s="18"/>
      <c r="QXJ137" s="18"/>
      <c r="QXK137" s="18"/>
      <c r="QXL137" s="18"/>
      <c r="QXM137" s="18"/>
      <c r="QXN137" s="18"/>
      <c r="QXO137" s="18"/>
      <c r="QXP137" s="18"/>
      <c r="QXQ137" s="18"/>
      <c r="QXR137" s="18"/>
      <c r="QXS137" s="18"/>
      <c r="QXT137" s="18"/>
      <c r="QXU137" s="18"/>
      <c r="QXV137" s="18"/>
      <c r="QXW137" s="18"/>
      <c r="QXX137" s="18"/>
      <c r="QXY137" s="18"/>
      <c r="QXZ137" s="18"/>
      <c r="QYA137" s="18"/>
      <c r="QYB137" s="18"/>
      <c r="QYC137" s="18"/>
      <c r="QYD137" s="18"/>
      <c r="QYE137" s="18"/>
      <c r="QYF137" s="18"/>
      <c r="QYG137" s="18"/>
      <c r="QYH137" s="18"/>
      <c r="QYI137" s="18"/>
      <c r="QYJ137" s="18"/>
      <c r="QYK137" s="18"/>
      <c r="QYL137" s="18"/>
      <c r="QYM137" s="18"/>
      <c r="QYN137" s="18"/>
      <c r="QYO137" s="18"/>
      <c r="QYP137" s="18"/>
      <c r="QYQ137" s="18"/>
      <c r="QYR137" s="18"/>
      <c r="QYS137" s="18"/>
      <c r="QYT137" s="18"/>
      <c r="QYU137" s="18"/>
      <c r="QYV137" s="18"/>
      <c r="QYW137" s="18"/>
      <c r="QYX137" s="18"/>
      <c r="QYY137" s="18"/>
      <c r="QYZ137" s="18"/>
      <c r="QZA137" s="18"/>
      <c r="QZB137" s="18"/>
      <c r="QZC137" s="18"/>
      <c r="QZD137" s="18"/>
      <c r="QZE137" s="18"/>
      <c r="QZF137" s="18"/>
      <c r="QZG137" s="18"/>
      <c r="QZH137" s="18"/>
      <c r="QZI137" s="18"/>
      <c r="QZJ137" s="18"/>
      <c r="QZK137" s="18"/>
      <c r="QZL137" s="18"/>
      <c r="QZM137" s="18"/>
      <c r="QZN137" s="18"/>
      <c r="QZO137" s="18"/>
      <c r="QZP137" s="18"/>
      <c r="QZQ137" s="18"/>
      <c r="QZR137" s="18"/>
      <c r="QZS137" s="18"/>
      <c r="QZT137" s="18"/>
      <c r="QZU137" s="18"/>
      <c r="QZV137" s="18"/>
      <c r="QZW137" s="18"/>
      <c r="QZX137" s="18"/>
      <c r="QZY137" s="18"/>
      <c r="QZZ137" s="18"/>
      <c r="RAA137" s="18"/>
      <c r="RAB137" s="18"/>
      <c r="RAC137" s="18"/>
      <c r="RAD137" s="18"/>
      <c r="RAE137" s="18"/>
      <c r="RAF137" s="18"/>
      <c r="RAG137" s="18"/>
      <c r="RAH137" s="18"/>
      <c r="RAI137" s="18"/>
      <c r="RAJ137" s="18"/>
      <c r="RAK137" s="18"/>
      <c r="RAL137" s="18"/>
      <c r="RAM137" s="18"/>
      <c r="RAN137" s="18"/>
      <c r="RAO137" s="18"/>
      <c r="RAP137" s="18"/>
      <c r="RAQ137" s="18"/>
      <c r="RAR137" s="18"/>
      <c r="RAS137" s="18"/>
      <c r="RAT137" s="18"/>
      <c r="RAU137" s="18"/>
      <c r="RAV137" s="18"/>
      <c r="RAW137" s="18"/>
      <c r="RAX137" s="18"/>
      <c r="RAY137" s="18"/>
      <c r="RAZ137" s="18"/>
      <c r="RBA137" s="18"/>
      <c r="RBB137" s="18"/>
      <c r="RBC137" s="18"/>
      <c r="RBD137" s="18"/>
      <c r="RBE137" s="18"/>
      <c r="RBF137" s="18"/>
      <c r="RBG137" s="18"/>
      <c r="RBH137" s="18"/>
      <c r="RBI137" s="18"/>
      <c r="RBJ137" s="18"/>
      <c r="RBK137" s="18"/>
      <c r="RBL137" s="18"/>
      <c r="RBM137" s="18"/>
      <c r="RBN137" s="18"/>
      <c r="RBO137" s="18"/>
      <c r="RBP137" s="18"/>
      <c r="RBQ137" s="18"/>
      <c r="RBR137" s="18"/>
      <c r="RBS137" s="18"/>
      <c r="RBT137" s="18"/>
      <c r="RBU137" s="18"/>
      <c r="RBV137" s="18"/>
      <c r="RBW137" s="18"/>
      <c r="RBX137" s="18"/>
      <c r="RBY137" s="18"/>
      <c r="RBZ137" s="18"/>
      <c r="RCA137" s="18"/>
      <c r="RCB137" s="18"/>
      <c r="RCC137" s="18"/>
      <c r="RCD137" s="18"/>
      <c r="RCE137" s="18"/>
      <c r="RCF137" s="18"/>
      <c r="RCG137" s="18"/>
      <c r="RCH137" s="18"/>
      <c r="RCI137" s="18"/>
      <c r="RCJ137" s="18"/>
      <c r="RCK137" s="18"/>
      <c r="RCL137" s="18"/>
      <c r="RCM137" s="18"/>
      <c r="RCN137" s="18"/>
      <c r="RCO137" s="18"/>
      <c r="RCP137" s="18"/>
      <c r="RCQ137" s="18"/>
      <c r="RCR137" s="18"/>
      <c r="RCS137" s="18"/>
      <c r="RCT137" s="18"/>
      <c r="RCU137" s="18"/>
      <c r="RCV137" s="18"/>
      <c r="RCW137" s="18"/>
      <c r="RCX137" s="18"/>
      <c r="RCY137" s="18"/>
      <c r="RCZ137" s="18"/>
      <c r="RDA137" s="18"/>
      <c r="RDB137" s="18"/>
      <c r="RDC137" s="18"/>
      <c r="RDD137" s="18"/>
      <c r="RDE137" s="18"/>
      <c r="RDF137" s="18"/>
      <c r="RDG137" s="18"/>
      <c r="RDH137" s="18"/>
      <c r="RDI137" s="18"/>
      <c r="RDJ137" s="18"/>
      <c r="RDK137" s="18"/>
      <c r="RDL137" s="18"/>
      <c r="RDM137" s="18"/>
      <c r="RDN137" s="18"/>
      <c r="RDO137" s="18"/>
      <c r="RDP137" s="18"/>
      <c r="RDQ137" s="18"/>
      <c r="RDR137" s="18"/>
      <c r="RDS137" s="18"/>
      <c r="RDT137" s="18"/>
      <c r="RDU137" s="18"/>
      <c r="RDV137" s="18"/>
      <c r="RDW137" s="18"/>
      <c r="RDX137" s="18"/>
      <c r="RDY137" s="18"/>
      <c r="RDZ137" s="18"/>
      <c r="REA137" s="18"/>
      <c r="REB137" s="18"/>
      <c r="REC137" s="18"/>
      <c r="RED137" s="18"/>
      <c r="REE137" s="18"/>
      <c r="REF137" s="18"/>
      <c r="REG137" s="18"/>
      <c r="REH137" s="18"/>
      <c r="REI137" s="18"/>
      <c r="REJ137" s="18"/>
      <c r="REK137" s="18"/>
      <c r="REL137" s="18"/>
      <c r="REM137" s="18"/>
      <c r="REN137" s="18"/>
      <c r="REO137" s="18"/>
      <c r="REP137" s="18"/>
      <c r="REQ137" s="18"/>
      <c r="RER137" s="18"/>
      <c r="RES137" s="18"/>
      <c r="RET137" s="18"/>
      <c r="REU137" s="18"/>
      <c r="REV137" s="18"/>
      <c r="REW137" s="18"/>
      <c r="REX137" s="18"/>
      <c r="REY137" s="18"/>
      <c r="REZ137" s="18"/>
      <c r="RFA137" s="18"/>
      <c r="RFB137" s="18"/>
      <c r="RFC137" s="18"/>
      <c r="RFD137" s="18"/>
      <c r="RFE137" s="18"/>
      <c r="RFF137" s="18"/>
      <c r="RFG137" s="18"/>
      <c r="RFH137" s="18"/>
      <c r="RFI137" s="18"/>
      <c r="RFJ137" s="18"/>
      <c r="RFK137" s="18"/>
      <c r="RFL137" s="18"/>
      <c r="RFM137" s="18"/>
      <c r="RFN137" s="18"/>
      <c r="RFO137" s="18"/>
      <c r="RFP137" s="18"/>
      <c r="RFQ137" s="18"/>
      <c r="RFR137" s="18"/>
      <c r="RFS137" s="18"/>
      <c r="RFT137" s="18"/>
      <c r="RFU137" s="18"/>
      <c r="RFV137" s="18"/>
      <c r="RFW137" s="18"/>
      <c r="RFX137" s="18"/>
      <c r="RFY137" s="18"/>
      <c r="RFZ137" s="18"/>
      <c r="RGA137" s="18"/>
      <c r="RGB137" s="18"/>
      <c r="RGC137" s="18"/>
      <c r="RGD137" s="18"/>
      <c r="RGE137" s="18"/>
      <c r="RGF137" s="18"/>
      <c r="RGG137" s="18"/>
      <c r="RGH137" s="18"/>
      <c r="RGI137" s="18"/>
      <c r="RGJ137" s="18"/>
      <c r="RGK137" s="18"/>
      <c r="RGL137" s="18"/>
      <c r="RGM137" s="18"/>
      <c r="RGN137" s="18"/>
      <c r="RGO137" s="18"/>
      <c r="RGP137" s="18"/>
      <c r="RGQ137" s="18"/>
      <c r="RGR137" s="18"/>
      <c r="RGS137" s="18"/>
      <c r="RGT137" s="18"/>
      <c r="RGU137" s="18"/>
      <c r="RGV137" s="18"/>
      <c r="RGW137" s="18"/>
      <c r="RGX137" s="18"/>
      <c r="RGY137" s="18"/>
      <c r="RGZ137" s="18"/>
      <c r="RHA137" s="18"/>
      <c r="RHB137" s="18"/>
      <c r="RHC137" s="18"/>
      <c r="RHD137" s="18"/>
      <c r="RHE137" s="18"/>
      <c r="RHF137" s="18"/>
      <c r="RHG137" s="18"/>
      <c r="RHH137" s="18"/>
      <c r="RHI137" s="18"/>
      <c r="RHJ137" s="18"/>
      <c r="RHK137" s="18"/>
      <c r="RHL137" s="18"/>
      <c r="RHM137" s="18"/>
      <c r="RHN137" s="18"/>
      <c r="RHO137" s="18"/>
      <c r="RHP137" s="18"/>
      <c r="RHQ137" s="18"/>
      <c r="RHR137" s="18"/>
      <c r="RHS137" s="18"/>
      <c r="RHT137" s="18"/>
      <c r="RHU137" s="18"/>
      <c r="RHV137" s="18"/>
      <c r="RHW137" s="18"/>
      <c r="RHX137" s="18"/>
      <c r="RHY137" s="18"/>
      <c r="RHZ137" s="18"/>
      <c r="RIA137" s="18"/>
      <c r="RIB137" s="18"/>
      <c r="RIC137" s="18"/>
      <c r="RID137" s="18"/>
      <c r="RIE137" s="18"/>
      <c r="RIF137" s="18"/>
      <c r="RIG137" s="18"/>
      <c r="RIH137" s="18"/>
      <c r="RII137" s="18"/>
      <c r="RIJ137" s="18"/>
      <c r="RIK137" s="18"/>
      <c r="RIL137" s="18"/>
      <c r="RIM137" s="18"/>
      <c r="RIN137" s="18"/>
      <c r="RIO137" s="18"/>
      <c r="RIP137" s="18"/>
      <c r="RIQ137" s="18"/>
      <c r="RIR137" s="18"/>
      <c r="RIS137" s="18"/>
      <c r="RIT137" s="18"/>
      <c r="RIU137" s="18"/>
      <c r="RIV137" s="18"/>
      <c r="RIW137" s="18"/>
      <c r="RIX137" s="18"/>
      <c r="RIY137" s="18"/>
      <c r="RIZ137" s="18"/>
      <c r="RJA137" s="18"/>
      <c r="RJB137" s="18"/>
      <c r="RJC137" s="18"/>
      <c r="RJD137" s="18"/>
      <c r="RJE137" s="18"/>
      <c r="RJF137" s="18"/>
      <c r="RJG137" s="18"/>
      <c r="RJH137" s="18"/>
      <c r="RJI137" s="18"/>
      <c r="RJJ137" s="18"/>
      <c r="RJK137" s="18"/>
      <c r="RJL137" s="18"/>
      <c r="RJM137" s="18"/>
      <c r="RJN137" s="18"/>
      <c r="RJO137" s="18"/>
      <c r="RJP137" s="18"/>
      <c r="RJQ137" s="18"/>
      <c r="RJR137" s="18"/>
      <c r="RJS137" s="18"/>
      <c r="RJT137" s="18"/>
      <c r="RJU137" s="18"/>
      <c r="RJV137" s="18"/>
      <c r="RJW137" s="18"/>
      <c r="RJX137" s="18"/>
      <c r="RJY137" s="18"/>
      <c r="RJZ137" s="18"/>
      <c r="RKA137" s="18"/>
      <c r="RKB137" s="18"/>
      <c r="RKC137" s="18"/>
      <c r="RKD137" s="18"/>
      <c r="RKE137" s="18"/>
      <c r="RKF137" s="18"/>
      <c r="RKG137" s="18"/>
      <c r="RKH137" s="18"/>
      <c r="RKI137" s="18"/>
      <c r="RKJ137" s="18"/>
      <c r="RKK137" s="18"/>
      <c r="RKL137" s="18"/>
      <c r="RKM137" s="18"/>
      <c r="RKN137" s="18"/>
      <c r="RKO137" s="18"/>
      <c r="RKP137" s="18"/>
      <c r="RKQ137" s="18"/>
      <c r="RKR137" s="18"/>
      <c r="RKS137" s="18"/>
      <c r="RKT137" s="18"/>
      <c r="RKU137" s="18"/>
      <c r="RKV137" s="18"/>
      <c r="RKW137" s="18"/>
      <c r="RKX137" s="18"/>
      <c r="RKY137" s="18"/>
      <c r="RKZ137" s="18"/>
      <c r="RLA137" s="18"/>
      <c r="RLB137" s="18"/>
      <c r="RLC137" s="18"/>
      <c r="RLD137" s="18"/>
      <c r="RLE137" s="18"/>
      <c r="RLF137" s="18"/>
      <c r="RLG137" s="18"/>
      <c r="RLH137" s="18"/>
      <c r="RLI137" s="18"/>
      <c r="RLJ137" s="18"/>
      <c r="RLK137" s="18"/>
      <c r="RLL137" s="18"/>
      <c r="RLM137" s="18"/>
      <c r="RLN137" s="18"/>
      <c r="RLO137" s="18"/>
      <c r="RLP137" s="18"/>
      <c r="RLQ137" s="18"/>
      <c r="RLR137" s="18"/>
      <c r="RLS137" s="18"/>
      <c r="RLT137" s="18"/>
      <c r="RLU137" s="18"/>
      <c r="RLV137" s="18"/>
      <c r="RLW137" s="18"/>
      <c r="RLX137" s="18"/>
      <c r="RLY137" s="18"/>
      <c r="RLZ137" s="18"/>
      <c r="RMA137" s="18"/>
      <c r="RMB137" s="18"/>
      <c r="RMC137" s="18"/>
      <c r="RMD137" s="18"/>
      <c r="RME137" s="18"/>
      <c r="RMF137" s="18"/>
      <c r="RMG137" s="18"/>
      <c r="RMH137" s="18"/>
      <c r="RMI137" s="18"/>
      <c r="RMJ137" s="18"/>
      <c r="RMK137" s="18"/>
      <c r="RML137" s="18"/>
      <c r="RMM137" s="18"/>
      <c r="RMN137" s="18"/>
      <c r="RMO137" s="18"/>
      <c r="RMP137" s="18"/>
      <c r="RMQ137" s="18"/>
      <c r="RMR137" s="18"/>
      <c r="RMS137" s="18"/>
      <c r="RMT137" s="18"/>
      <c r="RMU137" s="18"/>
      <c r="RMV137" s="18"/>
      <c r="RMW137" s="18"/>
      <c r="RMX137" s="18"/>
      <c r="RMY137" s="18"/>
      <c r="RMZ137" s="18"/>
      <c r="RNA137" s="18"/>
      <c r="RNB137" s="18"/>
      <c r="RNC137" s="18"/>
      <c r="RND137" s="18"/>
      <c r="RNE137" s="18"/>
      <c r="RNF137" s="18"/>
      <c r="RNG137" s="18"/>
      <c r="RNH137" s="18"/>
      <c r="RNI137" s="18"/>
      <c r="RNJ137" s="18"/>
      <c r="RNK137" s="18"/>
      <c r="RNL137" s="18"/>
      <c r="RNM137" s="18"/>
      <c r="RNN137" s="18"/>
      <c r="RNO137" s="18"/>
      <c r="RNP137" s="18"/>
      <c r="RNQ137" s="18"/>
      <c r="RNR137" s="18"/>
      <c r="RNS137" s="18"/>
      <c r="RNT137" s="18"/>
      <c r="RNU137" s="18"/>
      <c r="RNV137" s="18"/>
      <c r="RNW137" s="18"/>
      <c r="RNX137" s="18"/>
      <c r="RNY137" s="18"/>
      <c r="RNZ137" s="18"/>
      <c r="ROA137" s="18"/>
      <c r="ROB137" s="18"/>
      <c r="ROC137" s="18"/>
      <c r="ROD137" s="18"/>
      <c r="ROE137" s="18"/>
      <c r="ROF137" s="18"/>
      <c r="ROG137" s="18"/>
      <c r="ROH137" s="18"/>
      <c r="ROI137" s="18"/>
      <c r="ROJ137" s="18"/>
      <c r="ROK137" s="18"/>
      <c r="ROL137" s="18"/>
      <c r="ROM137" s="18"/>
      <c r="RON137" s="18"/>
      <c r="ROO137" s="18"/>
      <c r="ROP137" s="18"/>
      <c r="ROQ137" s="18"/>
      <c r="ROR137" s="18"/>
      <c r="ROS137" s="18"/>
      <c r="ROT137" s="18"/>
      <c r="ROU137" s="18"/>
      <c r="ROV137" s="18"/>
      <c r="ROW137" s="18"/>
      <c r="ROX137" s="18"/>
      <c r="ROY137" s="18"/>
      <c r="ROZ137" s="18"/>
      <c r="RPA137" s="18"/>
      <c r="RPB137" s="18"/>
      <c r="RPC137" s="18"/>
      <c r="RPD137" s="18"/>
      <c r="RPE137" s="18"/>
      <c r="RPF137" s="18"/>
      <c r="RPG137" s="18"/>
      <c r="RPH137" s="18"/>
      <c r="RPI137" s="18"/>
      <c r="RPJ137" s="18"/>
      <c r="RPK137" s="18"/>
      <c r="RPL137" s="18"/>
      <c r="RPM137" s="18"/>
      <c r="RPN137" s="18"/>
      <c r="RPO137" s="18"/>
      <c r="RPP137" s="18"/>
      <c r="RPQ137" s="18"/>
      <c r="RPR137" s="18"/>
      <c r="RPS137" s="18"/>
      <c r="RPT137" s="18"/>
      <c r="RPU137" s="18"/>
      <c r="RPV137" s="18"/>
      <c r="RPW137" s="18"/>
      <c r="RPX137" s="18"/>
      <c r="RPY137" s="18"/>
      <c r="RPZ137" s="18"/>
      <c r="RQA137" s="18"/>
      <c r="RQB137" s="18"/>
      <c r="RQC137" s="18"/>
      <c r="RQD137" s="18"/>
      <c r="RQE137" s="18"/>
      <c r="RQF137" s="18"/>
      <c r="RQG137" s="18"/>
      <c r="RQH137" s="18"/>
      <c r="RQI137" s="18"/>
      <c r="RQJ137" s="18"/>
      <c r="RQK137" s="18"/>
      <c r="RQL137" s="18"/>
      <c r="RQM137" s="18"/>
      <c r="RQN137" s="18"/>
      <c r="RQO137" s="18"/>
      <c r="RQP137" s="18"/>
      <c r="RQQ137" s="18"/>
      <c r="RQR137" s="18"/>
      <c r="RQS137" s="18"/>
      <c r="RQT137" s="18"/>
      <c r="RQU137" s="18"/>
      <c r="RQV137" s="18"/>
      <c r="RQW137" s="18"/>
      <c r="RQX137" s="18"/>
      <c r="RQY137" s="18"/>
      <c r="RQZ137" s="18"/>
      <c r="RRA137" s="18"/>
      <c r="RRB137" s="18"/>
      <c r="RRC137" s="18"/>
      <c r="RRD137" s="18"/>
      <c r="RRE137" s="18"/>
      <c r="RRF137" s="18"/>
      <c r="RRG137" s="18"/>
      <c r="RRH137" s="18"/>
      <c r="RRI137" s="18"/>
      <c r="RRJ137" s="18"/>
      <c r="RRK137" s="18"/>
      <c r="RRL137" s="18"/>
      <c r="RRM137" s="18"/>
      <c r="RRN137" s="18"/>
      <c r="RRO137" s="18"/>
      <c r="RRP137" s="18"/>
      <c r="RRQ137" s="18"/>
      <c r="RRR137" s="18"/>
      <c r="RRS137" s="18"/>
      <c r="RRT137" s="18"/>
      <c r="RRU137" s="18"/>
      <c r="RRV137" s="18"/>
      <c r="RRW137" s="18"/>
      <c r="RRX137" s="18"/>
      <c r="RRY137" s="18"/>
      <c r="RRZ137" s="18"/>
      <c r="RSA137" s="18"/>
      <c r="RSB137" s="18"/>
      <c r="RSC137" s="18"/>
      <c r="RSD137" s="18"/>
      <c r="RSE137" s="18"/>
      <c r="RSF137" s="18"/>
      <c r="RSG137" s="18"/>
      <c r="RSH137" s="18"/>
      <c r="RSI137" s="18"/>
      <c r="RSJ137" s="18"/>
      <c r="RSK137" s="18"/>
      <c r="RSL137" s="18"/>
      <c r="RSM137" s="18"/>
      <c r="RSN137" s="18"/>
      <c r="RSO137" s="18"/>
      <c r="RSP137" s="18"/>
      <c r="RSQ137" s="18"/>
      <c r="RSR137" s="18"/>
      <c r="RSS137" s="18"/>
      <c r="RST137" s="18"/>
      <c r="RSU137" s="18"/>
      <c r="RSV137" s="18"/>
      <c r="RSW137" s="18"/>
      <c r="RSX137" s="18"/>
      <c r="RSY137" s="18"/>
      <c r="RSZ137" s="18"/>
      <c r="RTA137" s="18"/>
      <c r="RTB137" s="18"/>
      <c r="RTC137" s="18"/>
      <c r="RTD137" s="18"/>
      <c r="RTE137" s="18"/>
      <c r="RTF137" s="18"/>
      <c r="RTG137" s="18"/>
      <c r="RTH137" s="18"/>
      <c r="RTI137" s="18"/>
      <c r="RTJ137" s="18"/>
      <c r="RTK137" s="18"/>
      <c r="RTL137" s="18"/>
      <c r="RTM137" s="18"/>
      <c r="RTN137" s="18"/>
      <c r="RTO137" s="18"/>
      <c r="RTP137" s="18"/>
      <c r="RTQ137" s="18"/>
      <c r="RTR137" s="18"/>
      <c r="RTS137" s="18"/>
      <c r="RTT137" s="18"/>
      <c r="RTU137" s="18"/>
      <c r="RTV137" s="18"/>
      <c r="RTW137" s="18"/>
      <c r="RTX137" s="18"/>
      <c r="RTY137" s="18"/>
      <c r="RTZ137" s="18"/>
      <c r="RUA137" s="18"/>
      <c r="RUB137" s="18"/>
      <c r="RUC137" s="18"/>
      <c r="RUD137" s="18"/>
      <c r="RUE137" s="18"/>
      <c r="RUF137" s="18"/>
      <c r="RUG137" s="18"/>
      <c r="RUH137" s="18"/>
      <c r="RUI137" s="18"/>
      <c r="RUJ137" s="18"/>
      <c r="RUK137" s="18"/>
      <c r="RUL137" s="18"/>
      <c r="RUM137" s="18"/>
      <c r="RUN137" s="18"/>
      <c r="RUO137" s="18"/>
      <c r="RUP137" s="18"/>
      <c r="RUQ137" s="18"/>
      <c r="RUR137" s="18"/>
      <c r="RUS137" s="18"/>
      <c r="RUT137" s="18"/>
      <c r="RUU137" s="18"/>
      <c r="RUV137" s="18"/>
      <c r="RUW137" s="18"/>
      <c r="RUX137" s="18"/>
      <c r="RUY137" s="18"/>
      <c r="RUZ137" s="18"/>
      <c r="RVA137" s="18"/>
      <c r="RVB137" s="18"/>
      <c r="RVC137" s="18"/>
      <c r="RVD137" s="18"/>
      <c r="RVE137" s="18"/>
      <c r="RVF137" s="18"/>
      <c r="RVG137" s="18"/>
      <c r="RVH137" s="18"/>
      <c r="RVI137" s="18"/>
      <c r="RVJ137" s="18"/>
      <c r="RVK137" s="18"/>
      <c r="RVL137" s="18"/>
      <c r="RVM137" s="18"/>
      <c r="RVN137" s="18"/>
      <c r="RVO137" s="18"/>
      <c r="RVP137" s="18"/>
      <c r="RVQ137" s="18"/>
      <c r="RVR137" s="18"/>
      <c r="RVS137" s="18"/>
      <c r="RVT137" s="18"/>
      <c r="RVU137" s="18"/>
      <c r="RVV137" s="18"/>
      <c r="RVW137" s="18"/>
      <c r="RVX137" s="18"/>
      <c r="RVY137" s="18"/>
      <c r="RVZ137" s="18"/>
      <c r="RWA137" s="18"/>
      <c r="RWB137" s="18"/>
      <c r="RWC137" s="18"/>
      <c r="RWD137" s="18"/>
      <c r="RWE137" s="18"/>
      <c r="RWF137" s="18"/>
      <c r="RWG137" s="18"/>
      <c r="RWH137" s="18"/>
      <c r="RWI137" s="18"/>
      <c r="RWJ137" s="18"/>
      <c r="RWK137" s="18"/>
      <c r="RWL137" s="18"/>
      <c r="RWM137" s="18"/>
      <c r="RWN137" s="18"/>
      <c r="RWO137" s="18"/>
      <c r="RWP137" s="18"/>
      <c r="RWQ137" s="18"/>
      <c r="RWR137" s="18"/>
      <c r="RWS137" s="18"/>
      <c r="RWT137" s="18"/>
      <c r="RWU137" s="18"/>
      <c r="RWV137" s="18"/>
      <c r="RWW137" s="18"/>
      <c r="RWX137" s="18"/>
      <c r="RWY137" s="18"/>
      <c r="RWZ137" s="18"/>
      <c r="RXA137" s="18"/>
      <c r="RXB137" s="18"/>
      <c r="RXC137" s="18"/>
      <c r="RXD137" s="18"/>
      <c r="RXE137" s="18"/>
      <c r="RXF137" s="18"/>
      <c r="RXG137" s="18"/>
      <c r="RXH137" s="18"/>
      <c r="RXI137" s="18"/>
      <c r="RXJ137" s="18"/>
      <c r="RXK137" s="18"/>
      <c r="RXL137" s="18"/>
      <c r="RXM137" s="18"/>
      <c r="RXN137" s="18"/>
      <c r="RXO137" s="18"/>
      <c r="RXP137" s="18"/>
      <c r="RXQ137" s="18"/>
      <c r="RXR137" s="18"/>
      <c r="RXS137" s="18"/>
      <c r="RXT137" s="18"/>
      <c r="RXU137" s="18"/>
      <c r="RXV137" s="18"/>
      <c r="RXW137" s="18"/>
      <c r="RXX137" s="18"/>
      <c r="RXY137" s="18"/>
      <c r="RXZ137" s="18"/>
      <c r="RYA137" s="18"/>
      <c r="RYB137" s="18"/>
      <c r="RYC137" s="18"/>
      <c r="RYD137" s="18"/>
      <c r="RYE137" s="18"/>
      <c r="RYF137" s="18"/>
      <c r="RYG137" s="18"/>
      <c r="RYH137" s="18"/>
      <c r="RYI137" s="18"/>
      <c r="RYJ137" s="18"/>
      <c r="RYK137" s="18"/>
      <c r="RYL137" s="18"/>
      <c r="RYM137" s="18"/>
      <c r="RYN137" s="18"/>
      <c r="RYO137" s="18"/>
      <c r="RYP137" s="18"/>
      <c r="RYQ137" s="18"/>
      <c r="RYR137" s="18"/>
      <c r="RYS137" s="18"/>
      <c r="RYT137" s="18"/>
      <c r="RYU137" s="18"/>
      <c r="RYV137" s="18"/>
      <c r="RYW137" s="18"/>
      <c r="RYX137" s="18"/>
      <c r="RYY137" s="18"/>
      <c r="RYZ137" s="18"/>
      <c r="RZA137" s="18"/>
      <c r="RZB137" s="18"/>
      <c r="RZC137" s="18"/>
      <c r="RZD137" s="18"/>
      <c r="RZE137" s="18"/>
      <c r="RZF137" s="18"/>
      <c r="RZG137" s="18"/>
      <c r="RZH137" s="18"/>
      <c r="RZI137" s="18"/>
      <c r="RZJ137" s="18"/>
      <c r="RZK137" s="18"/>
      <c r="RZL137" s="18"/>
      <c r="RZM137" s="18"/>
      <c r="RZN137" s="18"/>
      <c r="RZO137" s="18"/>
      <c r="RZP137" s="18"/>
      <c r="RZQ137" s="18"/>
      <c r="RZR137" s="18"/>
      <c r="RZS137" s="18"/>
      <c r="RZT137" s="18"/>
      <c r="RZU137" s="18"/>
      <c r="RZV137" s="18"/>
      <c r="RZW137" s="18"/>
      <c r="RZX137" s="18"/>
      <c r="RZY137" s="18"/>
      <c r="RZZ137" s="18"/>
      <c r="SAA137" s="18"/>
      <c r="SAB137" s="18"/>
      <c r="SAC137" s="18"/>
      <c r="SAD137" s="18"/>
      <c r="SAE137" s="18"/>
      <c r="SAF137" s="18"/>
      <c r="SAG137" s="18"/>
      <c r="SAH137" s="18"/>
      <c r="SAI137" s="18"/>
      <c r="SAJ137" s="18"/>
      <c r="SAK137" s="18"/>
      <c r="SAL137" s="18"/>
      <c r="SAM137" s="18"/>
      <c r="SAN137" s="18"/>
      <c r="SAO137" s="18"/>
      <c r="SAP137" s="18"/>
      <c r="SAQ137" s="18"/>
      <c r="SAR137" s="18"/>
      <c r="SAS137" s="18"/>
      <c r="SAT137" s="18"/>
      <c r="SAU137" s="18"/>
      <c r="SAV137" s="18"/>
      <c r="SAW137" s="18"/>
      <c r="SAX137" s="18"/>
      <c r="SAY137" s="18"/>
      <c r="SAZ137" s="18"/>
      <c r="SBA137" s="18"/>
      <c r="SBB137" s="18"/>
      <c r="SBC137" s="18"/>
      <c r="SBD137" s="18"/>
      <c r="SBE137" s="18"/>
      <c r="SBF137" s="18"/>
      <c r="SBG137" s="18"/>
      <c r="SBH137" s="18"/>
      <c r="SBI137" s="18"/>
      <c r="SBJ137" s="18"/>
      <c r="SBK137" s="18"/>
      <c r="SBL137" s="18"/>
      <c r="SBM137" s="18"/>
      <c r="SBN137" s="18"/>
      <c r="SBO137" s="18"/>
      <c r="SBP137" s="18"/>
      <c r="SBQ137" s="18"/>
      <c r="SBR137" s="18"/>
      <c r="SBS137" s="18"/>
      <c r="SBT137" s="18"/>
      <c r="SBU137" s="18"/>
      <c r="SBV137" s="18"/>
      <c r="SBW137" s="18"/>
      <c r="SBX137" s="18"/>
      <c r="SBY137" s="18"/>
      <c r="SBZ137" s="18"/>
      <c r="SCA137" s="18"/>
      <c r="SCB137" s="18"/>
      <c r="SCC137" s="18"/>
      <c r="SCD137" s="18"/>
      <c r="SCE137" s="18"/>
      <c r="SCF137" s="18"/>
      <c r="SCG137" s="18"/>
      <c r="SCH137" s="18"/>
      <c r="SCI137" s="18"/>
      <c r="SCJ137" s="18"/>
      <c r="SCK137" s="18"/>
      <c r="SCL137" s="18"/>
      <c r="SCM137" s="18"/>
      <c r="SCN137" s="18"/>
      <c r="SCO137" s="18"/>
      <c r="SCP137" s="18"/>
      <c r="SCQ137" s="18"/>
      <c r="SCR137" s="18"/>
      <c r="SCS137" s="18"/>
      <c r="SCT137" s="18"/>
      <c r="SCU137" s="18"/>
      <c r="SCV137" s="18"/>
      <c r="SCW137" s="18"/>
      <c r="SCX137" s="18"/>
      <c r="SCY137" s="18"/>
      <c r="SCZ137" s="18"/>
      <c r="SDA137" s="18"/>
      <c r="SDB137" s="18"/>
      <c r="SDC137" s="18"/>
      <c r="SDD137" s="18"/>
      <c r="SDE137" s="18"/>
      <c r="SDF137" s="18"/>
      <c r="SDG137" s="18"/>
      <c r="SDH137" s="18"/>
      <c r="SDI137" s="18"/>
      <c r="SDJ137" s="18"/>
      <c r="SDK137" s="18"/>
      <c r="SDL137" s="18"/>
      <c r="SDM137" s="18"/>
      <c r="SDN137" s="18"/>
      <c r="SDO137" s="18"/>
      <c r="SDP137" s="18"/>
      <c r="SDQ137" s="18"/>
      <c r="SDR137" s="18"/>
      <c r="SDS137" s="18"/>
      <c r="SDT137" s="18"/>
      <c r="SDU137" s="18"/>
      <c r="SDV137" s="18"/>
      <c r="SDW137" s="18"/>
      <c r="SDX137" s="18"/>
      <c r="SDY137" s="18"/>
      <c r="SDZ137" s="18"/>
      <c r="SEA137" s="18"/>
      <c r="SEB137" s="18"/>
      <c r="SEC137" s="18"/>
      <c r="SED137" s="18"/>
      <c r="SEE137" s="18"/>
      <c r="SEF137" s="18"/>
      <c r="SEG137" s="18"/>
      <c r="SEH137" s="18"/>
      <c r="SEI137" s="18"/>
      <c r="SEJ137" s="18"/>
      <c r="SEK137" s="18"/>
      <c r="SEL137" s="18"/>
      <c r="SEM137" s="18"/>
      <c r="SEN137" s="18"/>
      <c r="SEO137" s="18"/>
      <c r="SEP137" s="18"/>
      <c r="SEQ137" s="18"/>
      <c r="SER137" s="18"/>
      <c r="SES137" s="18"/>
      <c r="SET137" s="18"/>
      <c r="SEU137" s="18"/>
      <c r="SEV137" s="18"/>
      <c r="SEW137" s="18"/>
      <c r="SEX137" s="18"/>
      <c r="SEY137" s="18"/>
      <c r="SEZ137" s="18"/>
      <c r="SFA137" s="18"/>
      <c r="SFB137" s="18"/>
      <c r="SFC137" s="18"/>
      <c r="SFD137" s="18"/>
      <c r="SFE137" s="18"/>
      <c r="SFF137" s="18"/>
      <c r="SFG137" s="18"/>
      <c r="SFH137" s="18"/>
      <c r="SFI137" s="18"/>
      <c r="SFJ137" s="18"/>
      <c r="SFK137" s="18"/>
      <c r="SFL137" s="18"/>
      <c r="SFM137" s="18"/>
      <c r="SFN137" s="18"/>
      <c r="SFO137" s="18"/>
      <c r="SFP137" s="18"/>
      <c r="SFQ137" s="18"/>
      <c r="SFR137" s="18"/>
      <c r="SFS137" s="18"/>
      <c r="SFT137" s="18"/>
      <c r="SFU137" s="18"/>
      <c r="SFV137" s="18"/>
      <c r="SFW137" s="18"/>
      <c r="SFX137" s="18"/>
      <c r="SFY137" s="18"/>
      <c r="SFZ137" s="18"/>
      <c r="SGA137" s="18"/>
      <c r="SGB137" s="18"/>
      <c r="SGC137" s="18"/>
      <c r="SGD137" s="18"/>
      <c r="SGE137" s="18"/>
      <c r="SGF137" s="18"/>
      <c r="SGG137" s="18"/>
      <c r="SGH137" s="18"/>
      <c r="SGI137" s="18"/>
      <c r="SGJ137" s="18"/>
      <c r="SGK137" s="18"/>
      <c r="SGL137" s="18"/>
      <c r="SGM137" s="18"/>
      <c r="SGN137" s="18"/>
      <c r="SGO137" s="18"/>
      <c r="SGP137" s="18"/>
      <c r="SGQ137" s="18"/>
      <c r="SGR137" s="18"/>
      <c r="SGS137" s="18"/>
      <c r="SGT137" s="18"/>
      <c r="SGU137" s="18"/>
      <c r="SGV137" s="18"/>
      <c r="SGW137" s="18"/>
      <c r="SGX137" s="18"/>
      <c r="SGY137" s="18"/>
      <c r="SGZ137" s="18"/>
      <c r="SHA137" s="18"/>
      <c r="SHB137" s="18"/>
      <c r="SHC137" s="18"/>
      <c r="SHD137" s="18"/>
      <c r="SHE137" s="18"/>
      <c r="SHF137" s="18"/>
      <c r="SHG137" s="18"/>
      <c r="SHH137" s="18"/>
      <c r="SHI137" s="18"/>
      <c r="SHJ137" s="18"/>
      <c r="SHK137" s="18"/>
      <c r="SHL137" s="18"/>
      <c r="SHM137" s="18"/>
      <c r="SHN137" s="18"/>
      <c r="SHO137" s="18"/>
      <c r="SHP137" s="18"/>
      <c r="SHQ137" s="18"/>
      <c r="SHR137" s="18"/>
      <c r="SHS137" s="18"/>
      <c r="SHT137" s="18"/>
      <c r="SHU137" s="18"/>
      <c r="SHV137" s="18"/>
      <c r="SHW137" s="18"/>
      <c r="SHX137" s="18"/>
      <c r="SHY137" s="18"/>
      <c r="SHZ137" s="18"/>
      <c r="SIA137" s="18"/>
      <c r="SIB137" s="18"/>
      <c r="SIC137" s="18"/>
      <c r="SID137" s="18"/>
      <c r="SIE137" s="18"/>
      <c r="SIF137" s="18"/>
      <c r="SIG137" s="18"/>
      <c r="SIH137" s="18"/>
      <c r="SII137" s="18"/>
      <c r="SIJ137" s="18"/>
      <c r="SIK137" s="18"/>
      <c r="SIL137" s="18"/>
      <c r="SIM137" s="18"/>
      <c r="SIN137" s="18"/>
      <c r="SIO137" s="18"/>
      <c r="SIP137" s="18"/>
      <c r="SIQ137" s="18"/>
      <c r="SIR137" s="18"/>
      <c r="SIS137" s="18"/>
      <c r="SIT137" s="18"/>
      <c r="SIU137" s="18"/>
      <c r="SIV137" s="18"/>
      <c r="SIW137" s="18"/>
      <c r="SIX137" s="18"/>
      <c r="SIY137" s="18"/>
      <c r="SIZ137" s="18"/>
      <c r="SJA137" s="18"/>
      <c r="SJB137" s="18"/>
      <c r="SJC137" s="18"/>
      <c r="SJD137" s="18"/>
      <c r="SJE137" s="18"/>
      <c r="SJF137" s="18"/>
      <c r="SJG137" s="18"/>
      <c r="SJH137" s="18"/>
      <c r="SJI137" s="18"/>
      <c r="SJJ137" s="18"/>
      <c r="SJK137" s="18"/>
      <c r="SJL137" s="18"/>
      <c r="SJM137" s="18"/>
      <c r="SJN137" s="18"/>
      <c r="SJO137" s="18"/>
      <c r="SJP137" s="18"/>
      <c r="SJQ137" s="18"/>
      <c r="SJR137" s="18"/>
      <c r="SJS137" s="18"/>
      <c r="SJT137" s="18"/>
      <c r="SJU137" s="18"/>
      <c r="SJV137" s="18"/>
      <c r="SJW137" s="18"/>
      <c r="SJX137" s="18"/>
      <c r="SJY137" s="18"/>
      <c r="SJZ137" s="18"/>
      <c r="SKA137" s="18"/>
      <c r="SKB137" s="18"/>
      <c r="SKC137" s="18"/>
      <c r="SKD137" s="18"/>
      <c r="SKE137" s="18"/>
      <c r="SKF137" s="18"/>
      <c r="SKG137" s="18"/>
      <c r="SKH137" s="18"/>
      <c r="SKI137" s="18"/>
      <c r="SKJ137" s="18"/>
      <c r="SKK137" s="18"/>
      <c r="SKL137" s="18"/>
      <c r="SKM137" s="18"/>
      <c r="SKN137" s="18"/>
      <c r="SKO137" s="18"/>
      <c r="SKP137" s="18"/>
      <c r="SKQ137" s="18"/>
      <c r="SKR137" s="18"/>
      <c r="SKS137" s="18"/>
      <c r="SKT137" s="18"/>
      <c r="SKU137" s="18"/>
      <c r="SKV137" s="18"/>
      <c r="SKW137" s="18"/>
      <c r="SKX137" s="18"/>
      <c r="SKY137" s="18"/>
      <c r="SKZ137" s="18"/>
      <c r="SLA137" s="18"/>
      <c r="SLB137" s="18"/>
      <c r="SLC137" s="18"/>
      <c r="SLD137" s="18"/>
      <c r="SLE137" s="18"/>
      <c r="SLF137" s="18"/>
      <c r="SLG137" s="18"/>
      <c r="SLH137" s="18"/>
      <c r="SLI137" s="18"/>
      <c r="SLJ137" s="18"/>
      <c r="SLK137" s="18"/>
      <c r="SLL137" s="18"/>
      <c r="SLM137" s="18"/>
      <c r="SLN137" s="18"/>
      <c r="SLO137" s="18"/>
      <c r="SLP137" s="18"/>
      <c r="SLQ137" s="18"/>
      <c r="SLR137" s="18"/>
      <c r="SLS137" s="18"/>
      <c r="SLT137" s="18"/>
      <c r="SLU137" s="18"/>
      <c r="SLV137" s="18"/>
      <c r="SLW137" s="18"/>
      <c r="SLX137" s="18"/>
      <c r="SLY137" s="18"/>
      <c r="SLZ137" s="18"/>
      <c r="SMA137" s="18"/>
      <c r="SMB137" s="18"/>
      <c r="SMC137" s="18"/>
      <c r="SMD137" s="18"/>
      <c r="SME137" s="18"/>
      <c r="SMF137" s="18"/>
      <c r="SMG137" s="18"/>
      <c r="SMH137" s="18"/>
      <c r="SMI137" s="18"/>
      <c r="SMJ137" s="18"/>
      <c r="SMK137" s="18"/>
      <c r="SML137" s="18"/>
      <c r="SMM137" s="18"/>
      <c r="SMN137" s="18"/>
      <c r="SMO137" s="18"/>
      <c r="SMP137" s="18"/>
      <c r="SMQ137" s="18"/>
      <c r="SMR137" s="18"/>
      <c r="SMS137" s="18"/>
      <c r="SMT137" s="18"/>
      <c r="SMU137" s="18"/>
      <c r="SMV137" s="18"/>
      <c r="SMW137" s="18"/>
      <c r="SMX137" s="18"/>
      <c r="SMY137" s="18"/>
      <c r="SMZ137" s="18"/>
      <c r="SNA137" s="18"/>
      <c r="SNB137" s="18"/>
      <c r="SNC137" s="18"/>
      <c r="SND137" s="18"/>
      <c r="SNE137" s="18"/>
      <c r="SNF137" s="18"/>
      <c r="SNG137" s="18"/>
      <c r="SNH137" s="18"/>
      <c r="SNI137" s="18"/>
      <c r="SNJ137" s="18"/>
      <c r="SNK137" s="18"/>
      <c r="SNL137" s="18"/>
      <c r="SNM137" s="18"/>
      <c r="SNN137" s="18"/>
      <c r="SNO137" s="18"/>
      <c r="SNP137" s="18"/>
      <c r="SNQ137" s="18"/>
      <c r="SNR137" s="18"/>
      <c r="SNS137" s="18"/>
      <c r="SNT137" s="18"/>
      <c r="SNU137" s="18"/>
      <c r="SNV137" s="18"/>
      <c r="SNW137" s="18"/>
      <c r="SNX137" s="18"/>
      <c r="SNY137" s="18"/>
      <c r="SNZ137" s="18"/>
      <c r="SOA137" s="18"/>
      <c r="SOB137" s="18"/>
      <c r="SOC137" s="18"/>
      <c r="SOD137" s="18"/>
      <c r="SOE137" s="18"/>
      <c r="SOF137" s="18"/>
      <c r="SOG137" s="18"/>
      <c r="SOH137" s="18"/>
      <c r="SOI137" s="18"/>
      <c r="SOJ137" s="18"/>
      <c r="SOK137" s="18"/>
      <c r="SOL137" s="18"/>
      <c r="SOM137" s="18"/>
      <c r="SON137" s="18"/>
      <c r="SOO137" s="18"/>
      <c r="SOP137" s="18"/>
      <c r="SOQ137" s="18"/>
      <c r="SOR137" s="18"/>
      <c r="SOS137" s="18"/>
      <c r="SOT137" s="18"/>
      <c r="SOU137" s="18"/>
      <c r="SOV137" s="18"/>
      <c r="SOW137" s="18"/>
      <c r="SOX137" s="18"/>
      <c r="SOY137" s="18"/>
      <c r="SOZ137" s="18"/>
      <c r="SPA137" s="18"/>
      <c r="SPB137" s="18"/>
      <c r="SPC137" s="18"/>
      <c r="SPD137" s="18"/>
      <c r="SPE137" s="18"/>
      <c r="SPF137" s="18"/>
      <c r="SPG137" s="18"/>
      <c r="SPH137" s="18"/>
      <c r="SPI137" s="18"/>
      <c r="SPJ137" s="18"/>
      <c r="SPK137" s="18"/>
      <c r="SPL137" s="18"/>
      <c r="SPM137" s="18"/>
      <c r="SPN137" s="18"/>
      <c r="SPO137" s="18"/>
      <c r="SPP137" s="18"/>
      <c r="SPQ137" s="18"/>
      <c r="SPR137" s="18"/>
      <c r="SPS137" s="18"/>
      <c r="SPT137" s="18"/>
      <c r="SPU137" s="18"/>
      <c r="SPV137" s="18"/>
      <c r="SPW137" s="18"/>
      <c r="SPX137" s="18"/>
      <c r="SPY137" s="18"/>
      <c r="SPZ137" s="18"/>
      <c r="SQA137" s="18"/>
      <c r="SQB137" s="18"/>
      <c r="SQC137" s="18"/>
      <c r="SQD137" s="18"/>
      <c r="SQE137" s="18"/>
      <c r="SQF137" s="18"/>
      <c r="SQG137" s="18"/>
      <c r="SQH137" s="18"/>
      <c r="SQI137" s="18"/>
      <c r="SQJ137" s="18"/>
      <c r="SQK137" s="18"/>
      <c r="SQL137" s="18"/>
      <c r="SQM137" s="18"/>
      <c r="SQN137" s="18"/>
      <c r="SQO137" s="18"/>
      <c r="SQP137" s="18"/>
      <c r="SQQ137" s="18"/>
      <c r="SQR137" s="18"/>
      <c r="SQS137" s="18"/>
      <c r="SQT137" s="18"/>
      <c r="SQU137" s="18"/>
      <c r="SQV137" s="18"/>
      <c r="SQW137" s="18"/>
      <c r="SQX137" s="18"/>
      <c r="SQY137" s="18"/>
      <c r="SQZ137" s="18"/>
      <c r="SRA137" s="18"/>
      <c r="SRB137" s="18"/>
      <c r="SRC137" s="18"/>
      <c r="SRD137" s="18"/>
      <c r="SRE137" s="18"/>
      <c r="SRF137" s="18"/>
      <c r="SRG137" s="18"/>
      <c r="SRH137" s="18"/>
      <c r="SRI137" s="18"/>
      <c r="SRJ137" s="18"/>
      <c r="SRK137" s="18"/>
      <c r="SRL137" s="18"/>
      <c r="SRM137" s="18"/>
      <c r="SRN137" s="18"/>
      <c r="SRO137" s="18"/>
      <c r="SRP137" s="18"/>
      <c r="SRQ137" s="18"/>
      <c r="SRR137" s="18"/>
      <c r="SRS137" s="18"/>
      <c r="SRT137" s="18"/>
      <c r="SRU137" s="18"/>
      <c r="SRV137" s="18"/>
      <c r="SRW137" s="18"/>
      <c r="SRX137" s="18"/>
      <c r="SRY137" s="18"/>
      <c r="SRZ137" s="18"/>
      <c r="SSA137" s="18"/>
      <c r="SSB137" s="18"/>
      <c r="SSC137" s="18"/>
      <c r="SSD137" s="18"/>
      <c r="SSE137" s="18"/>
      <c r="SSF137" s="18"/>
      <c r="SSG137" s="18"/>
      <c r="SSH137" s="18"/>
      <c r="SSI137" s="18"/>
      <c r="SSJ137" s="18"/>
      <c r="SSK137" s="18"/>
      <c r="SSL137" s="18"/>
      <c r="SSM137" s="18"/>
      <c r="SSN137" s="18"/>
      <c r="SSO137" s="18"/>
      <c r="SSP137" s="18"/>
      <c r="SSQ137" s="18"/>
      <c r="SSR137" s="18"/>
      <c r="SSS137" s="18"/>
      <c r="SST137" s="18"/>
      <c r="SSU137" s="18"/>
      <c r="SSV137" s="18"/>
      <c r="SSW137" s="18"/>
      <c r="SSX137" s="18"/>
      <c r="SSY137" s="18"/>
      <c r="SSZ137" s="18"/>
      <c r="STA137" s="18"/>
      <c r="STB137" s="18"/>
      <c r="STC137" s="18"/>
      <c r="STD137" s="18"/>
      <c r="STE137" s="18"/>
      <c r="STF137" s="18"/>
      <c r="STG137" s="18"/>
      <c r="STH137" s="18"/>
      <c r="STI137" s="18"/>
      <c r="STJ137" s="18"/>
      <c r="STK137" s="18"/>
      <c r="STL137" s="18"/>
      <c r="STM137" s="18"/>
      <c r="STN137" s="18"/>
      <c r="STO137" s="18"/>
      <c r="STP137" s="18"/>
      <c r="STQ137" s="18"/>
      <c r="STR137" s="18"/>
      <c r="STS137" s="18"/>
      <c r="STT137" s="18"/>
      <c r="STU137" s="18"/>
      <c r="STV137" s="18"/>
      <c r="STW137" s="18"/>
      <c r="STX137" s="18"/>
      <c r="STY137" s="18"/>
      <c r="STZ137" s="18"/>
      <c r="SUA137" s="18"/>
      <c r="SUB137" s="18"/>
      <c r="SUC137" s="18"/>
      <c r="SUD137" s="18"/>
      <c r="SUE137" s="18"/>
      <c r="SUF137" s="18"/>
      <c r="SUG137" s="18"/>
      <c r="SUH137" s="18"/>
      <c r="SUI137" s="18"/>
      <c r="SUJ137" s="18"/>
      <c r="SUK137" s="18"/>
      <c r="SUL137" s="18"/>
      <c r="SUM137" s="18"/>
      <c r="SUN137" s="18"/>
      <c r="SUO137" s="18"/>
      <c r="SUP137" s="18"/>
      <c r="SUQ137" s="18"/>
      <c r="SUR137" s="18"/>
      <c r="SUS137" s="18"/>
      <c r="SUT137" s="18"/>
      <c r="SUU137" s="18"/>
      <c r="SUV137" s="18"/>
      <c r="SUW137" s="18"/>
      <c r="SUX137" s="18"/>
      <c r="SUY137" s="18"/>
      <c r="SUZ137" s="18"/>
      <c r="SVA137" s="18"/>
      <c r="SVB137" s="18"/>
      <c r="SVC137" s="18"/>
      <c r="SVD137" s="18"/>
      <c r="SVE137" s="18"/>
      <c r="SVF137" s="18"/>
      <c r="SVG137" s="18"/>
      <c r="SVH137" s="18"/>
      <c r="SVI137" s="18"/>
      <c r="SVJ137" s="18"/>
      <c r="SVK137" s="18"/>
      <c r="SVL137" s="18"/>
      <c r="SVM137" s="18"/>
      <c r="SVN137" s="18"/>
      <c r="SVO137" s="18"/>
      <c r="SVP137" s="18"/>
      <c r="SVQ137" s="18"/>
      <c r="SVR137" s="18"/>
      <c r="SVS137" s="18"/>
      <c r="SVT137" s="18"/>
      <c r="SVU137" s="18"/>
      <c r="SVV137" s="18"/>
      <c r="SVW137" s="18"/>
      <c r="SVX137" s="18"/>
      <c r="SVY137" s="18"/>
      <c r="SVZ137" s="18"/>
      <c r="SWA137" s="18"/>
      <c r="SWB137" s="18"/>
      <c r="SWC137" s="18"/>
      <c r="SWD137" s="18"/>
      <c r="SWE137" s="18"/>
      <c r="SWF137" s="18"/>
      <c r="SWG137" s="18"/>
      <c r="SWH137" s="18"/>
      <c r="SWI137" s="18"/>
      <c r="SWJ137" s="18"/>
      <c r="SWK137" s="18"/>
      <c r="SWL137" s="18"/>
      <c r="SWM137" s="18"/>
      <c r="SWN137" s="18"/>
      <c r="SWO137" s="18"/>
      <c r="SWP137" s="18"/>
      <c r="SWQ137" s="18"/>
      <c r="SWR137" s="18"/>
      <c r="SWS137" s="18"/>
      <c r="SWT137" s="18"/>
      <c r="SWU137" s="18"/>
      <c r="SWV137" s="18"/>
      <c r="SWW137" s="18"/>
      <c r="SWX137" s="18"/>
      <c r="SWY137" s="18"/>
      <c r="SWZ137" s="18"/>
      <c r="SXA137" s="18"/>
      <c r="SXB137" s="18"/>
      <c r="SXC137" s="18"/>
      <c r="SXD137" s="18"/>
      <c r="SXE137" s="18"/>
      <c r="SXF137" s="18"/>
      <c r="SXG137" s="18"/>
      <c r="SXH137" s="18"/>
      <c r="SXI137" s="18"/>
      <c r="SXJ137" s="18"/>
      <c r="SXK137" s="18"/>
      <c r="SXL137" s="18"/>
      <c r="SXM137" s="18"/>
      <c r="SXN137" s="18"/>
      <c r="SXO137" s="18"/>
      <c r="SXP137" s="18"/>
      <c r="SXQ137" s="18"/>
      <c r="SXR137" s="18"/>
      <c r="SXS137" s="18"/>
      <c r="SXT137" s="18"/>
      <c r="SXU137" s="18"/>
      <c r="SXV137" s="18"/>
      <c r="SXW137" s="18"/>
      <c r="SXX137" s="18"/>
      <c r="SXY137" s="18"/>
      <c r="SXZ137" s="18"/>
      <c r="SYA137" s="18"/>
      <c r="SYB137" s="18"/>
      <c r="SYC137" s="18"/>
      <c r="SYD137" s="18"/>
      <c r="SYE137" s="18"/>
      <c r="SYF137" s="18"/>
      <c r="SYG137" s="18"/>
      <c r="SYH137" s="18"/>
      <c r="SYI137" s="18"/>
      <c r="SYJ137" s="18"/>
      <c r="SYK137" s="18"/>
      <c r="SYL137" s="18"/>
      <c r="SYM137" s="18"/>
      <c r="SYN137" s="18"/>
      <c r="SYO137" s="18"/>
      <c r="SYP137" s="18"/>
      <c r="SYQ137" s="18"/>
      <c r="SYR137" s="18"/>
      <c r="SYS137" s="18"/>
      <c r="SYT137" s="18"/>
      <c r="SYU137" s="18"/>
      <c r="SYV137" s="18"/>
      <c r="SYW137" s="18"/>
      <c r="SYX137" s="18"/>
      <c r="SYY137" s="18"/>
      <c r="SYZ137" s="18"/>
      <c r="SZA137" s="18"/>
      <c r="SZB137" s="18"/>
      <c r="SZC137" s="18"/>
      <c r="SZD137" s="18"/>
      <c r="SZE137" s="18"/>
      <c r="SZF137" s="18"/>
      <c r="SZG137" s="18"/>
      <c r="SZH137" s="18"/>
      <c r="SZI137" s="18"/>
      <c r="SZJ137" s="18"/>
      <c r="SZK137" s="18"/>
      <c r="SZL137" s="18"/>
      <c r="SZM137" s="18"/>
      <c r="SZN137" s="18"/>
      <c r="SZO137" s="18"/>
      <c r="SZP137" s="18"/>
      <c r="SZQ137" s="18"/>
      <c r="SZR137" s="18"/>
      <c r="SZS137" s="18"/>
      <c r="SZT137" s="18"/>
      <c r="SZU137" s="18"/>
      <c r="SZV137" s="18"/>
      <c r="SZW137" s="18"/>
      <c r="SZX137" s="18"/>
      <c r="SZY137" s="18"/>
      <c r="SZZ137" s="18"/>
      <c r="TAA137" s="18"/>
      <c r="TAB137" s="18"/>
      <c r="TAC137" s="18"/>
      <c r="TAD137" s="18"/>
      <c r="TAE137" s="18"/>
      <c r="TAF137" s="18"/>
      <c r="TAG137" s="18"/>
      <c r="TAH137" s="18"/>
      <c r="TAI137" s="18"/>
      <c r="TAJ137" s="18"/>
      <c r="TAK137" s="18"/>
      <c r="TAL137" s="18"/>
      <c r="TAM137" s="18"/>
      <c r="TAN137" s="18"/>
      <c r="TAO137" s="18"/>
      <c r="TAP137" s="18"/>
      <c r="TAQ137" s="18"/>
      <c r="TAR137" s="18"/>
      <c r="TAS137" s="18"/>
      <c r="TAT137" s="18"/>
      <c r="TAU137" s="18"/>
      <c r="TAV137" s="18"/>
      <c r="TAW137" s="18"/>
      <c r="TAX137" s="18"/>
      <c r="TAY137" s="18"/>
      <c r="TAZ137" s="18"/>
      <c r="TBA137" s="18"/>
      <c r="TBB137" s="18"/>
      <c r="TBC137" s="18"/>
      <c r="TBD137" s="18"/>
      <c r="TBE137" s="18"/>
      <c r="TBF137" s="18"/>
      <c r="TBG137" s="18"/>
      <c r="TBH137" s="18"/>
      <c r="TBI137" s="18"/>
      <c r="TBJ137" s="18"/>
      <c r="TBK137" s="18"/>
      <c r="TBL137" s="18"/>
      <c r="TBM137" s="18"/>
      <c r="TBN137" s="18"/>
      <c r="TBO137" s="18"/>
      <c r="TBP137" s="18"/>
      <c r="TBQ137" s="18"/>
      <c r="TBR137" s="18"/>
      <c r="TBS137" s="18"/>
      <c r="TBT137" s="18"/>
      <c r="TBU137" s="18"/>
      <c r="TBV137" s="18"/>
      <c r="TBW137" s="18"/>
      <c r="TBX137" s="18"/>
      <c r="TBY137" s="18"/>
      <c r="TBZ137" s="18"/>
      <c r="TCA137" s="18"/>
      <c r="TCB137" s="18"/>
      <c r="TCC137" s="18"/>
      <c r="TCD137" s="18"/>
      <c r="TCE137" s="18"/>
      <c r="TCF137" s="18"/>
      <c r="TCG137" s="18"/>
      <c r="TCH137" s="18"/>
      <c r="TCI137" s="18"/>
      <c r="TCJ137" s="18"/>
      <c r="TCK137" s="18"/>
      <c r="TCL137" s="18"/>
      <c r="TCM137" s="18"/>
      <c r="TCN137" s="18"/>
      <c r="TCO137" s="18"/>
      <c r="TCP137" s="18"/>
      <c r="TCQ137" s="18"/>
      <c r="TCR137" s="18"/>
      <c r="TCS137" s="18"/>
      <c r="TCT137" s="18"/>
      <c r="TCU137" s="18"/>
      <c r="TCV137" s="18"/>
      <c r="TCW137" s="18"/>
      <c r="TCX137" s="18"/>
      <c r="TCY137" s="18"/>
      <c r="TCZ137" s="18"/>
      <c r="TDA137" s="18"/>
      <c r="TDB137" s="18"/>
      <c r="TDC137" s="18"/>
      <c r="TDD137" s="18"/>
      <c r="TDE137" s="18"/>
      <c r="TDF137" s="18"/>
      <c r="TDG137" s="18"/>
      <c r="TDH137" s="18"/>
      <c r="TDI137" s="18"/>
      <c r="TDJ137" s="18"/>
      <c r="TDK137" s="18"/>
      <c r="TDL137" s="18"/>
      <c r="TDM137" s="18"/>
      <c r="TDN137" s="18"/>
      <c r="TDO137" s="18"/>
      <c r="TDP137" s="18"/>
      <c r="TDQ137" s="18"/>
      <c r="TDR137" s="18"/>
      <c r="TDS137" s="18"/>
      <c r="TDT137" s="18"/>
      <c r="TDU137" s="18"/>
      <c r="TDV137" s="18"/>
      <c r="TDW137" s="18"/>
      <c r="TDX137" s="18"/>
      <c r="TDY137" s="18"/>
      <c r="TDZ137" s="18"/>
      <c r="TEA137" s="18"/>
      <c r="TEB137" s="18"/>
      <c r="TEC137" s="18"/>
      <c r="TED137" s="18"/>
      <c r="TEE137" s="18"/>
      <c r="TEF137" s="18"/>
      <c r="TEG137" s="18"/>
      <c r="TEH137" s="18"/>
      <c r="TEI137" s="18"/>
      <c r="TEJ137" s="18"/>
      <c r="TEK137" s="18"/>
      <c r="TEL137" s="18"/>
      <c r="TEM137" s="18"/>
      <c r="TEN137" s="18"/>
      <c r="TEO137" s="18"/>
      <c r="TEP137" s="18"/>
      <c r="TEQ137" s="18"/>
      <c r="TER137" s="18"/>
      <c r="TES137" s="18"/>
      <c r="TET137" s="18"/>
      <c r="TEU137" s="18"/>
      <c r="TEV137" s="18"/>
      <c r="TEW137" s="18"/>
      <c r="TEX137" s="18"/>
      <c r="TEY137" s="18"/>
      <c r="TEZ137" s="18"/>
      <c r="TFA137" s="18"/>
      <c r="TFB137" s="18"/>
      <c r="TFC137" s="18"/>
      <c r="TFD137" s="18"/>
      <c r="TFE137" s="18"/>
      <c r="TFF137" s="18"/>
      <c r="TFG137" s="18"/>
      <c r="TFH137" s="18"/>
      <c r="TFI137" s="18"/>
      <c r="TFJ137" s="18"/>
      <c r="TFK137" s="18"/>
      <c r="TFL137" s="18"/>
      <c r="TFM137" s="18"/>
      <c r="TFN137" s="18"/>
      <c r="TFO137" s="18"/>
      <c r="TFP137" s="18"/>
      <c r="TFQ137" s="18"/>
      <c r="TFR137" s="18"/>
      <c r="TFS137" s="18"/>
      <c r="TFT137" s="18"/>
      <c r="TFU137" s="18"/>
      <c r="TFV137" s="18"/>
      <c r="TFW137" s="18"/>
      <c r="TFX137" s="18"/>
      <c r="TFY137" s="18"/>
      <c r="TFZ137" s="18"/>
      <c r="TGA137" s="18"/>
      <c r="TGB137" s="18"/>
      <c r="TGC137" s="18"/>
      <c r="TGD137" s="18"/>
      <c r="TGE137" s="18"/>
      <c r="TGF137" s="18"/>
      <c r="TGG137" s="18"/>
      <c r="TGH137" s="18"/>
      <c r="TGI137" s="18"/>
      <c r="TGJ137" s="18"/>
      <c r="TGK137" s="18"/>
      <c r="TGL137" s="18"/>
      <c r="TGM137" s="18"/>
      <c r="TGN137" s="18"/>
      <c r="TGO137" s="18"/>
      <c r="TGP137" s="18"/>
      <c r="TGQ137" s="18"/>
      <c r="TGR137" s="18"/>
      <c r="TGS137" s="18"/>
      <c r="TGT137" s="18"/>
      <c r="TGU137" s="18"/>
      <c r="TGV137" s="18"/>
      <c r="TGW137" s="18"/>
      <c r="TGX137" s="18"/>
      <c r="TGY137" s="18"/>
      <c r="TGZ137" s="18"/>
      <c r="THA137" s="18"/>
      <c r="THB137" s="18"/>
      <c r="THC137" s="18"/>
      <c r="THD137" s="18"/>
      <c r="THE137" s="18"/>
      <c r="THF137" s="18"/>
      <c r="THG137" s="18"/>
      <c r="THH137" s="18"/>
      <c r="THI137" s="18"/>
      <c r="THJ137" s="18"/>
      <c r="THK137" s="18"/>
      <c r="THL137" s="18"/>
      <c r="THM137" s="18"/>
      <c r="THN137" s="18"/>
      <c r="THO137" s="18"/>
      <c r="THP137" s="18"/>
      <c r="THQ137" s="18"/>
      <c r="THR137" s="18"/>
      <c r="THS137" s="18"/>
      <c r="THT137" s="18"/>
      <c r="THU137" s="18"/>
      <c r="THV137" s="18"/>
      <c r="THW137" s="18"/>
      <c r="THX137" s="18"/>
      <c r="THY137" s="18"/>
      <c r="THZ137" s="18"/>
      <c r="TIA137" s="18"/>
      <c r="TIB137" s="18"/>
      <c r="TIC137" s="18"/>
      <c r="TID137" s="18"/>
      <c r="TIE137" s="18"/>
      <c r="TIF137" s="18"/>
      <c r="TIG137" s="18"/>
      <c r="TIH137" s="18"/>
      <c r="TII137" s="18"/>
      <c r="TIJ137" s="18"/>
      <c r="TIK137" s="18"/>
      <c r="TIL137" s="18"/>
      <c r="TIM137" s="18"/>
      <c r="TIN137" s="18"/>
      <c r="TIO137" s="18"/>
      <c r="TIP137" s="18"/>
      <c r="TIQ137" s="18"/>
      <c r="TIR137" s="18"/>
      <c r="TIS137" s="18"/>
      <c r="TIT137" s="18"/>
      <c r="TIU137" s="18"/>
      <c r="TIV137" s="18"/>
      <c r="TIW137" s="18"/>
      <c r="TIX137" s="18"/>
      <c r="TIY137" s="18"/>
      <c r="TIZ137" s="18"/>
      <c r="TJA137" s="18"/>
      <c r="TJB137" s="18"/>
      <c r="TJC137" s="18"/>
      <c r="TJD137" s="18"/>
      <c r="TJE137" s="18"/>
      <c r="TJF137" s="18"/>
      <c r="TJG137" s="18"/>
      <c r="TJH137" s="18"/>
      <c r="TJI137" s="18"/>
      <c r="TJJ137" s="18"/>
      <c r="TJK137" s="18"/>
      <c r="TJL137" s="18"/>
      <c r="TJM137" s="18"/>
      <c r="TJN137" s="18"/>
      <c r="TJO137" s="18"/>
      <c r="TJP137" s="18"/>
      <c r="TJQ137" s="18"/>
      <c r="TJR137" s="18"/>
      <c r="TJS137" s="18"/>
      <c r="TJT137" s="18"/>
      <c r="TJU137" s="18"/>
      <c r="TJV137" s="18"/>
      <c r="TJW137" s="18"/>
      <c r="TJX137" s="18"/>
      <c r="TJY137" s="18"/>
      <c r="TJZ137" s="18"/>
      <c r="TKA137" s="18"/>
      <c r="TKB137" s="18"/>
      <c r="TKC137" s="18"/>
      <c r="TKD137" s="18"/>
      <c r="TKE137" s="18"/>
      <c r="TKF137" s="18"/>
      <c r="TKG137" s="18"/>
      <c r="TKH137" s="18"/>
      <c r="TKI137" s="18"/>
      <c r="TKJ137" s="18"/>
      <c r="TKK137" s="18"/>
      <c r="TKL137" s="18"/>
      <c r="TKM137" s="18"/>
      <c r="TKN137" s="18"/>
      <c r="TKO137" s="18"/>
      <c r="TKP137" s="18"/>
      <c r="TKQ137" s="18"/>
      <c r="TKR137" s="18"/>
      <c r="TKS137" s="18"/>
      <c r="TKT137" s="18"/>
      <c r="TKU137" s="18"/>
      <c r="TKV137" s="18"/>
      <c r="TKW137" s="18"/>
      <c r="TKX137" s="18"/>
      <c r="TKY137" s="18"/>
      <c r="TKZ137" s="18"/>
      <c r="TLA137" s="18"/>
      <c r="TLB137" s="18"/>
      <c r="TLC137" s="18"/>
      <c r="TLD137" s="18"/>
      <c r="TLE137" s="18"/>
      <c r="TLF137" s="18"/>
      <c r="TLG137" s="18"/>
      <c r="TLH137" s="18"/>
      <c r="TLI137" s="18"/>
      <c r="TLJ137" s="18"/>
      <c r="TLK137" s="18"/>
      <c r="TLL137" s="18"/>
      <c r="TLM137" s="18"/>
      <c r="TLN137" s="18"/>
      <c r="TLO137" s="18"/>
      <c r="TLP137" s="18"/>
      <c r="TLQ137" s="18"/>
      <c r="TLR137" s="18"/>
      <c r="TLS137" s="18"/>
      <c r="TLT137" s="18"/>
      <c r="TLU137" s="18"/>
      <c r="TLV137" s="18"/>
      <c r="TLW137" s="18"/>
      <c r="TLX137" s="18"/>
      <c r="TLY137" s="18"/>
      <c r="TLZ137" s="18"/>
      <c r="TMA137" s="18"/>
      <c r="TMB137" s="18"/>
      <c r="TMC137" s="18"/>
      <c r="TMD137" s="18"/>
      <c r="TME137" s="18"/>
      <c r="TMF137" s="18"/>
      <c r="TMG137" s="18"/>
      <c r="TMH137" s="18"/>
      <c r="TMI137" s="18"/>
      <c r="TMJ137" s="18"/>
      <c r="TMK137" s="18"/>
      <c r="TML137" s="18"/>
      <c r="TMM137" s="18"/>
      <c r="TMN137" s="18"/>
      <c r="TMO137" s="18"/>
      <c r="TMP137" s="18"/>
      <c r="TMQ137" s="18"/>
      <c r="TMR137" s="18"/>
      <c r="TMS137" s="18"/>
      <c r="TMT137" s="18"/>
      <c r="TMU137" s="18"/>
      <c r="TMV137" s="18"/>
      <c r="TMW137" s="18"/>
      <c r="TMX137" s="18"/>
      <c r="TMY137" s="18"/>
      <c r="TMZ137" s="18"/>
      <c r="TNA137" s="18"/>
      <c r="TNB137" s="18"/>
      <c r="TNC137" s="18"/>
      <c r="TND137" s="18"/>
      <c r="TNE137" s="18"/>
      <c r="TNF137" s="18"/>
      <c r="TNG137" s="18"/>
      <c r="TNH137" s="18"/>
      <c r="TNI137" s="18"/>
      <c r="TNJ137" s="18"/>
      <c r="TNK137" s="18"/>
      <c r="TNL137" s="18"/>
      <c r="TNM137" s="18"/>
      <c r="TNN137" s="18"/>
      <c r="TNO137" s="18"/>
      <c r="TNP137" s="18"/>
      <c r="TNQ137" s="18"/>
      <c r="TNR137" s="18"/>
      <c r="TNS137" s="18"/>
      <c r="TNT137" s="18"/>
      <c r="TNU137" s="18"/>
      <c r="TNV137" s="18"/>
      <c r="TNW137" s="18"/>
      <c r="TNX137" s="18"/>
      <c r="TNY137" s="18"/>
      <c r="TNZ137" s="18"/>
      <c r="TOA137" s="18"/>
      <c r="TOB137" s="18"/>
      <c r="TOC137" s="18"/>
      <c r="TOD137" s="18"/>
      <c r="TOE137" s="18"/>
      <c r="TOF137" s="18"/>
      <c r="TOG137" s="18"/>
      <c r="TOH137" s="18"/>
      <c r="TOI137" s="18"/>
      <c r="TOJ137" s="18"/>
      <c r="TOK137" s="18"/>
      <c r="TOL137" s="18"/>
      <c r="TOM137" s="18"/>
      <c r="TON137" s="18"/>
      <c r="TOO137" s="18"/>
      <c r="TOP137" s="18"/>
      <c r="TOQ137" s="18"/>
      <c r="TOR137" s="18"/>
      <c r="TOS137" s="18"/>
      <c r="TOT137" s="18"/>
      <c r="TOU137" s="18"/>
      <c r="TOV137" s="18"/>
      <c r="TOW137" s="18"/>
      <c r="TOX137" s="18"/>
      <c r="TOY137" s="18"/>
      <c r="TOZ137" s="18"/>
      <c r="TPA137" s="18"/>
      <c r="TPB137" s="18"/>
      <c r="TPC137" s="18"/>
      <c r="TPD137" s="18"/>
      <c r="TPE137" s="18"/>
      <c r="TPF137" s="18"/>
      <c r="TPG137" s="18"/>
      <c r="TPH137" s="18"/>
      <c r="TPI137" s="18"/>
      <c r="TPJ137" s="18"/>
      <c r="TPK137" s="18"/>
      <c r="TPL137" s="18"/>
      <c r="TPM137" s="18"/>
      <c r="TPN137" s="18"/>
      <c r="TPO137" s="18"/>
      <c r="TPP137" s="18"/>
      <c r="TPQ137" s="18"/>
      <c r="TPR137" s="18"/>
      <c r="TPS137" s="18"/>
      <c r="TPT137" s="18"/>
      <c r="TPU137" s="18"/>
      <c r="TPV137" s="18"/>
      <c r="TPW137" s="18"/>
      <c r="TPX137" s="18"/>
      <c r="TPY137" s="18"/>
      <c r="TPZ137" s="18"/>
      <c r="TQA137" s="18"/>
      <c r="TQB137" s="18"/>
      <c r="TQC137" s="18"/>
      <c r="TQD137" s="18"/>
      <c r="TQE137" s="18"/>
      <c r="TQF137" s="18"/>
      <c r="TQG137" s="18"/>
      <c r="TQH137" s="18"/>
      <c r="TQI137" s="18"/>
      <c r="TQJ137" s="18"/>
      <c r="TQK137" s="18"/>
      <c r="TQL137" s="18"/>
      <c r="TQM137" s="18"/>
      <c r="TQN137" s="18"/>
      <c r="TQO137" s="18"/>
      <c r="TQP137" s="18"/>
      <c r="TQQ137" s="18"/>
      <c r="TQR137" s="18"/>
      <c r="TQS137" s="18"/>
      <c r="TQT137" s="18"/>
      <c r="TQU137" s="18"/>
      <c r="TQV137" s="18"/>
      <c r="TQW137" s="18"/>
      <c r="TQX137" s="18"/>
      <c r="TQY137" s="18"/>
      <c r="TQZ137" s="18"/>
      <c r="TRA137" s="18"/>
      <c r="TRB137" s="18"/>
      <c r="TRC137" s="18"/>
      <c r="TRD137" s="18"/>
      <c r="TRE137" s="18"/>
      <c r="TRF137" s="18"/>
      <c r="TRG137" s="18"/>
      <c r="TRH137" s="18"/>
      <c r="TRI137" s="18"/>
      <c r="TRJ137" s="18"/>
      <c r="TRK137" s="18"/>
      <c r="TRL137" s="18"/>
      <c r="TRM137" s="18"/>
      <c r="TRN137" s="18"/>
      <c r="TRO137" s="18"/>
      <c r="TRP137" s="18"/>
      <c r="TRQ137" s="18"/>
      <c r="TRR137" s="18"/>
      <c r="TRS137" s="18"/>
      <c r="TRT137" s="18"/>
      <c r="TRU137" s="18"/>
      <c r="TRV137" s="18"/>
      <c r="TRW137" s="18"/>
      <c r="TRX137" s="18"/>
      <c r="TRY137" s="18"/>
      <c r="TRZ137" s="18"/>
      <c r="TSA137" s="18"/>
      <c r="TSB137" s="18"/>
      <c r="TSC137" s="18"/>
      <c r="TSD137" s="18"/>
      <c r="TSE137" s="18"/>
      <c r="TSF137" s="18"/>
      <c r="TSG137" s="18"/>
      <c r="TSH137" s="18"/>
      <c r="TSI137" s="18"/>
      <c r="TSJ137" s="18"/>
      <c r="TSK137" s="18"/>
      <c r="TSL137" s="18"/>
      <c r="TSM137" s="18"/>
      <c r="TSN137" s="18"/>
      <c r="TSO137" s="18"/>
      <c r="TSP137" s="18"/>
      <c r="TSQ137" s="18"/>
      <c r="TSR137" s="18"/>
      <c r="TSS137" s="18"/>
      <c r="TST137" s="18"/>
      <c r="TSU137" s="18"/>
      <c r="TSV137" s="18"/>
      <c r="TSW137" s="18"/>
      <c r="TSX137" s="18"/>
      <c r="TSY137" s="18"/>
      <c r="TSZ137" s="18"/>
      <c r="TTA137" s="18"/>
      <c r="TTB137" s="18"/>
      <c r="TTC137" s="18"/>
      <c r="TTD137" s="18"/>
      <c r="TTE137" s="18"/>
      <c r="TTF137" s="18"/>
      <c r="TTG137" s="18"/>
      <c r="TTH137" s="18"/>
      <c r="TTI137" s="18"/>
      <c r="TTJ137" s="18"/>
      <c r="TTK137" s="18"/>
      <c r="TTL137" s="18"/>
      <c r="TTM137" s="18"/>
      <c r="TTN137" s="18"/>
      <c r="TTO137" s="18"/>
      <c r="TTP137" s="18"/>
      <c r="TTQ137" s="18"/>
      <c r="TTR137" s="18"/>
      <c r="TTS137" s="18"/>
      <c r="TTT137" s="18"/>
      <c r="TTU137" s="18"/>
      <c r="TTV137" s="18"/>
      <c r="TTW137" s="18"/>
      <c r="TTX137" s="18"/>
      <c r="TTY137" s="18"/>
      <c r="TTZ137" s="18"/>
      <c r="TUA137" s="18"/>
      <c r="TUB137" s="18"/>
      <c r="TUC137" s="18"/>
      <c r="TUD137" s="18"/>
      <c r="TUE137" s="18"/>
      <c r="TUF137" s="18"/>
      <c r="TUG137" s="18"/>
      <c r="TUH137" s="18"/>
      <c r="TUI137" s="18"/>
      <c r="TUJ137" s="18"/>
      <c r="TUK137" s="18"/>
      <c r="TUL137" s="18"/>
      <c r="TUM137" s="18"/>
      <c r="TUN137" s="18"/>
      <c r="TUO137" s="18"/>
      <c r="TUP137" s="18"/>
      <c r="TUQ137" s="18"/>
      <c r="TUR137" s="18"/>
      <c r="TUS137" s="18"/>
      <c r="TUT137" s="18"/>
      <c r="TUU137" s="18"/>
      <c r="TUV137" s="18"/>
      <c r="TUW137" s="18"/>
      <c r="TUX137" s="18"/>
      <c r="TUY137" s="18"/>
      <c r="TUZ137" s="18"/>
      <c r="TVA137" s="18"/>
      <c r="TVB137" s="18"/>
      <c r="TVC137" s="18"/>
      <c r="TVD137" s="18"/>
      <c r="TVE137" s="18"/>
      <c r="TVF137" s="18"/>
      <c r="TVG137" s="18"/>
      <c r="TVH137" s="18"/>
      <c r="TVI137" s="18"/>
      <c r="TVJ137" s="18"/>
      <c r="TVK137" s="18"/>
      <c r="TVL137" s="18"/>
      <c r="TVM137" s="18"/>
      <c r="TVN137" s="18"/>
      <c r="TVO137" s="18"/>
      <c r="TVP137" s="18"/>
      <c r="TVQ137" s="18"/>
      <c r="TVR137" s="18"/>
      <c r="TVS137" s="18"/>
      <c r="TVT137" s="18"/>
      <c r="TVU137" s="18"/>
      <c r="TVV137" s="18"/>
      <c r="TVW137" s="18"/>
      <c r="TVX137" s="18"/>
      <c r="TVY137" s="18"/>
      <c r="TVZ137" s="18"/>
      <c r="TWA137" s="18"/>
      <c r="TWB137" s="18"/>
      <c r="TWC137" s="18"/>
      <c r="TWD137" s="18"/>
      <c r="TWE137" s="18"/>
      <c r="TWF137" s="18"/>
      <c r="TWG137" s="18"/>
      <c r="TWH137" s="18"/>
      <c r="TWI137" s="18"/>
      <c r="TWJ137" s="18"/>
      <c r="TWK137" s="18"/>
      <c r="TWL137" s="18"/>
      <c r="TWM137" s="18"/>
      <c r="TWN137" s="18"/>
      <c r="TWO137" s="18"/>
      <c r="TWP137" s="18"/>
      <c r="TWQ137" s="18"/>
      <c r="TWR137" s="18"/>
      <c r="TWS137" s="18"/>
      <c r="TWT137" s="18"/>
      <c r="TWU137" s="18"/>
      <c r="TWV137" s="18"/>
      <c r="TWW137" s="18"/>
      <c r="TWX137" s="18"/>
      <c r="TWY137" s="18"/>
      <c r="TWZ137" s="18"/>
      <c r="TXA137" s="18"/>
      <c r="TXB137" s="18"/>
      <c r="TXC137" s="18"/>
      <c r="TXD137" s="18"/>
      <c r="TXE137" s="18"/>
      <c r="TXF137" s="18"/>
      <c r="TXG137" s="18"/>
      <c r="TXH137" s="18"/>
      <c r="TXI137" s="18"/>
      <c r="TXJ137" s="18"/>
      <c r="TXK137" s="18"/>
      <c r="TXL137" s="18"/>
      <c r="TXM137" s="18"/>
      <c r="TXN137" s="18"/>
      <c r="TXO137" s="18"/>
      <c r="TXP137" s="18"/>
      <c r="TXQ137" s="18"/>
      <c r="TXR137" s="18"/>
      <c r="TXS137" s="18"/>
      <c r="TXT137" s="18"/>
      <c r="TXU137" s="18"/>
      <c r="TXV137" s="18"/>
      <c r="TXW137" s="18"/>
      <c r="TXX137" s="18"/>
      <c r="TXY137" s="18"/>
      <c r="TXZ137" s="18"/>
      <c r="TYA137" s="18"/>
      <c r="TYB137" s="18"/>
      <c r="TYC137" s="18"/>
      <c r="TYD137" s="18"/>
      <c r="TYE137" s="18"/>
      <c r="TYF137" s="18"/>
      <c r="TYG137" s="18"/>
      <c r="TYH137" s="18"/>
      <c r="TYI137" s="18"/>
      <c r="TYJ137" s="18"/>
      <c r="TYK137" s="18"/>
      <c r="TYL137" s="18"/>
      <c r="TYM137" s="18"/>
      <c r="TYN137" s="18"/>
      <c r="TYO137" s="18"/>
      <c r="TYP137" s="18"/>
      <c r="TYQ137" s="18"/>
      <c r="TYR137" s="18"/>
      <c r="TYS137" s="18"/>
      <c r="TYT137" s="18"/>
      <c r="TYU137" s="18"/>
      <c r="TYV137" s="18"/>
      <c r="TYW137" s="18"/>
      <c r="TYX137" s="18"/>
      <c r="TYY137" s="18"/>
      <c r="TYZ137" s="18"/>
      <c r="TZA137" s="18"/>
      <c r="TZB137" s="18"/>
      <c r="TZC137" s="18"/>
      <c r="TZD137" s="18"/>
      <c r="TZE137" s="18"/>
      <c r="TZF137" s="18"/>
      <c r="TZG137" s="18"/>
      <c r="TZH137" s="18"/>
      <c r="TZI137" s="18"/>
      <c r="TZJ137" s="18"/>
      <c r="TZK137" s="18"/>
      <c r="TZL137" s="18"/>
      <c r="TZM137" s="18"/>
      <c r="TZN137" s="18"/>
      <c r="TZO137" s="18"/>
      <c r="TZP137" s="18"/>
      <c r="TZQ137" s="18"/>
      <c r="TZR137" s="18"/>
      <c r="TZS137" s="18"/>
      <c r="TZT137" s="18"/>
      <c r="TZU137" s="18"/>
      <c r="TZV137" s="18"/>
      <c r="TZW137" s="18"/>
      <c r="TZX137" s="18"/>
      <c r="TZY137" s="18"/>
      <c r="TZZ137" s="18"/>
      <c r="UAA137" s="18"/>
      <c r="UAB137" s="18"/>
      <c r="UAC137" s="18"/>
      <c r="UAD137" s="18"/>
      <c r="UAE137" s="18"/>
      <c r="UAF137" s="18"/>
      <c r="UAG137" s="18"/>
      <c r="UAH137" s="18"/>
      <c r="UAI137" s="18"/>
      <c r="UAJ137" s="18"/>
      <c r="UAK137" s="18"/>
      <c r="UAL137" s="18"/>
      <c r="UAM137" s="18"/>
      <c r="UAN137" s="18"/>
      <c r="UAO137" s="18"/>
      <c r="UAP137" s="18"/>
      <c r="UAQ137" s="18"/>
      <c r="UAR137" s="18"/>
      <c r="UAS137" s="18"/>
      <c r="UAT137" s="18"/>
      <c r="UAU137" s="18"/>
      <c r="UAV137" s="18"/>
      <c r="UAW137" s="18"/>
      <c r="UAX137" s="18"/>
      <c r="UAY137" s="18"/>
      <c r="UAZ137" s="18"/>
      <c r="UBA137" s="18"/>
      <c r="UBB137" s="18"/>
      <c r="UBC137" s="18"/>
      <c r="UBD137" s="18"/>
      <c r="UBE137" s="18"/>
      <c r="UBF137" s="18"/>
      <c r="UBG137" s="18"/>
      <c r="UBH137" s="18"/>
      <c r="UBI137" s="18"/>
      <c r="UBJ137" s="18"/>
      <c r="UBK137" s="18"/>
      <c r="UBL137" s="18"/>
      <c r="UBM137" s="18"/>
      <c r="UBN137" s="18"/>
      <c r="UBO137" s="18"/>
      <c r="UBP137" s="18"/>
      <c r="UBQ137" s="18"/>
      <c r="UBR137" s="18"/>
      <c r="UBS137" s="18"/>
      <c r="UBT137" s="18"/>
      <c r="UBU137" s="18"/>
      <c r="UBV137" s="18"/>
      <c r="UBW137" s="18"/>
      <c r="UBX137" s="18"/>
      <c r="UBY137" s="18"/>
      <c r="UBZ137" s="18"/>
      <c r="UCA137" s="18"/>
      <c r="UCB137" s="18"/>
      <c r="UCC137" s="18"/>
      <c r="UCD137" s="18"/>
      <c r="UCE137" s="18"/>
      <c r="UCF137" s="18"/>
      <c r="UCG137" s="18"/>
      <c r="UCH137" s="18"/>
      <c r="UCI137" s="18"/>
      <c r="UCJ137" s="18"/>
      <c r="UCK137" s="18"/>
      <c r="UCL137" s="18"/>
      <c r="UCM137" s="18"/>
      <c r="UCN137" s="18"/>
      <c r="UCO137" s="18"/>
      <c r="UCP137" s="18"/>
      <c r="UCQ137" s="18"/>
      <c r="UCR137" s="18"/>
      <c r="UCS137" s="18"/>
      <c r="UCT137" s="18"/>
      <c r="UCU137" s="18"/>
      <c r="UCV137" s="18"/>
      <c r="UCW137" s="18"/>
      <c r="UCX137" s="18"/>
      <c r="UCY137" s="18"/>
      <c r="UCZ137" s="18"/>
      <c r="UDA137" s="18"/>
      <c r="UDB137" s="18"/>
      <c r="UDC137" s="18"/>
      <c r="UDD137" s="18"/>
      <c r="UDE137" s="18"/>
      <c r="UDF137" s="18"/>
      <c r="UDG137" s="18"/>
      <c r="UDH137" s="18"/>
      <c r="UDI137" s="18"/>
      <c r="UDJ137" s="18"/>
      <c r="UDK137" s="18"/>
      <c r="UDL137" s="18"/>
      <c r="UDM137" s="18"/>
      <c r="UDN137" s="18"/>
      <c r="UDO137" s="18"/>
      <c r="UDP137" s="18"/>
      <c r="UDQ137" s="18"/>
      <c r="UDR137" s="18"/>
      <c r="UDS137" s="18"/>
      <c r="UDT137" s="18"/>
      <c r="UDU137" s="18"/>
      <c r="UDV137" s="18"/>
      <c r="UDW137" s="18"/>
      <c r="UDX137" s="18"/>
      <c r="UDY137" s="18"/>
      <c r="UDZ137" s="18"/>
      <c r="UEA137" s="18"/>
      <c r="UEB137" s="18"/>
      <c r="UEC137" s="18"/>
      <c r="UED137" s="18"/>
      <c r="UEE137" s="18"/>
      <c r="UEF137" s="18"/>
      <c r="UEG137" s="18"/>
      <c r="UEH137" s="18"/>
      <c r="UEI137" s="18"/>
      <c r="UEJ137" s="18"/>
      <c r="UEK137" s="18"/>
      <c r="UEL137" s="18"/>
      <c r="UEM137" s="18"/>
      <c r="UEN137" s="18"/>
      <c r="UEO137" s="18"/>
      <c r="UEP137" s="18"/>
      <c r="UEQ137" s="18"/>
      <c r="UER137" s="18"/>
      <c r="UES137" s="18"/>
      <c r="UET137" s="18"/>
      <c r="UEU137" s="18"/>
      <c r="UEV137" s="18"/>
      <c r="UEW137" s="18"/>
      <c r="UEX137" s="18"/>
      <c r="UEY137" s="18"/>
      <c r="UEZ137" s="18"/>
      <c r="UFA137" s="18"/>
      <c r="UFB137" s="18"/>
      <c r="UFC137" s="18"/>
      <c r="UFD137" s="18"/>
      <c r="UFE137" s="18"/>
      <c r="UFF137" s="18"/>
      <c r="UFG137" s="18"/>
      <c r="UFH137" s="18"/>
      <c r="UFI137" s="18"/>
      <c r="UFJ137" s="18"/>
      <c r="UFK137" s="18"/>
      <c r="UFL137" s="18"/>
      <c r="UFM137" s="18"/>
      <c r="UFN137" s="18"/>
      <c r="UFO137" s="18"/>
      <c r="UFP137" s="18"/>
      <c r="UFQ137" s="18"/>
      <c r="UFR137" s="18"/>
      <c r="UFS137" s="18"/>
      <c r="UFT137" s="18"/>
      <c r="UFU137" s="18"/>
      <c r="UFV137" s="18"/>
      <c r="UFW137" s="18"/>
      <c r="UFX137" s="18"/>
      <c r="UFY137" s="18"/>
      <c r="UFZ137" s="18"/>
      <c r="UGA137" s="18"/>
      <c r="UGB137" s="18"/>
      <c r="UGC137" s="18"/>
      <c r="UGD137" s="18"/>
      <c r="UGE137" s="18"/>
      <c r="UGF137" s="18"/>
      <c r="UGG137" s="18"/>
      <c r="UGH137" s="18"/>
      <c r="UGI137" s="18"/>
      <c r="UGJ137" s="18"/>
      <c r="UGK137" s="18"/>
      <c r="UGL137" s="18"/>
      <c r="UGM137" s="18"/>
      <c r="UGN137" s="18"/>
      <c r="UGO137" s="18"/>
      <c r="UGP137" s="18"/>
      <c r="UGQ137" s="18"/>
      <c r="UGR137" s="18"/>
      <c r="UGS137" s="18"/>
      <c r="UGT137" s="18"/>
      <c r="UGU137" s="18"/>
      <c r="UGV137" s="18"/>
      <c r="UGW137" s="18"/>
      <c r="UGX137" s="18"/>
      <c r="UGY137" s="18"/>
      <c r="UGZ137" s="18"/>
      <c r="UHA137" s="18"/>
      <c r="UHB137" s="18"/>
      <c r="UHC137" s="18"/>
      <c r="UHD137" s="18"/>
      <c r="UHE137" s="18"/>
      <c r="UHF137" s="18"/>
      <c r="UHG137" s="18"/>
      <c r="UHH137" s="18"/>
      <c r="UHI137" s="18"/>
      <c r="UHJ137" s="18"/>
      <c r="UHK137" s="18"/>
      <c r="UHL137" s="18"/>
      <c r="UHM137" s="18"/>
      <c r="UHN137" s="18"/>
      <c r="UHO137" s="18"/>
      <c r="UHP137" s="18"/>
      <c r="UHQ137" s="18"/>
      <c r="UHR137" s="18"/>
      <c r="UHS137" s="18"/>
      <c r="UHT137" s="18"/>
      <c r="UHU137" s="18"/>
      <c r="UHV137" s="18"/>
      <c r="UHW137" s="18"/>
      <c r="UHX137" s="18"/>
      <c r="UHY137" s="18"/>
      <c r="UHZ137" s="18"/>
      <c r="UIA137" s="18"/>
      <c r="UIB137" s="18"/>
      <c r="UIC137" s="18"/>
      <c r="UID137" s="18"/>
      <c r="UIE137" s="18"/>
      <c r="UIF137" s="18"/>
      <c r="UIG137" s="18"/>
      <c r="UIH137" s="18"/>
      <c r="UII137" s="18"/>
      <c r="UIJ137" s="18"/>
      <c r="UIK137" s="18"/>
      <c r="UIL137" s="18"/>
      <c r="UIM137" s="18"/>
      <c r="UIN137" s="18"/>
      <c r="UIO137" s="18"/>
      <c r="UIP137" s="18"/>
      <c r="UIQ137" s="18"/>
      <c r="UIR137" s="18"/>
      <c r="UIS137" s="18"/>
      <c r="UIT137" s="18"/>
      <c r="UIU137" s="18"/>
      <c r="UIV137" s="18"/>
      <c r="UIW137" s="18"/>
      <c r="UIX137" s="18"/>
      <c r="UIY137" s="18"/>
      <c r="UIZ137" s="18"/>
      <c r="UJA137" s="18"/>
      <c r="UJB137" s="18"/>
      <c r="UJC137" s="18"/>
      <c r="UJD137" s="18"/>
      <c r="UJE137" s="18"/>
      <c r="UJF137" s="18"/>
      <c r="UJG137" s="18"/>
      <c r="UJH137" s="18"/>
      <c r="UJI137" s="18"/>
      <c r="UJJ137" s="18"/>
      <c r="UJK137" s="18"/>
      <c r="UJL137" s="18"/>
      <c r="UJM137" s="18"/>
      <c r="UJN137" s="18"/>
      <c r="UJO137" s="18"/>
      <c r="UJP137" s="18"/>
      <c r="UJQ137" s="18"/>
      <c r="UJR137" s="18"/>
      <c r="UJS137" s="18"/>
      <c r="UJT137" s="18"/>
      <c r="UJU137" s="18"/>
      <c r="UJV137" s="18"/>
      <c r="UJW137" s="18"/>
      <c r="UJX137" s="18"/>
      <c r="UJY137" s="18"/>
      <c r="UJZ137" s="18"/>
      <c r="UKA137" s="18"/>
      <c r="UKB137" s="18"/>
      <c r="UKC137" s="18"/>
      <c r="UKD137" s="18"/>
      <c r="UKE137" s="18"/>
      <c r="UKF137" s="18"/>
      <c r="UKG137" s="18"/>
      <c r="UKH137" s="18"/>
      <c r="UKI137" s="18"/>
      <c r="UKJ137" s="18"/>
      <c r="UKK137" s="18"/>
      <c r="UKL137" s="18"/>
      <c r="UKM137" s="18"/>
      <c r="UKN137" s="18"/>
      <c r="UKO137" s="18"/>
      <c r="UKP137" s="18"/>
      <c r="UKQ137" s="18"/>
      <c r="UKR137" s="18"/>
      <c r="UKS137" s="18"/>
      <c r="UKT137" s="18"/>
      <c r="UKU137" s="18"/>
      <c r="UKV137" s="18"/>
      <c r="UKW137" s="18"/>
      <c r="UKX137" s="18"/>
      <c r="UKY137" s="18"/>
      <c r="UKZ137" s="18"/>
      <c r="ULA137" s="18"/>
      <c r="ULB137" s="18"/>
      <c r="ULC137" s="18"/>
      <c r="ULD137" s="18"/>
      <c r="ULE137" s="18"/>
      <c r="ULF137" s="18"/>
      <c r="ULG137" s="18"/>
      <c r="ULH137" s="18"/>
      <c r="ULI137" s="18"/>
      <c r="ULJ137" s="18"/>
      <c r="ULK137" s="18"/>
      <c r="ULL137" s="18"/>
      <c r="ULM137" s="18"/>
      <c r="ULN137" s="18"/>
      <c r="ULO137" s="18"/>
      <c r="ULP137" s="18"/>
      <c r="ULQ137" s="18"/>
      <c r="ULR137" s="18"/>
      <c r="ULS137" s="18"/>
      <c r="ULT137" s="18"/>
      <c r="ULU137" s="18"/>
      <c r="ULV137" s="18"/>
      <c r="ULW137" s="18"/>
      <c r="ULX137" s="18"/>
      <c r="ULY137" s="18"/>
      <c r="ULZ137" s="18"/>
      <c r="UMA137" s="18"/>
      <c r="UMB137" s="18"/>
      <c r="UMC137" s="18"/>
      <c r="UMD137" s="18"/>
      <c r="UME137" s="18"/>
      <c r="UMF137" s="18"/>
      <c r="UMG137" s="18"/>
      <c r="UMH137" s="18"/>
      <c r="UMI137" s="18"/>
      <c r="UMJ137" s="18"/>
      <c r="UMK137" s="18"/>
      <c r="UML137" s="18"/>
      <c r="UMM137" s="18"/>
      <c r="UMN137" s="18"/>
      <c r="UMO137" s="18"/>
      <c r="UMP137" s="18"/>
      <c r="UMQ137" s="18"/>
      <c r="UMR137" s="18"/>
      <c r="UMS137" s="18"/>
      <c r="UMT137" s="18"/>
      <c r="UMU137" s="18"/>
      <c r="UMV137" s="18"/>
      <c r="UMW137" s="18"/>
      <c r="UMX137" s="18"/>
      <c r="UMY137" s="18"/>
      <c r="UMZ137" s="18"/>
      <c r="UNA137" s="18"/>
      <c r="UNB137" s="18"/>
      <c r="UNC137" s="18"/>
      <c r="UND137" s="18"/>
      <c r="UNE137" s="18"/>
      <c r="UNF137" s="18"/>
      <c r="UNG137" s="18"/>
      <c r="UNH137" s="18"/>
      <c r="UNI137" s="18"/>
      <c r="UNJ137" s="18"/>
      <c r="UNK137" s="18"/>
      <c r="UNL137" s="18"/>
      <c r="UNM137" s="18"/>
      <c r="UNN137" s="18"/>
      <c r="UNO137" s="18"/>
      <c r="UNP137" s="18"/>
      <c r="UNQ137" s="18"/>
      <c r="UNR137" s="18"/>
      <c r="UNS137" s="18"/>
      <c r="UNT137" s="18"/>
      <c r="UNU137" s="18"/>
      <c r="UNV137" s="18"/>
      <c r="UNW137" s="18"/>
      <c r="UNX137" s="18"/>
      <c r="UNY137" s="18"/>
      <c r="UNZ137" s="18"/>
      <c r="UOA137" s="18"/>
      <c r="UOB137" s="18"/>
      <c r="UOC137" s="18"/>
      <c r="UOD137" s="18"/>
      <c r="UOE137" s="18"/>
      <c r="UOF137" s="18"/>
      <c r="UOG137" s="18"/>
      <c r="UOH137" s="18"/>
      <c r="UOI137" s="18"/>
      <c r="UOJ137" s="18"/>
      <c r="UOK137" s="18"/>
      <c r="UOL137" s="18"/>
      <c r="UOM137" s="18"/>
      <c r="UON137" s="18"/>
      <c r="UOO137" s="18"/>
      <c r="UOP137" s="18"/>
      <c r="UOQ137" s="18"/>
      <c r="UOR137" s="18"/>
      <c r="UOS137" s="18"/>
      <c r="UOT137" s="18"/>
      <c r="UOU137" s="18"/>
      <c r="UOV137" s="18"/>
      <c r="UOW137" s="18"/>
      <c r="UOX137" s="18"/>
      <c r="UOY137" s="18"/>
      <c r="UOZ137" s="18"/>
      <c r="UPA137" s="18"/>
      <c r="UPB137" s="18"/>
      <c r="UPC137" s="18"/>
      <c r="UPD137" s="18"/>
      <c r="UPE137" s="18"/>
      <c r="UPF137" s="18"/>
      <c r="UPG137" s="18"/>
      <c r="UPH137" s="18"/>
      <c r="UPI137" s="18"/>
      <c r="UPJ137" s="18"/>
      <c r="UPK137" s="18"/>
      <c r="UPL137" s="18"/>
      <c r="UPM137" s="18"/>
      <c r="UPN137" s="18"/>
      <c r="UPO137" s="18"/>
      <c r="UPP137" s="18"/>
      <c r="UPQ137" s="18"/>
      <c r="UPR137" s="18"/>
      <c r="UPS137" s="18"/>
      <c r="UPT137" s="18"/>
      <c r="UPU137" s="18"/>
      <c r="UPV137" s="18"/>
      <c r="UPW137" s="18"/>
      <c r="UPX137" s="18"/>
      <c r="UPY137" s="18"/>
      <c r="UPZ137" s="18"/>
      <c r="UQA137" s="18"/>
      <c r="UQB137" s="18"/>
      <c r="UQC137" s="18"/>
      <c r="UQD137" s="18"/>
      <c r="UQE137" s="18"/>
      <c r="UQF137" s="18"/>
      <c r="UQG137" s="18"/>
      <c r="UQH137" s="18"/>
      <c r="UQI137" s="18"/>
      <c r="UQJ137" s="18"/>
      <c r="UQK137" s="18"/>
      <c r="UQL137" s="18"/>
      <c r="UQM137" s="18"/>
      <c r="UQN137" s="18"/>
      <c r="UQO137" s="18"/>
      <c r="UQP137" s="18"/>
      <c r="UQQ137" s="18"/>
      <c r="UQR137" s="18"/>
      <c r="UQS137" s="18"/>
      <c r="UQT137" s="18"/>
      <c r="UQU137" s="18"/>
      <c r="UQV137" s="18"/>
      <c r="UQW137" s="18"/>
      <c r="UQX137" s="18"/>
      <c r="UQY137" s="18"/>
      <c r="UQZ137" s="18"/>
      <c r="URA137" s="18"/>
      <c r="URB137" s="18"/>
      <c r="URC137" s="18"/>
      <c r="URD137" s="18"/>
      <c r="URE137" s="18"/>
      <c r="URF137" s="18"/>
      <c r="URG137" s="18"/>
      <c r="URH137" s="18"/>
      <c r="URI137" s="18"/>
      <c r="URJ137" s="18"/>
      <c r="URK137" s="18"/>
      <c r="URL137" s="18"/>
      <c r="URM137" s="18"/>
      <c r="URN137" s="18"/>
      <c r="URO137" s="18"/>
      <c r="URP137" s="18"/>
      <c r="URQ137" s="18"/>
      <c r="URR137" s="18"/>
      <c r="URS137" s="18"/>
      <c r="URT137" s="18"/>
      <c r="URU137" s="18"/>
      <c r="URV137" s="18"/>
      <c r="URW137" s="18"/>
      <c r="URX137" s="18"/>
      <c r="URY137" s="18"/>
      <c r="URZ137" s="18"/>
      <c r="USA137" s="18"/>
      <c r="USB137" s="18"/>
      <c r="USC137" s="18"/>
      <c r="USD137" s="18"/>
      <c r="USE137" s="18"/>
      <c r="USF137" s="18"/>
      <c r="USG137" s="18"/>
      <c r="USH137" s="18"/>
      <c r="USI137" s="18"/>
      <c r="USJ137" s="18"/>
      <c r="USK137" s="18"/>
      <c r="USL137" s="18"/>
      <c r="USM137" s="18"/>
      <c r="USN137" s="18"/>
      <c r="USO137" s="18"/>
      <c r="USP137" s="18"/>
      <c r="USQ137" s="18"/>
      <c r="USR137" s="18"/>
      <c r="USS137" s="18"/>
      <c r="UST137" s="18"/>
      <c r="USU137" s="18"/>
      <c r="USV137" s="18"/>
      <c r="USW137" s="18"/>
      <c r="USX137" s="18"/>
      <c r="USY137" s="18"/>
      <c r="USZ137" s="18"/>
      <c r="UTA137" s="18"/>
      <c r="UTB137" s="18"/>
      <c r="UTC137" s="18"/>
      <c r="UTD137" s="18"/>
      <c r="UTE137" s="18"/>
      <c r="UTF137" s="18"/>
      <c r="UTG137" s="18"/>
      <c r="UTH137" s="18"/>
      <c r="UTI137" s="18"/>
      <c r="UTJ137" s="18"/>
      <c r="UTK137" s="18"/>
      <c r="UTL137" s="18"/>
      <c r="UTM137" s="18"/>
      <c r="UTN137" s="18"/>
      <c r="UTO137" s="18"/>
      <c r="UTP137" s="18"/>
      <c r="UTQ137" s="18"/>
      <c r="UTR137" s="18"/>
      <c r="UTS137" s="18"/>
      <c r="UTT137" s="18"/>
      <c r="UTU137" s="18"/>
      <c r="UTV137" s="18"/>
      <c r="UTW137" s="18"/>
      <c r="UTX137" s="18"/>
      <c r="UTY137" s="18"/>
      <c r="UTZ137" s="18"/>
      <c r="UUA137" s="18"/>
      <c r="UUB137" s="18"/>
      <c r="UUC137" s="18"/>
      <c r="UUD137" s="18"/>
      <c r="UUE137" s="18"/>
      <c r="UUF137" s="18"/>
      <c r="UUG137" s="18"/>
      <c r="UUH137" s="18"/>
      <c r="UUI137" s="18"/>
      <c r="UUJ137" s="18"/>
      <c r="UUK137" s="18"/>
      <c r="UUL137" s="18"/>
      <c r="UUM137" s="18"/>
      <c r="UUN137" s="18"/>
      <c r="UUO137" s="18"/>
      <c r="UUP137" s="18"/>
      <c r="UUQ137" s="18"/>
      <c r="UUR137" s="18"/>
      <c r="UUS137" s="18"/>
      <c r="UUT137" s="18"/>
      <c r="UUU137" s="18"/>
      <c r="UUV137" s="18"/>
      <c r="UUW137" s="18"/>
      <c r="UUX137" s="18"/>
      <c r="UUY137" s="18"/>
      <c r="UUZ137" s="18"/>
      <c r="UVA137" s="18"/>
      <c r="UVB137" s="18"/>
      <c r="UVC137" s="18"/>
      <c r="UVD137" s="18"/>
      <c r="UVE137" s="18"/>
      <c r="UVF137" s="18"/>
      <c r="UVG137" s="18"/>
      <c r="UVH137" s="18"/>
      <c r="UVI137" s="18"/>
      <c r="UVJ137" s="18"/>
      <c r="UVK137" s="18"/>
      <c r="UVL137" s="18"/>
      <c r="UVM137" s="18"/>
      <c r="UVN137" s="18"/>
      <c r="UVO137" s="18"/>
      <c r="UVP137" s="18"/>
      <c r="UVQ137" s="18"/>
      <c r="UVR137" s="18"/>
      <c r="UVS137" s="18"/>
      <c r="UVT137" s="18"/>
      <c r="UVU137" s="18"/>
      <c r="UVV137" s="18"/>
      <c r="UVW137" s="18"/>
      <c r="UVX137" s="18"/>
      <c r="UVY137" s="18"/>
      <c r="UVZ137" s="18"/>
      <c r="UWA137" s="18"/>
      <c r="UWB137" s="18"/>
      <c r="UWC137" s="18"/>
      <c r="UWD137" s="18"/>
      <c r="UWE137" s="18"/>
      <c r="UWF137" s="18"/>
      <c r="UWG137" s="18"/>
      <c r="UWH137" s="18"/>
      <c r="UWI137" s="18"/>
      <c r="UWJ137" s="18"/>
      <c r="UWK137" s="18"/>
      <c r="UWL137" s="18"/>
      <c r="UWM137" s="18"/>
      <c r="UWN137" s="18"/>
      <c r="UWO137" s="18"/>
      <c r="UWP137" s="18"/>
      <c r="UWQ137" s="18"/>
      <c r="UWR137" s="18"/>
      <c r="UWS137" s="18"/>
      <c r="UWT137" s="18"/>
      <c r="UWU137" s="18"/>
      <c r="UWV137" s="18"/>
      <c r="UWW137" s="18"/>
      <c r="UWX137" s="18"/>
      <c r="UWY137" s="18"/>
      <c r="UWZ137" s="18"/>
      <c r="UXA137" s="18"/>
      <c r="UXB137" s="18"/>
      <c r="UXC137" s="18"/>
      <c r="UXD137" s="18"/>
      <c r="UXE137" s="18"/>
      <c r="UXF137" s="18"/>
      <c r="UXG137" s="18"/>
      <c r="UXH137" s="18"/>
      <c r="UXI137" s="18"/>
      <c r="UXJ137" s="18"/>
      <c r="UXK137" s="18"/>
      <c r="UXL137" s="18"/>
      <c r="UXM137" s="18"/>
      <c r="UXN137" s="18"/>
      <c r="UXO137" s="18"/>
      <c r="UXP137" s="18"/>
      <c r="UXQ137" s="18"/>
      <c r="UXR137" s="18"/>
      <c r="UXS137" s="18"/>
      <c r="UXT137" s="18"/>
      <c r="UXU137" s="18"/>
      <c r="UXV137" s="18"/>
      <c r="UXW137" s="18"/>
      <c r="UXX137" s="18"/>
      <c r="UXY137" s="18"/>
      <c r="UXZ137" s="18"/>
      <c r="UYA137" s="18"/>
      <c r="UYB137" s="18"/>
      <c r="UYC137" s="18"/>
      <c r="UYD137" s="18"/>
      <c r="UYE137" s="18"/>
      <c r="UYF137" s="18"/>
      <c r="UYG137" s="18"/>
      <c r="UYH137" s="18"/>
      <c r="UYI137" s="18"/>
      <c r="UYJ137" s="18"/>
      <c r="UYK137" s="18"/>
      <c r="UYL137" s="18"/>
      <c r="UYM137" s="18"/>
      <c r="UYN137" s="18"/>
      <c r="UYO137" s="18"/>
      <c r="UYP137" s="18"/>
      <c r="UYQ137" s="18"/>
      <c r="UYR137" s="18"/>
      <c r="UYS137" s="18"/>
      <c r="UYT137" s="18"/>
      <c r="UYU137" s="18"/>
      <c r="UYV137" s="18"/>
      <c r="UYW137" s="18"/>
      <c r="UYX137" s="18"/>
      <c r="UYY137" s="18"/>
      <c r="UYZ137" s="18"/>
      <c r="UZA137" s="18"/>
      <c r="UZB137" s="18"/>
      <c r="UZC137" s="18"/>
      <c r="UZD137" s="18"/>
      <c r="UZE137" s="18"/>
      <c r="UZF137" s="18"/>
      <c r="UZG137" s="18"/>
      <c r="UZH137" s="18"/>
      <c r="UZI137" s="18"/>
      <c r="UZJ137" s="18"/>
      <c r="UZK137" s="18"/>
      <c r="UZL137" s="18"/>
      <c r="UZM137" s="18"/>
      <c r="UZN137" s="18"/>
      <c r="UZO137" s="18"/>
      <c r="UZP137" s="18"/>
      <c r="UZQ137" s="18"/>
      <c r="UZR137" s="18"/>
      <c r="UZS137" s="18"/>
      <c r="UZT137" s="18"/>
      <c r="UZU137" s="18"/>
      <c r="UZV137" s="18"/>
      <c r="UZW137" s="18"/>
      <c r="UZX137" s="18"/>
      <c r="UZY137" s="18"/>
      <c r="UZZ137" s="18"/>
      <c r="VAA137" s="18"/>
      <c r="VAB137" s="18"/>
      <c r="VAC137" s="18"/>
      <c r="VAD137" s="18"/>
      <c r="VAE137" s="18"/>
      <c r="VAF137" s="18"/>
      <c r="VAG137" s="18"/>
      <c r="VAH137" s="18"/>
      <c r="VAI137" s="18"/>
      <c r="VAJ137" s="18"/>
      <c r="VAK137" s="18"/>
      <c r="VAL137" s="18"/>
      <c r="VAM137" s="18"/>
      <c r="VAN137" s="18"/>
      <c r="VAO137" s="18"/>
      <c r="VAP137" s="18"/>
      <c r="VAQ137" s="18"/>
      <c r="VAR137" s="18"/>
      <c r="VAS137" s="18"/>
      <c r="VAT137" s="18"/>
      <c r="VAU137" s="18"/>
      <c r="VAV137" s="18"/>
      <c r="VAW137" s="18"/>
      <c r="VAX137" s="18"/>
      <c r="VAY137" s="18"/>
      <c r="VAZ137" s="18"/>
      <c r="VBA137" s="18"/>
      <c r="VBB137" s="18"/>
      <c r="VBC137" s="18"/>
      <c r="VBD137" s="18"/>
      <c r="VBE137" s="18"/>
      <c r="VBF137" s="18"/>
      <c r="VBG137" s="18"/>
      <c r="VBH137" s="18"/>
      <c r="VBI137" s="18"/>
      <c r="VBJ137" s="18"/>
      <c r="VBK137" s="18"/>
      <c r="VBL137" s="18"/>
      <c r="VBM137" s="18"/>
      <c r="VBN137" s="18"/>
      <c r="VBO137" s="18"/>
      <c r="VBP137" s="18"/>
      <c r="VBQ137" s="18"/>
      <c r="VBR137" s="18"/>
      <c r="VBS137" s="18"/>
      <c r="VBT137" s="18"/>
      <c r="VBU137" s="18"/>
      <c r="VBV137" s="18"/>
      <c r="VBW137" s="18"/>
      <c r="VBX137" s="18"/>
      <c r="VBY137" s="18"/>
      <c r="VBZ137" s="18"/>
      <c r="VCA137" s="18"/>
      <c r="VCB137" s="18"/>
      <c r="VCC137" s="18"/>
      <c r="VCD137" s="18"/>
      <c r="VCE137" s="18"/>
      <c r="VCF137" s="18"/>
      <c r="VCG137" s="18"/>
      <c r="VCH137" s="18"/>
      <c r="VCI137" s="18"/>
      <c r="VCJ137" s="18"/>
      <c r="VCK137" s="18"/>
      <c r="VCL137" s="18"/>
      <c r="VCM137" s="18"/>
      <c r="VCN137" s="18"/>
      <c r="VCO137" s="18"/>
      <c r="VCP137" s="18"/>
      <c r="VCQ137" s="18"/>
      <c r="VCR137" s="18"/>
      <c r="VCS137" s="18"/>
      <c r="VCT137" s="18"/>
      <c r="VCU137" s="18"/>
      <c r="VCV137" s="18"/>
      <c r="VCW137" s="18"/>
      <c r="VCX137" s="18"/>
      <c r="VCY137" s="18"/>
      <c r="VCZ137" s="18"/>
      <c r="VDA137" s="18"/>
      <c r="VDB137" s="18"/>
      <c r="VDC137" s="18"/>
      <c r="VDD137" s="18"/>
      <c r="VDE137" s="18"/>
      <c r="VDF137" s="18"/>
      <c r="VDG137" s="18"/>
      <c r="VDH137" s="18"/>
      <c r="VDI137" s="18"/>
      <c r="VDJ137" s="18"/>
      <c r="VDK137" s="18"/>
      <c r="VDL137" s="18"/>
      <c r="VDM137" s="18"/>
      <c r="VDN137" s="18"/>
      <c r="VDO137" s="18"/>
      <c r="VDP137" s="18"/>
      <c r="VDQ137" s="18"/>
      <c r="VDR137" s="18"/>
      <c r="VDS137" s="18"/>
      <c r="VDT137" s="18"/>
      <c r="VDU137" s="18"/>
      <c r="VDV137" s="18"/>
      <c r="VDW137" s="18"/>
      <c r="VDX137" s="18"/>
      <c r="VDY137" s="18"/>
      <c r="VDZ137" s="18"/>
      <c r="VEA137" s="18"/>
      <c r="VEB137" s="18"/>
      <c r="VEC137" s="18"/>
      <c r="VED137" s="18"/>
      <c r="VEE137" s="18"/>
      <c r="VEF137" s="18"/>
      <c r="VEG137" s="18"/>
      <c r="VEH137" s="18"/>
      <c r="VEI137" s="18"/>
      <c r="VEJ137" s="18"/>
      <c r="VEK137" s="18"/>
      <c r="VEL137" s="18"/>
      <c r="VEM137" s="18"/>
      <c r="VEN137" s="18"/>
      <c r="VEO137" s="18"/>
      <c r="VEP137" s="18"/>
      <c r="VEQ137" s="18"/>
      <c r="VER137" s="18"/>
      <c r="VES137" s="18"/>
      <c r="VET137" s="18"/>
      <c r="VEU137" s="18"/>
      <c r="VEV137" s="18"/>
      <c r="VEW137" s="18"/>
      <c r="VEX137" s="18"/>
      <c r="VEY137" s="18"/>
      <c r="VEZ137" s="18"/>
      <c r="VFA137" s="18"/>
      <c r="VFB137" s="18"/>
      <c r="VFC137" s="18"/>
      <c r="VFD137" s="18"/>
      <c r="VFE137" s="18"/>
      <c r="VFF137" s="18"/>
      <c r="VFG137" s="18"/>
      <c r="VFH137" s="18"/>
      <c r="VFI137" s="18"/>
      <c r="VFJ137" s="18"/>
      <c r="VFK137" s="18"/>
      <c r="VFL137" s="18"/>
      <c r="VFM137" s="18"/>
      <c r="VFN137" s="18"/>
      <c r="VFO137" s="18"/>
      <c r="VFP137" s="18"/>
      <c r="VFQ137" s="18"/>
      <c r="VFR137" s="18"/>
      <c r="VFS137" s="18"/>
      <c r="VFT137" s="18"/>
      <c r="VFU137" s="18"/>
      <c r="VFV137" s="18"/>
      <c r="VFW137" s="18"/>
      <c r="VFX137" s="18"/>
      <c r="VFY137" s="18"/>
      <c r="VFZ137" s="18"/>
      <c r="VGA137" s="18"/>
      <c r="VGB137" s="18"/>
      <c r="VGC137" s="18"/>
      <c r="VGD137" s="18"/>
      <c r="VGE137" s="18"/>
      <c r="VGF137" s="18"/>
      <c r="VGG137" s="18"/>
      <c r="VGH137" s="18"/>
      <c r="VGI137" s="18"/>
      <c r="VGJ137" s="18"/>
      <c r="VGK137" s="18"/>
      <c r="VGL137" s="18"/>
      <c r="VGM137" s="18"/>
      <c r="VGN137" s="18"/>
      <c r="VGO137" s="18"/>
      <c r="VGP137" s="18"/>
      <c r="VGQ137" s="18"/>
      <c r="VGR137" s="18"/>
      <c r="VGS137" s="18"/>
      <c r="VGT137" s="18"/>
      <c r="VGU137" s="18"/>
      <c r="VGV137" s="18"/>
      <c r="VGW137" s="18"/>
      <c r="VGX137" s="18"/>
      <c r="VGY137" s="18"/>
      <c r="VGZ137" s="18"/>
      <c r="VHA137" s="18"/>
      <c r="VHB137" s="18"/>
      <c r="VHC137" s="18"/>
      <c r="VHD137" s="18"/>
      <c r="VHE137" s="18"/>
      <c r="VHF137" s="18"/>
      <c r="VHG137" s="18"/>
      <c r="VHH137" s="18"/>
      <c r="VHI137" s="18"/>
      <c r="VHJ137" s="18"/>
      <c r="VHK137" s="18"/>
      <c r="VHL137" s="18"/>
      <c r="VHM137" s="18"/>
      <c r="VHN137" s="18"/>
      <c r="VHO137" s="18"/>
      <c r="VHP137" s="18"/>
      <c r="VHQ137" s="18"/>
      <c r="VHR137" s="18"/>
      <c r="VHS137" s="18"/>
      <c r="VHT137" s="18"/>
      <c r="VHU137" s="18"/>
      <c r="VHV137" s="18"/>
      <c r="VHW137" s="18"/>
      <c r="VHX137" s="18"/>
      <c r="VHY137" s="18"/>
      <c r="VHZ137" s="18"/>
      <c r="VIA137" s="18"/>
      <c r="VIB137" s="18"/>
      <c r="VIC137" s="18"/>
      <c r="VID137" s="18"/>
      <c r="VIE137" s="18"/>
      <c r="VIF137" s="18"/>
      <c r="VIG137" s="18"/>
      <c r="VIH137" s="18"/>
      <c r="VII137" s="18"/>
      <c r="VIJ137" s="18"/>
      <c r="VIK137" s="18"/>
      <c r="VIL137" s="18"/>
      <c r="VIM137" s="18"/>
      <c r="VIN137" s="18"/>
      <c r="VIO137" s="18"/>
      <c r="VIP137" s="18"/>
      <c r="VIQ137" s="18"/>
      <c r="VIR137" s="18"/>
      <c r="VIS137" s="18"/>
      <c r="VIT137" s="18"/>
      <c r="VIU137" s="18"/>
      <c r="VIV137" s="18"/>
      <c r="VIW137" s="18"/>
      <c r="VIX137" s="18"/>
      <c r="VIY137" s="18"/>
      <c r="VIZ137" s="18"/>
      <c r="VJA137" s="18"/>
      <c r="VJB137" s="18"/>
      <c r="VJC137" s="18"/>
      <c r="VJD137" s="18"/>
      <c r="VJE137" s="18"/>
      <c r="VJF137" s="18"/>
      <c r="VJG137" s="18"/>
      <c r="VJH137" s="18"/>
      <c r="VJI137" s="18"/>
      <c r="VJJ137" s="18"/>
      <c r="VJK137" s="18"/>
      <c r="VJL137" s="18"/>
      <c r="VJM137" s="18"/>
      <c r="VJN137" s="18"/>
      <c r="VJO137" s="18"/>
      <c r="VJP137" s="18"/>
      <c r="VJQ137" s="18"/>
      <c r="VJR137" s="18"/>
      <c r="VJS137" s="18"/>
      <c r="VJT137" s="18"/>
      <c r="VJU137" s="18"/>
      <c r="VJV137" s="18"/>
      <c r="VJW137" s="18"/>
      <c r="VJX137" s="18"/>
      <c r="VJY137" s="18"/>
      <c r="VJZ137" s="18"/>
      <c r="VKA137" s="18"/>
      <c r="VKB137" s="18"/>
      <c r="VKC137" s="18"/>
      <c r="VKD137" s="18"/>
      <c r="VKE137" s="18"/>
      <c r="VKF137" s="18"/>
      <c r="VKG137" s="18"/>
      <c r="VKH137" s="18"/>
      <c r="VKI137" s="18"/>
      <c r="VKJ137" s="18"/>
      <c r="VKK137" s="18"/>
      <c r="VKL137" s="18"/>
      <c r="VKM137" s="18"/>
      <c r="VKN137" s="18"/>
      <c r="VKO137" s="18"/>
      <c r="VKP137" s="18"/>
      <c r="VKQ137" s="18"/>
      <c r="VKR137" s="18"/>
      <c r="VKS137" s="18"/>
      <c r="VKT137" s="18"/>
      <c r="VKU137" s="18"/>
      <c r="VKV137" s="18"/>
      <c r="VKW137" s="18"/>
      <c r="VKX137" s="18"/>
      <c r="VKY137" s="18"/>
      <c r="VKZ137" s="18"/>
      <c r="VLA137" s="18"/>
      <c r="VLB137" s="18"/>
      <c r="VLC137" s="18"/>
      <c r="VLD137" s="18"/>
      <c r="VLE137" s="18"/>
      <c r="VLF137" s="18"/>
      <c r="VLG137" s="18"/>
      <c r="VLH137" s="18"/>
      <c r="VLI137" s="18"/>
      <c r="VLJ137" s="18"/>
      <c r="VLK137" s="18"/>
      <c r="VLL137" s="18"/>
      <c r="VLM137" s="18"/>
      <c r="VLN137" s="18"/>
      <c r="VLO137" s="18"/>
      <c r="VLP137" s="18"/>
      <c r="VLQ137" s="18"/>
      <c r="VLR137" s="18"/>
      <c r="VLS137" s="18"/>
      <c r="VLT137" s="18"/>
      <c r="VLU137" s="18"/>
      <c r="VLV137" s="18"/>
      <c r="VLW137" s="18"/>
      <c r="VLX137" s="18"/>
      <c r="VLY137" s="18"/>
      <c r="VLZ137" s="18"/>
      <c r="VMA137" s="18"/>
      <c r="VMB137" s="18"/>
      <c r="VMC137" s="18"/>
      <c r="VMD137" s="18"/>
      <c r="VME137" s="18"/>
      <c r="VMF137" s="18"/>
      <c r="VMG137" s="18"/>
      <c r="VMH137" s="18"/>
      <c r="VMI137" s="18"/>
      <c r="VMJ137" s="18"/>
      <c r="VMK137" s="18"/>
      <c r="VML137" s="18"/>
      <c r="VMM137" s="18"/>
      <c r="VMN137" s="18"/>
      <c r="VMO137" s="18"/>
      <c r="VMP137" s="18"/>
      <c r="VMQ137" s="18"/>
      <c r="VMR137" s="18"/>
      <c r="VMS137" s="18"/>
      <c r="VMT137" s="18"/>
      <c r="VMU137" s="18"/>
      <c r="VMV137" s="18"/>
      <c r="VMW137" s="18"/>
      <c r="VMX137" s="18"/>
      <c r="VMY137" s="18"/>
      <c r="VMZ137" s="18"/>
      <c r="VNA137" s="18"/>
      <c r="VNB137" s="18"/>
      <c r="VNC137" s="18"/>
      <c r="VND137" s="18"/>
      <c r="VNE137" s="18"/>
      <c r="VNF137" s="18"/>
      <c r="VNG137" s="18"/>
      <c r="VNH137" s="18"/>
      <c r="VNI137" s="18"/>
      <c r="VNJ137" s="18"/>
      <c r="VNK137" s="18"/>
      <c r="VNL137" s="18"/>
      <c r="VNM137" s="18"/>
      <c r="VNN137" s="18"/>
      <c r="VNO137" s="18"/>
      <c r="VNP137" s="18"/>
      <c r="VNQ137" s="18"/>
      <c r="VNR137" s="18"/>
      <c r="VNS137" s="18"/>
      <c r="VNT137" s="18"/>
      <c r="VNU137" s="18"/>
      <c r="VNV137" s="18"/>
      <c r="VNW137" s="18"/>
      <c r="VNX137" s="18"/>
      <c r="VNY137" s="18"/>
      <c r="VNZ137" s="18"/>
      <c r="VOA137" s="18"/>
      <c r="VOB137" s="18"/>
      <c r="VOC137" s="18"/>
      <c r="VOD137" s="18"/>
      <c r="VOE137" s="18"/>
      <c r="VOF137" s="18"/>
      <c r="VOG137" s="18"/>
      <c r="VOH137" s="18"/>
      <c r="VOI137" s="18"/>
      <c r="VOJ137" s="18"/>
      <c r="VOK137" s="18"/>
      <c r="VOL137" s="18"/>
      <c r="VOM137" s="18"/>
      <c r="VON137" s="18"/>
      <c r="VOO137" s="18"/>
      <c r="VOP137" s="18"/>
      <c r="VOQ137" s="18"/>
      <c r="VOR137" s="18"/>
      <c r="VOS137" s="18"/>
      <c r="VOT137" s="18"/>
      <c r="VOU137" s="18"/>
      <c r="VOV137" s="18"/>
      <c r="VOW137" s="18"/>
      <c r="VOX137" s="18"/>
      <c r="VOY137" s="18"/>
      <c r="VOZ137" s="18"/>
      <c r="VPA137" s="18"/>
      <c r="VPB137" s="18"/>
      <c r="VPC137" s="18"/>
      <c r="VPD137" s="18"/>
      <c r="VPE137" s="18"/>
      <c r="VPF137" s="18"/>
      <c r="VPG137" s="18"/>
      <c r="VPH137" s="18"/>
      <c r="VPI137" s="18"/>
      <c r="VPJ137" s="18"/>
      <c r="VPK137" s="18"/>
      <c r="VPL137" s="18"/>
      <c r="VPM137" s="18"/>
      <c r="VPN137" s="18"/>
      <c r="VPO137" s="18"/>
      <c r="VPP137" s="18"/>
      <c r="VPQ137" s="18"/>
      <c r="VPR137" s="18"/>
      <c r="VPS137" s="18"/>
      <c r="VPT137" s="18"/>
      <c r="VPU137" s="18"/>
      <c r="VPV137" s="18"/>
      <c r="VPW137" s="18"/>
      <c r="VPX137" s="18"/>
      <c r="VPY137" s="18"/>
      <c r="VPZ137" s="18"/>
      <c r="VQA137" s="18"/>
      <c r="VQB137" s="18"/>
      <c r="VQC137" s="18"/>
      <c r="VQD137" s="18"/>
      <c r="VQE137" s="18"/>
      <c r="VQF137" s="18"/>
      <c r="VQG137" s="18"/>
      <c r="VQH137" s="18"/>
      <c r="VQI137" s="18"/>
      <c r="VQJ137" s="18"/>
      <c r="VQK137" s="18"/>
      <c r="VQL137" s="18"/>
      <c r="VQM137" s="18"/>
      <c r="VQN137" s="18"/>
      <c r="VQO137" s="18"/>
      <c r="VQP137" s="18"/>
      <c r="VQQ137" s="18"/>
      <c r="VQR137" s="18"/>
      <c r="VQS137" s="18"/>
      <c r="VQT137" s="18"/>
      <c r="VQU137" s="18"/>
      <c r="VQV137" s="18"/>
      <c r="VQW137" s="18"/>
      <c r="VQX137" s="18"/>
      <c r="VQY137" s="18"/>
      <c r="VQZ137" s="18"/>
      <c r="VRA137" s="18"/>
      <c r="VRB137" s="18"/>
      <c r="VRC137" s="18"/>
      <c r="VRD137" s="18"/>
      <c r="VRE137" s="18"/>
      <c r="VRF137" s="18"/>
      <c r="VRG137" s="18"/>
      <c r="VRH137" s="18"/>
      <c r="VRI137" s="18"/>
      <c r="VRJ137" s="18"/>
      <c r="VRK137" s="18"/>
      <c r="VRL137" s="18"/>
      <c r="VRM137" s="18"/>
      <c r="VRN137" s="18"/>
      <c r="VRO137" s="18"/>
      <c r="VRP137" s="18"/>
      <c r="VRQ137" s="18"/>
      <c r="VRR137" s="18"/>
      <c r="VRS137" s="18"/>
      <c r="VRT137" s="18"/>
      <c r="VRU137" s="18"/>
      <c r="VRV137" s="18"/>
      <c r="VRW137" s="18"/>
      <c r="VRX137" s="18"/>
      <c r="VRY137" s="18"/>
      <c r="VRZ137" s="18"/>
      <c r="VSA137" s="18"/>
      <c r="VSB137" s="18"/>
      <c r="VSC137" s="18"/>
      <c r="VSD137" s="18"/>
      <c r="VSE137" s="18"/>
      <c r="VSF137" s="18"/>
      <c r="VSG137" s="18"/>
      <c r="VSH137" s="18"/>
      <c r="VSI137" s="18"/>
      <c r="VSJ137" s="18"/>
      <c r="VSK137" s="18"/>
      <c r="VSL137" s="18"/>
      <c r="VSM137" s="18"/>
      <c r="VSN137" s="18"/>
      <c r="VSO137" s="18"/>
      <c r="VSP137" s="18"/>
      <c r="VSQ137" s="18"/>
      <c r="VSR137" s="18"/>
      <c r="VSS137" s="18"/>
      <c r="VST137" s="18"/>
      <c r="VSU137" s="18"/>
      <c r="VSV137" s="18"/>
      <c r="VSW137" s="18"/>
      <c r="VSX137" s="18"/>
      <c r="VSY137" s="18"/>
      <c r="VSZ137" s="18"/>
      <c r="VTA137" s="18"/>
      <c r="VTB137" s="18"/>
      <c r="VTC137" s="18"/>
      <c r="VTD137" s="18"/>
      <c r="VTE137" s="18"/>
      <c r="VTF137" s="18"/>
      <c r="VTG137" s="18"/>
      <c r="VTH137" s="18"/>
      <c r="VTI137" s="18"/>
      <c r="VTJ137" s="18"/>
      <c r="VTK137" s="18"/>
      <c r="VTL137" s="18"/>
      <c r="VTM137" s="18"/>
      <c r="VTN137" s="18"/>
      <c r="VTO137" s="18"/>
      <c r="VTP137" s="18"/>
      <c r="VTQ137" s="18"/>
      <c r="VTR137" s="18"/>
      <c r="VTS137" s="18"/>
      <c r="VTT137" s="18"/>
      <c r="VTU137" s="18"/>
      <c r="VTV137" s="18"/>
      <c r="VTW137" s="18"/>
      <c r="VTX137" s="18"/>
      <c r="VTY137" s="18"/>
      <c r="VTZ137" s="18"/>
      <c r="VUA137" s="18"/>
      <c r="VUB137" s="18"/>
      <c r="VUC137" s="18"/>
      <c r="VUD137" s="18"/>
      <c r="VUE137" s="18"/>
      <c r="VUF137" s="18"/>
      <c r="VUG137" s="18"/>
      <c r="VUH137" s="18"/>
      <c r="VUI137" s="18"/>
      <c r="VUJ137" s="18"/>
      <c r="VUK137" s="18"/>
      <c r="VUL137" s="18"/>
      <c r="VUM137" s="18"/>
      <c r="VUN137" s="18"/>
      <c r="VUO137" s="18"/>
      <c r="VUP137" s="18"/>
      <c r="VUQ137" s="18"/>
      <c r="VUR137" s="18"/>
      <c r="VUS137" s="18"/>
      <c r="VUT137" s="18"/>
      <c r="VUU137" s="18"/>
      <c r="VUV137" s="18"/>
      <c r="VUW137" s="18"/>
      <c r="VUX137" s="18"/>
      <c r="VUY137" s="18"/>
      <c r="VUZ137" s="18"/>
      <c r="VVA137" s="18"/>
      <c r="VVB137" s="18"/>
      <c r="VVC137" s="18"/>
      <c r="VVD137" s="18"/>
      <c r="VVE137" s="18"/>
      <c r="VVF137" s="18"/>
      <c r="VVG137" s="18"/>
      <c r="VVH137" s="18"/>
      <c r="VVI137" s="18"/>
      <c r="VVJ137" s="18"/>
      <c r="VVK137" s="18"/>
      <c r="VVL137" s="18"/>
      <c r="VVM137" s="18"/>
      <c r="VVN137" s="18"/>
      <c r="VVO137" s="18"/>
      <c r="VVP137" s="18"/>
      <c r="VVQ137" s="18"/>
      <c r="VVR137" s="18"/>
      <c r="VVS137" s="18"/>
      <c r="VVT137" s="18"/>
      <c r="VVU137" s="18"/>
      <c r="VVV137" s="18"/>
      <c r="VVW137" s="18"/>
      <c r="VVX137" s="18"/>
      <c r="VVY137" s="18"/>
      <c r="VVZ137" s="18"/>
      <c r="VWA137" s="18"/>
      <c r="VWB137" s="18"/>
      <c r="VWC137" s="18"/>
      <c r="VWD137" s="18"/>
      <c r="VWE137" s="18"/>
      <c r="VWF137" s="18"/>
      <c r="VWG137" s="18"/>
      <c r="VWH137" s="18"/>
      <c r="VWI137" s="18"/>
      <c r="VWJ137" s="18"/>
      <c r="VWK137" s="18"/>
      <c r="VWL137" s="18"/>
      <c r="VWM137" s="18"/>
      <c r="VWN137" s="18"/>
      <c r="VWO137" s="18"/>
      <c r="VWP137" s="18"/>
      <c r="VWQ137" s="18"/>
      <c r="VWR137" s="18"/>
      <c r="VWS137" s="18"/>
      <c r="VWT137" s="18"/>
      <c r="VWU137" s="18"/>
      <c r="VWV137" s="18"/>
      <c r="VWW137" s="18"/>
      <c r="VWX137" s="18"/>
      <c r="VWY137" s="18"/>
      <c r="VWZ137" s="18"/>
      <c r="VXA137" s="18"/>
      <c r="VXB137" s="18"/>
      <c r="VXC137" s="18"/>
      <c r="VXD137" s="18"/>
      <c r="VXE137" s="18"/>
      <c r="VXF137" s="18"/>
      <c r="VXG137" s="18"/>
      <c r="VXH137" s="18"/>
      <c r="VXI137" s="18"/>
      <c r="VXJ137" s="18"/>
      <c r="VXK137" s="18"/>
      <c r="VXL137" s="18"/>
      <c r="VXM137" s="18"/>
      <c r="VXN137" s="18"/>
      <c r="VXO137" s="18"/>
      <c r="VXP137" s="18"/>
      <c r="VXQ137" s="18"/>
      <c r="VXR137" s="18"/>
      <c r="VXS137" s="18"/>
      <c r="VXT137" s="18"/>
      <c r="VXU137" s="18"/>
      <c r="VXV137" s="18"/>
      <c r="VXW137" s="18"/>
      <c r="VXX137" s="18"/>
      <c r="VXY137" s="18"/>
      <c r="VXZ137" s="18"/>
      <c r="VYA137" s="18"/>
      <c r="VYB137" s="18"/>
      <c r="VYC137" s="18"/>
      <c r="VYD137" s="18"/>
      <c r="VYE137" s="18"/>
      <c r="VYF137" s="18"/>
      <c r="VYG137" s="18"/>
      <c r="VYH137" s="18"/>
      <c r="VYI137" s="18"/>
      <c r="VYJ137" s="18"/>
      <c r="VYK137" s="18"/>
      <c r="VYL137" s="18"/>
      <c r="VYM137" s="18"/>
      <c r="VYN137" s="18"/>
      <c r="VYO137" s="18"/>
      <c r="VYP137" s="18"/>
      <c r="VYQ137" s="18"/>
      <c r="VYR137" s="18"/>
      <c r="VYS137" s="18"/>
      <c r="VYT137" s="18"/>
      <c r="VYU137" s="18"/>
      <c r="VYV137" s="18"/>
      <c r="VYW137" s="18"/>
      <c r="VYX137" s="18"/>
      <c r="VYY137" s="18"/>
      <c r="VYZ137" s="18"/>
      <c r="VZA137" s="18"/>
      <c r="VZB137" s="18"/>
      <c r="VZC137" s="18"/>
      <c r="VZD137" s="18"/>
      <c r="VZE137" s="18"/>
      <c r="VZF137" s="18"/>
      <c r="VZG137" s="18"/>
      <c r="VZH137" s="18"/>
      <c r="VZI137" s="18"/>
      <c r="VZJ137" s="18"/>
      <c r="VZK137" s="18"/>
      <c r="VZL137" s="18"/>
      <c r="VZM137" s="18"/>
      <c r="VZN137" s="18"/>
      <c r="VZO137" s="18"/>
      <c r="VZP137" s="18"/>
      <c r="VZQ137" s="18"/>
      <c r="VZR137" s="18"/>
      <c r="VZS137" s="18"/>
      <c r="VZT137" s="18"/>
      <c r="VZU137" s="18"/>
      <c r="VZV137" s="18"/>
      <c r="VZW137" s="18"/>
      <c r="VZX137" s="18"/>
      <c r="VZY137" s="18"/>
      <c r="VZZ137" s="18"/>
      <c r="WAA137" s="18"/>
      <c r="WAB137" s="18"/>
      <c r="WAC137" s="18"/>
      <c r="WAD137" s="18"/>
      <c r="WAE137" s="18"/>
      <c r="WAF137" s="18"/>
      <c r="WAG137" s="18"/>
      <c r="WAH137" s="18"/>
      <c r="WAI137" s="18"/>
      <c r="WAJ137" s="18"/>
      <c r="WAK137" s="18"/>
      <c r="WAL137" s="18"/>
      <c r="WAM137" s="18"/>
      <c r="WAN137" s="18"/>
      <c r="WAO137" s="18"/>
      <c r="WAP137" s="18"/>
      <c r="WAQ137" s="18"/>
      <c r="WAR137" s="18"/>
      <c r="WAS137" s="18"/>
      <c r="WAT137" s="18"/>
      <c r="WAU137" s="18"/>
      <c r="WAV137" s="18"/>
      <c r="WAW137" s="18"/>
      <c r="WAX137" s="18"/>
      <c r="WAY137" s="18"/>
      <c r="WAZ137" s="18"/>
      <c r="WBA137" s="18"/>
      <c r="WBB137" s="18"/>
      <c r="WBC137" s="18"/>
      <c r="WBD137" s="18"/>
      <c r="WBE137" s="18"/>
      <c r="WBF137" s="18"/>
      <c r="WBG137" s="18"/>
      <c r="WBH137" s="18"/>
      <c r="WBI137" s="18"/>
      <c r="WBJ137" s="18"/>
      <c r="WBK137" s="18"/>
      <c r="WBL137" s="18"/>
      <c r="WBM137" s="18"/>
      <c r="WBN137" s="18"/>
      <c r="WBO137" s="18"/>
      <c r="WBP137" s="18"/>
      <c r="WBQ137" s="18"/>
      <c r="WBR137" s="18"/>
      <c r="WBS137" s="18"/>
      <c r="WBT137" s="18"/>
      <c r="WBU137" s="18"/>
      <c r="WBV137" s="18"/>
      <c r="WBW137" s="18"/>
      <c r="WBX137" s="18"/>
      <c r="WBY137" s="18"/>
      <c r="WBZ137" s="18"/>
      <c r="WCA137" s="18"/>
      <c r="WCB137" s="18"/>
      <c r="WCC137" s="18"/>
      <c r="WCD137" s="18"/>
      <c r="WCE137" s="18"/>
      <c r="WCF137" s="18"/>
      <c r="WCG137" s="18"/>
      <c r="WCH137" s="18"/>
      <c r="WCI137" s="18"/>
      <c r="WCJ137" s="18"/>
      <c r="WCK137" s="18"/>
      <c r="WCL137" s="18"/>
      <c r="WCM137" s="18"/>
      <c r="WCN137" s="18"/>
      <c r="WCO137" s="18"/>
      <c r="WCP137" s="18"/>
      <c r="WCQ137" s="18"/>
      <c r="WCR137" s="18"/>
      <c r="WCS137" s="18"/>
      <c r="WCT137" s="18"/>
      <c r="WCU137" s="18"/>
      <c r="WCV137" s="18"/>
      <c r="WCW137" s="18"/>
      <c r="WCX137" s="18"/>
      <c r="WCY137" s="18"/>
      <c r="WCZ137" s="18"/>
      <c r="WDA137" s="18"/>
      <c r="WDB137" s="18"/>
      <c r="WDC137" s="18"/>
      <c r="WDD137" s="18"/>
      <c r="WDE137" s="18"/>
      <c r="WDF137" s="18"/>
      <c r="WDG137" s="18"/>
      <c r="WDH137" s="18"/>
      <c r="WDI137" s="18"/>
      <c r="WDJ137" s="18"/>
      <c r="WDK137" s="18"/>
      <c r="WDL137" s="18"/>
      <c r="WDM137" s="18"/>
      <c r="WDN137" s="18"/>
      <c r="WDO137" s="18"/>
      <c r="WDP137" s="18"/>
      <c r="WDQ137" s="18"/>
      <c r="WDR137" s="18"/>
      <c r="WDS137" s="18"/>
      <c r="WDT137" s="18"/>
      <c r="WDU137" s="18"/>
      <c r="WDV137" s="18"/>
      <c r="WDW137" s="18"/>
      <c r="WDX137" s="18"/>
      <c r="WDY137" s="18"/>
      <c r="WDZ137" s="18"/>
      <c r="WEA137" s="18"/>
      <c r="WEB137" s="18"/>
      <c r="WEC137" s="18"/>
      <c r="WED137" s="18"/>
      <c r="WEE137" s="18"/>
      <c r="WEF137" s="18"/>
      <c r="WEG137" s="18"/>
      <c r="WEH137" s="18"/>
      <c r="WEI137" s="18"/>
      <c r="WEJ137" s="18"/>
      <c r="WEK137" s="18"/>
      <c r="WEL137" s="18"/>
      <c r="WEM137" s="18"/>
      <c r="WEN137" s="18"/>
      <c r="WEO137" s="18"/>
      <c r="WEP137" s="18"/>
      <c r="WEQ137" s="18"/>
      <c r="WER137" s="18"/>
      <c r="WES137" s="18"/>
      <c r="WET137" s="18"/>
      <c r="WEU137" s="18"/>
      <c r="WEV137" s="18"/>
      <c r="WEW137" s="18"/>
      <c r="WEX137" s="18"/>
      <c r="WEY137" s="18"/>
      <c r="WEZ137" s="18"/>
      <c r="WFA137" s="18"/>
      <c r="WFB137" s="18"/>
      <c r="WFC137" s="18"/>
      <c r="WFD137" s="18"/>
      <c r="WFE137" s="18"/>
      <c r="WFF137" s="18"/>
      <c r="WFG137" s="18"/>
      <c r="WFH137" s="18"/>
      <c r="WFI137" s="18"/>
      <c r="WFJ137" s="18"/>
      <c r="WFK137" s="18"/>
      <c r="WFL137" s="18"/>
      <c r="WFM137" s="18"/>
      <c r="WFN137" s="18"/>
      <c r="WFO137" s="18"/>
      <c r="WFP137" s="18"/>
      <c r="WFQ137" s="18"/>
      <c r="WFR137" s="18"/>
      <c r="WFS137" s="18"/>
      <c r="WFT137" s="18"/>
      <c r="WFU137" s="18"/>
      <c r="WFV137" s="18"/>
      <c r="WFW137" s="18"/>
      <c r="WFX137" s="18"/>
      <c r="WFY137" s="18"/>
      <c r="WFZ137" s="18"/>
      <c r="WGA137" s="18"/>
      <c r="WGB137" s="18"/>
      <c r="WGC137" s="18"/>
      <c r="WGD137" s="18"/>
      <c r="WGE137" s="18"/>
      <c r="WGF137" s="18"/>
      <c r="WGG137" s="18"/>
      <c r="WGH137" s="18"/>
      <c r="WGI137" s="18"/>
      <c r="WGJ137" s="18"/>
      <c r="WGK137" s="18"/>
      <c r="WGL137" s="18"/>
      <c r="WGM137" s="18"/>
      <c r="WGN137" s="18"/>
      <c r="WGO137" s="18"/>
      <c r="WGP137" s="18"/>
      <c r="WGQ137" s="18"/>
      <c r="WGR137" s="18"/>
      <c r="WGS137" s="18"/>
      <c r="WGT137" s="18"/>
      <c r="WGU137" s="18"/>
      <c r="WGV137" s="18"/>
      <c r="WGW137" s="18"/>
      <c r="WGX137" s="18"/>
      <c r="WGY137" s="18"/>
      <c r="WGZ137" s="18"/>
      <c r="WHA137" s="18"/>
      <c r="WHB137" s="18"/>
      <c r="WHC137" s="18"/>
      <c r="WHD137" s="18"/>
      <c r="WHE137" s="18"/>
      <c r="WHF137" s="18"/>
      <c r="WHG137" s="18"/>
      <c r="WHH137" s="18"/>
      <c r="WHI137" s="18"/>
      <c r="WHJ137" s="18"/>
      <c r="WHK137" s="18"/>
      <c r="WHL137" s="18"/>
      <c r="WHM137" s="18"/>
      <c r="WHN137" s="18"/>
      <c r="WHO137" s="18"/>
      <c r="WHP137" s="18"/>
      <c r="WHQ137" s="18"/>
      <c r="WHR137" s="18"/>
      <c r="WHS137" s="18"/>
      <c r="WHT137" s="18"/>
      <c r="WHU137" s="18"/>
      <c r="WHV137" s="18"/>
      <c r="WHW137" s="18"/>
      <c r="WHX137" s="18"/>
      <c r="WHY137" s="18"/>
      <c r="WHZ137" s="18"/>
      <c r="WIA137" s="18"/>
      <c r="WIB137" s="18"/>
      <c r="WIC137" s="18"/>
      <c r="WID137" s="18"/>
      <c r="WIE137" s="18"/>
      <c r="WIF137" s="18"/>
      <c r="WIG137" s="18"/>
      <c r="WIH137" s="18"/>
      <c r="WII137" s="18"/>
      <c r="WIJ137" s="18"/>
      <c r="WIK137" s="18"/>
      <c r="WIL137" s="18"/>
      <c r="WIM137" s="18"/>
      <c r="WIN137" s="18"/>
      <c r="WIO137" s="18"/>
      <c r="WIP137" s="18"/>
      <c r="WIQ137" s="18"/>
      <c r="WIR137" s="18"/>
      <c r="WIS137" s="18"/>
      <c r="WIT137" s="18"/>
      <c r="WIU137" s="18"/>
      <c r="WIV137" s="18"/>
      <c r="WIW137" s="18"/>
      <c r="WIX137" s="18"/>
      <c r="WIY137" s="18"/>
      <c r="WIZ137" s="18"/>
      <c r="WJA137" s="18"/>
      <c r="WJB137" s="18"/>
      <c r="WJC137" s="18"/>
      <c r="WJD137" s="18"/>
      <c r="WJE137" s="18"/>
      <c r="WJF137" s="18"/>
      <c r="WJG137" s="18"/>
      <c r="WJH137" s="18"/>
      <c r="WJI137" s="18"/>
      <c r="WJJ137" s="18"/>
      <c r="WJK137" s="18"/>
      <c r="WJL137" s="18"/>
      <c r="WJM137" s="18"/>
      <c r="WJN137" s="18"/>
      <c r="WJO137" s="18"/>
      <c r="WJP137" s="18"/>
      <c r="WJQ137" s="18"/>
      <c r="WJR137" s="18"/>
      <c r="WJS137" s="18"/>
      <c r="WJT137" s="18"/>
      <c r="WJU137" s="18"/>
      <c r="WJV137" s="18"/>
      <c r="WJW137" s="18"/>
      <c r="WJX137" s="18"/>
      <c r="WJY137" s="18"/>
      <c r="WJZ137" s="18"/>
      <c r="WKA137" s="18"/>
      <c r="WKB137" s="18"/>
      <c r="WKC137" s="18"/>
      <c r="WKD137" s="18"/>
      <c r="WKE137" s="18"/>
      <c r="WKF137" s="18"/>
      <c r="WKG137" s="18"/>
      <c r="WKH137" s="18"/>
      <c r="WKI137" s="18"/>
      <c r="WKJ137" s="18"/>
      <c r="WKK137" s="18"/>
      <c r="WKL137" s="18"/>
      <c r="WKM137" s="18"/>
      <c r="WKN137" s="18"/>
      <c r="WKO137" s="18"/>
      <c r="WKP137" s="18"/>
      <c r="WKQ137" s="18"/>
      <c r="WKR137" s="18"/>
      <c r="WKS137" s="18"/>
      <c r="WKT137" s="18"/>
      <c r="WKU137" s="18"/>
      <c r="WKV137" s="18"/>
      <c r="WKW137" s="18"/>
      <c r="WKX137" s="18"/>
      <c r="WKY137" s="18"/>
      <c r="WKZ137" s="18"/>
      <c r="WLA137" s="18"/>
      <c r="WLB137" s="18"/>
      <c r="WLC137" s="18"/>
      <c r="WLD137" s="18"/>
      <c r="WLE137" s="18"/>
      <c r="WLF137" s="18"/>
      <c r="WLG137" s="18"/>
      <c r="WLH137" s="18"/>
      <c r="WLI137" s="18"/>
      <c r="WLJ137" s="18"/>
      <c r="WLK137" s="18"/>
      <c r="WLL137" s="18"/>
      <c r="WLM137" s="18"/>
      <c r="WLN137" s="18"/>
      <c r="WLO137" s="18"/>
      <c r="WLP137" s="18"/>
      <c r="WLQ137" s="18"/>
      <c r="WLR137" s="18"/>
      <c r="WLS137" s="18"/>
      <c r="WLT137" s="18"/>
      <c r="WLU137" s="18"/>
      <c r="WLV137" s="18"/>
      <c r="WLW137" s="18"/>
      <c r="WLX137" s="18"/>
      <c r="WLY137" s="18"/>
      <c r="WLZ137" s="18"/>
      <c r="WMA137" s="18"/>
      <c r="WMB137" s="18"/>
      <c r="WMC137" s="18"/>
      <c r="WMD137" s="18"/>
      <c r="WME137" s="18"/>
      <c r="WMF137" s="18"/>
      <c r="WMG137" s="18"/>
      <c r="WMH137" s="18"/>
      <c r="WMI137" s="18"/>
      <c r="WMJ137" s="18"/>
      <c r="WMK137" s="18"/>
      <c r="WML137" s="18"/>
      <c r="WMM137" s="18"/>
      <c r="WMN137" s="18"/>
      <c r="WMO137" s="18"/>
      <c r="WMP137" s="18"/>
      <c r="WMQ137" s="18"/>
      <c r="WMR137" s="18"/>
      <c r="WMS137" s="18"/>
      <c r="WMT137" s="18"/>
      <c r="WMU137" s="18"/>
      <c r="WMV137" s="18"/>
      <c r="WMW137" s="18"/>
      <c r="WMX137" s="18"/>
      <c r="WMY137" s="18"/>
      <c r="WMZ137" s="18"/>
      <c r="WNA137" s="18"/>
      <c r="WNB137" s="18"/>
      <c r="WNC137" s="18"/>
      <c r="WND137" s="18"/>
      <c r="WNE137" s="18"/>
      <c r="WNF137" s="18"/>
      <c r="WNG137" s="18"/>
      <c r="WNH137" s="18"/>
      <c r="WNI137" s="18"/>
      <c r="WNJ137" s="18"/>
      <c r="WNK137" s="18"/>
      <c r="WNL137" s="18"/>
      <c r="WNM137" s="18"/>
      <c r="WNN137" s="18"/>
      <c r="WNO137" s="18"/>
      <c r="WNP137" s="18"/>
      <c r="WNQ137" s="18"/>
      <c r="WNR137" s="18"/>
      <c r="WNS137" s="18"/>
      <c r="WNT137" s="18"/>
      <c r="WNU137" s="18"/>
      <c r="WNV137" s="18"/>
      <c r="WNW137" s="18"/>
      <c r="WNX137" s="18"/>
      <c r="WNY137" s="18"/>
      <c r="WNZ137" s="18"/>
      <c r="WOA137" s="18"/>
      <c r="WOB137" s="18"/>
      <c r="WOC137" s="18"/>
      <c r="WOD137" s="18"/>
      <c r="WOE137" s="18"/>
      <c r="WOF137" s="18"/>
      <c r="WOG137" s="18"/>
      <c r="WOH137" s="18"/>
      <c r="WOI137" s="18"/>
      <c r="WOJ137" s="18"/>
      <c r="WOK137" s="18"/>
      <c r="WOL137" s="18"/>
      <c r="WOM137" s="18"/>
      <c r="WON137" s="18"/>
      <c r="WOO137" s="18"/>
      <c r="WOP137" s="18"/>
      <c r="WOQ137" s="18"/>
      <c r="WOR137" s="18"/>
      <c r="WOS137" s="18"/>
      <c r="WOT137" s="18"/>
      <c r="WOU137" s="18"/>
      <c r="WOV137" s="18"/>
      <c r="WOW137" s="18"/>
      <c r="WOX137" s="18"/>
      <c r="WOY137" s="18"/>
      <c r="WOZ137" s="18"/>
      <c r="WPA137" s="18"/>
      <c r="WPB137" s="18"/>
      <c r="WPC137" s="18"/>
      <c r="WPD137" s="18"/>
      <c r="WPE137" s="18"/>
      <c r="WPF137" s="18"/>
      <c r="WPG137" s="18"/>
      <c r="WPH137" s="18"/>
      <c r="WPI137" s="18"/>
      <c r="WPJ137" s="18"/>
      <c r="WPK137" s="18"/>
      <c r="WPL137" s="18"/>
      <c r="WPM137" s="18"/>
      <c r="WPN137" s="18"/>
      <c r="WPO137" s="18"/>
      <c r="WPP137" s="18"/>
      <c r="WPQ137" s="18"/>
      <c r="WPR137" s="18"/>
      <c r="WPS137" s="18"/>
      <c r="WPT137" s="18"/>
      <c r="WPU137" s="18"/>
      <c r="WPV137" s="18"/>
      <c r="WPW137" s="18"/>
      <c r="WPX137" s="18"/>
      <c r="WPY137" s="18"/>
      <c r="WPZ137" s="18"/>
      <c r="WQA137" s="18"/>
      <c r="WQB137" s="18"/>
      <c r="WQC137" s="18"/>
      <c r="WQD137" s="18"/>
      <c r="WQE137" s="18"/>
      <c r="WQF137" s="18"/>
      <c r="WQG137" s="18"/>
      <c r="WQH137" s="18"/>
      <c r="WQI137" s="18"/>
      <c r="WQJ137" s="18"/>
      <c r="WQK137" s="18"/>
      <c r="WQL137" s="18"/>
      <c r="WQM137" s="18"/>
      <c r="WQN137" s="18"/>
      <c r="WQO137" s="18"/>
      <c r="WQP137" s="18"/>
      <c r="WQQ137" s="18"/>
      <c r="WQR137" s="18"/>
      <c r="WQS137" s="18"/>
      <c r="WQT137" s="18"/>
      <c r="WQU137" s="18"/>
      <c r="WQV137" s="18"/>
      <c r="WQW137" s="18"/>
      <c r="WQX137" s="18"/>
      <c r="WQY137" s="18"/>
      <c r="WQZ137" s="18"/>
      <c r="WRA137" s="18"/>
      <c r="WRB137" s="18"/>
      <c r="WRC137" s="18"/>
      <c r="WRD137" s="18"/>
      <c r="WRE137" s="18"/>
      <c r="WRF137" s="18"/>
      <c r="WRG137" s="18"/>
      <c r="WRH137" s="18"/>
      <c r="WRI137" s="18"/>
      <c r="WRJ137" s="18"/>
      <c r="WRK137" s="18"/>
      <c r="WRL137" s="18"/>
      <c r="WRM137" s="18"/>
      <c r="WRN137" s="18"/>
      <c r="WRO137" s="18"/>
      <c r="WRP137" s="18"/>
      <c r="WRQ137" s="18"/>
      <c r="WRR137" s="18"/>
      <c r="WRS137" s="18"/>
      <c r="WRT137" s="18"/>
      <c r="WRU137" s="18"/>
      <c r="WRV137" s="18"/>
      <c r="WRW137" s="18"/>
      <c r="WRX137" s="18"/>
      <c r="WRY137" s="18"/>
      <c r="WRZ137" s="18"/>
      <c r="WSA137" s="18"/>
      <c r="WSB137" s="18"/>
      <c r="WSC137" s="18"/>
      <c r="WSD137" s="18"/>
      <c r="WSE137" s="18"/>
      <c r="WSF137" s="18"/>
      <c r="WSG137" s="18"/>
      <c r="WSH137" s="18"/>
      <c r="WSI137" s="18"/>
      <c r="WSJ137" s="18"/>
      <c r="WSK137" s="18"/>
      <c r="WSL137" s="18"/>
      <c r="WSM137" s="18"/>
      <c r="WSN137" s="18"/>
      <c r="WSO137" s="18"/>
      <c r="WSP137" s="18"/>
      <c r="WSQ137" s="18"/>
      <c r="WSR137" s="18"/>
      <c r="WSS137" s="18"/>
      <c r="WST137" s="18"/>
      <c r="WSU137" s="18"/>
      <c r="WSV137" s="18"/>
      <c r="WSW137" s="18"/>
      <c r="WSX137" s="18"/>
      <c r="WSY137" s="18"/>
      <c r="WSZ137" s="18"/>
      <c r="WTA137" s="18"/>
      <c r="WTB137" s="18"/>
      <c r="WTC137" s="18"/>
      <c r="WTD137" s="18"/>
      <c r="WTE137" s="18"/>
      <c r="WTF137" s="18"/>
      <c r="WTG137" s="18"/>
      <c r="WTH137" s="18"/>
      <c r="WTI137" s="18"/>
      <c r="WTJ137" s="18"/>
      <c r="WTK137" s="18"/>
      <c r="WTL137" s="18"/>
      <c r="WTM137" s="18"/>
      <c r="WTN137" s="18"/>
      <c r="WTO137" s="18"/>
      <c r="WTP137" s="18"/>
      <c r="WTQ137" s="18"/>
      <c r="WTR137" s="18"/>
      <c r="WTS137" s="18"/>
      <c r="WTT137" s="18"/>
      <c r="WTU137" s="18"/>
      <c r="WTV137" s="18"/>
      <c r="WTW137" s="18"/>
      <c r="WTX137" s="18"/>
      <c r="WTY137" s="18"/>
      <c r="WTZ137" s="18"/>
      <c r="WUA137" s="18"/>
      <c r="WUB137" s="18"/>
      <c r="WUC137" s="18"/>
      <c r="WUD137" s="18"/>
      <c r="WUE137" s="18"/>
      <c r="WUF137" s="18"/>
      <c r="WUG137" s="18"/>
      <c r="WUH137" s="18"/>
      <c r="WUI137" s="18"/>
      <c r="WUJ137" s="18"/>
      <c r="WUK137" s="18"/>
      <c r="WUL137" s="18"/>
      <c r="WUM137" s="18"/>
      <c r="WUN137" s="18"/>
      <c r="WUO137" s="18"/>
      <c r="WUP137" s="18"/>
      <c r="WUQ137" s="18"/>
      <c r="WUR137" s="18"/>
      <c r="WUS137" s="18"/>
      <c r="WUT137" s="18"/>
      <c r="WUU137" s="18"/>
      <c r="WUV137" s="18"/>
      <c r="WUW137" s="18"/>
      <c r="WUX137" s="18"/>
      <c r="WUY137" s="18"/>
      <c r="WUZ137" s="18"/>
      <c r="WVA137" s="18"/>
      <c r="WVB137" s="18"/>
      <c r="WVC137" s="18"/>
      <c r="WVD137" s="18"/>
      <c r="WVE137" s="18"/>
      <c r="WVF137" s="18"/>
      <c r="WVG137" s="18"/>
      <c r="WVH137" s="18"/>
      <c r="WVI137" s="18"/>
      <c r="WVJ137" s="18"/>
      <c r="WVK137" s="18"/>
      <c r="WVL137" s="18"/>
      <c r="WVM137" s="18"/>
      <c r="WVN137" s="18"/>
      <c r="WVO137" s="18"/>
      <c r="WVP137" s="18"/>
    </row>
    <row r="138" spans="1:16136" s="17" customFormat="1" x14ac:dyDescent="0.2">
      <c r="B138" s="30"/>
      <c r="D138" s="16"/>
      <c r="E138" s="16"/>
      <c r="F138" s="16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  <c r="IX138" s="18"/>
      <c r="IY138" s="18"/>
      <c r="IZ138" s="18"/>
      <c r="JA138" s="18"/>
      <c r="JB138" s="18"/>
      <c r="JC138" s="18"/>
      <c r="JD138" s="18"/>
      <c r="JE138" s="18"/>
      <c r="JF138" s="18"/>
      <c r="JG138" s="18"/>
      <c r="JH138" s="18"/>
      <c r="JI138" s="18"/>
      <c r="JJ138" s="18"/>
      <c r="JK138" s="18"/>
      <c r="JL138" s="18"/>
      <c r="JM138" s="18"/>
      <c r="JN138" s="18"/>
      <c r="JO138" s="18"/>
      <c r="JP138" s="18"/>
      <c r="JQ138" s="18"/>
      <c r="JR138" s="18"/>
      <c r="JS138" s="18"/>
      <c r="JT138" s="18"/>
      <c r="JU138" s="18"/>
      <c r="JV138" s="18"/>
      <c r="JW138" s="18"/>
      <c r="JX138" s="18"/>
      <c r="JY138" s="18"/>
      <c r="JZ138" s="18"/>
      <c r="KA138" s="18"/>
      <c r="KB138" s="18"/>
      <c r="KC138" s="18"/>
      <c r="KD138" s="18"/>
      <c r="KE138" s="18"/>
      <c r="KF138" s="18"/>
      <c r="KG138" s="18"/>
      <c r="KH138" s="18"/>
      <c r="KI138" s="18"/>
      <c r="KJ138" s="18"/>
      <c r="KK138" s="18"/>
      <c r="KL138" s="18"/>
      <c r="KM138" s="18"/>
      <c r="KN138" s="18"/>
      <c r="KO138" s="18"/>
      <c r="KP138" s="18"/>
      <c r="KQ138" s="18"/>
      <c r="KR138" s="18"/>
      <c r="KS138" s="18"/>
      <c r="KT138" s="18"/>
      <c r="KU138" s="18"/>
      <c r="KV138" s="18"/>
      <c r="KW138" s="18"/>
      <c r="KX138" s="18"/>
      <c r="KY138" s="18"/>
      <c r="KZ138" s="18"/>
      <c r="LA138" s="18"/>
      <c r="LB138" s="18"/>
      <c r="LC138" s="18"/>
      <c r="LD138" s="18"/>
      <c r="LE138" s="18"/>
      <c r="LF138" s="18"/>
      <c r="LG138" s="18"/>
      <c r="LH138" s="18"/>
      <c r="LI138" s="18"/>
      <c r="LJ138" s="18"/>
      <c r="LK138" s="18"/>
      <c r="LL138" s="18"/>
      <c r="LM138" s="18"/>
      <c r="LN138" s="18"/>
      <c r="LO138" s="18"/>
      <c r="LP138" s="18"/>
      <c r="LQ138" s="18"/>
      <c r="LR138" s="18"/>
      <c r="LS138" s="18"/>
      <c r="LT138" s="18"/>
      <c r="LU138" s="18"/>
      <c r="LV138" s="18"/>
      <c r="LW138" s="18"/>
      <c r="LX138" s="18"/>
      <c r="LY138" s="18"/>
      <c r="LZ138" s="18"/>
      <c r="MA138" s="18"/>
      <c r="MB138" s="18"/>
      <c r="MC138" s="18"/>
      <c r="MD138" s="18"/>
      <c r="ME138" s="18"/>
      <c r="MF138" s="18"/>
      <c r="MG138" s="18"/>
      <c r="MH138" s="18"/>
      <c r="MI138" s="18"/>
      <c r="MJ138" s="18"/>
      <c r="MK138" s="18"/>
      <c r="ML138" s="18"/>
      <c r="MM138" s="18"/>
      <c r="MN138" s="18"/>
      <c r="MO138" s="18"/>
      <c r="MP138" s="18"/>
      <c r="MQ138" s="18"/>
      <c r="MR138" s="18"/>
      <c r="MS138" s="18"/>
      <c r="MT138" s="18"/>
      <c r="MU138" s="18"/>
      <c r="MV138" s="18"/>
      <c r="MW138" s="18"/>
      <c r="MX138" s="18"/>
      <c r="MY138" s="18"/>
      <c r="MZ138" s="18"/>
      <c r="NA138" s="18"/>
      <c r="NB138" s="18"/>
      <c r="NC138" s="18"/>
      <c r="ND138" s="18"/>
      <c r="NE138" s="18"/>
      <c r="NF138" s="18"/>
      <c r="NG138" s="18"/>
      <c r="NH138" s="18"/>
      <c r="NI138" s="18"/>
      <c r="NJ138" s="18"/>
      <c r="NK138" s="18"/>
      <c r="NL138" s="18"/>
      <c r="NM138" s="18"/>
      <c r="NN138" s="18"/>
      <c r="NO138" s="18"/>
      <c r="NP138" s="18"/>
      <c r="NQ138" s="18"/>
      <c r="NR138" s="18"/>
      <c r="NS138" s="18"/>
      <c r="NT138" s="18"/>
      <c r="NU138" s="18"/>
      <c r="NV138" s="18"/>
      <c r="NW138" s="18"/>
      <c r="NX138" s="18"/>
      <c r="NY138" s="18"/>
      <c r="NZ138" s="18"/>
      <c r="OA138" s="18"/>
      <c r="OB138" s="18"/>
      <c r="OC138" s="18"/>
      <c r="OD138" s="18"/>
      <c r="OE138" s="18"/>
      <c r="OF138" s="18"/>
      <c r="OG138" s="18"/>
      <c r="OH138" s="18"/>
      <c r="OI138" s="18"/>
      <c r="OJ138" s="18"/>
      <c r="OK138" s="18"/>
      <c r="OL138" s="18"/>
      <c r="OM138" s="18"/>
      <c r="ON138" s="18"/>
      <c r="OO138" s="18"/>
      <c r="OP138" s="18"/>
      <c r="OQ138" s="18"/>
      <c r="OR138" s="18"/>
      <c r="OS138" s="18"/>
      <c r="OT138" s="18"/>
      <c r="OU138" s="18"/>
      <c r="OV138" s="18"/>
      <c r="OW138" s="18"/>
      <c r="OX138" s="18"/>
      <c r="OY138" s="18"/>
      <c r="OZ138" s="18"/>
      <c r="PA138" s="18"/>
      <c r="PB138" s="18"/>
      <c r="PC138" s="18"/>
      <c r="PD138" s="18"/>
      <c r="PE138" s="18"/>
      <c r="PF138" s="18"/>
      <c r="PG138" s="18"/>
      <c r="PH138" s="18"/>
      <c r="PI138" s="18"/>
      <c r="PJ138" s="18"/>
      <c r="PK138" s="18"/>
      <c r="PL138" s="18"/>
      <c r="PM138" s="18"/>
      <c r="PN138" s="18"/>
      <c r="PO138" s="18"/>
      <c r="PP138" s="18"/>
      <c r="PQ138" s="18"/>
      <c r="PR138" s="18"/>
      <c r="PS138" s="18"/>
      <c r="PT138" s="18"/>
      <c r="PU138" s="18"/>
      <c r="PV138" s="18"/>
      <c r="PW138" s="18"/>
      <c r="PX138" s="18"/>
      <c r="PY138" s="18"/>
      <c r="PZ138" s="18"/>
      <c r="QA138" s="18"/>
      <c r="QB138" s="18"/>
      <c r="QC138" s="18"/>
      <c r="QD138" s="18"/>
      <c r="QE138" s="18"/>
      <c r="QF138" s="18"/>
      <c r="QG138" s="18"/>
      <c r="QH138" s="18"/>
      <c r="QI138" s="18"/>
      <c r="QJ138" s="18"/>
      <c r="QK138" s="18"/>
      <c r="QL138" s="18"/>
      <c r="QM138" s="18"/>
      <c r="QN138" s="18"/>
      <c r="QO138" s="18"/>
      <c r="QP138" s="18"/>
      <c r="QQ138" s="18"/>
      <c r="QR138" s="18"/>
      <c r="QS138" s="18"/>
      <c r="QT138" s="18"/>
      <c r="QU138" s="18"/>
      <c r="QV138" s="18"/>
      <c r="QW138" s="18"/>
      <c r="QX138" s="18"/>
      <c r="QY138" s="18"/>
      <c r="QZ138" s="18"/>
      <c r="RA138" s="18"/>
      <c r="RB138" s="18"/>
      <c r="RC138" s="18"/>
      <c r="RD138" s="18"/>
      <c r="RE138" s="18"/>
      <c r="RF138" s="18"/>
      <c r="RG138" s="18"/>
      <c r="RH138" s="18"/>
      <c r="RI138" s="18"/>
      <c r="RJ138" s="18"/>
      <c r="RK138" s="18"/>
      <c r="RL138" s="18"/>
      <c r="RM138" s="18"/>
      <c r="RN138" s="18"/>
      <c r="RO138" s="18"/>
      <c r="RP138" s="18"/>
      <c r="RQ138" s="18"/>
      <c r="RR138" s="18"/>
      <c r="RS138" s="18"/>
      <c r="RT138" s="18"/>
      <c r="RU138" s="18"/>
      <c r="RV138" s="18"/>
      <c r="RW138" s="18"/>
      <c r="RX138" s="18"/>
      <c r="RY138" s="18"/>
      <c r="RZ138" s="18"/>
      <c r="SA138" s="18"/>
      <c r="SB138" s="18"/>
      <c r="SC138" s="18"/>
      <c r="SD138" s="18"/>
      <c r="SE138" s="18"/>
      <c r="SF138" s="18"/>
      <c r="SG138" s="18"/>
      <c r="SH138" s="18"/>
      <c r="SI138" s="18"/>
      <c r="SJ138" s="18"/>
      <c r="SK138" s="18"/>
      <c r="SL138" s="18"/>
      <c r="SM138" s="18"/>
      <c r="SN138" s="18"/>
      <c r="SO138" s="18"/>
      <c r="SP138" s="18"/>
      <c r="SQ138" s="18"/>
      <c r="SR138" s="18"/>
      <c r="SS138" s="18"/>
      <c r="ST138" s="18"/>
      <c r="SU138" s="18"/>
      <c r="SV138" s="18"/>
      <c r="SW138" s="18"/>
      <c r="SX138" s="18"/>
      <c r="SY138" s="18"/>
      <c r="SZ138" s="18"/>
      <c r="TA138" s="18"/>
      <c r="TB138" s="18"/>
      <c r="TC138" s="18"/>
      <c r="TD138" s="18"/>
      <c r="TE138" s="18"/>
      <c r="TF138" s="18"/>
      <c r="TG138" s="18"/>
      <c r="TH138" s="18"/>
      <c r="TI138" s="18"/>
      <c r="TJ138" s="18"/>
      <c r="TK138" s="18"/>
      <c r="TL138" s="18"/>
      <c r="TM138" s="18"/>
      <c r="TN138" s="18"/>
      <c r="TO138" s="18"/>
      <c r="TP138" s="18"/>
      <c r="TQ138" s="18"/>
      <c r="TR138" s="18"/>
      <c r="TS138" s="18"/>
      <c r="TT138" s="18"/>
      <c r="TU138" s="18"/>
      <c r="TV138" s="18"/>
      <c r="TW138" s="18"/>
      <c r="TX138" s="18"/>
      <c r="TY138" s="18"/>
      <c r="TZ138" s="18"/>
      <c r="UA138" s="18"/>
      <c r="UB138" s="18"/>
      <c r="UC138" s="18"/>
      <c r="UD138" s="18"/>
      <c r="UE138" s="18"/>
      <c r="UF138" s="18"/>
      <c r="UG138" s="18"/>
      <c r="UH138" s="18"/>
      <c r="UI138" s="18"/>
      <c r="UJ138" s="18"/>
      <c r="UK138" s="18"/>
      <c r="UL138" s="18"/>
      <c r="UM138" s="18"/>
      <c r="UN138" s="18"/>
      <c r="UO138" s="18"/>
      <c r="UP138" s="18"/>
      <c r="UQ138" s="18"/>
      <c r="UR138" s="18"/>
      <c r="US138" s="18"/>
      <c r="UT138" s="18"/>
      <c r="UU138" s="18"/>
      <c r="UV138" s="18"/>
      <c r="UW138" s="18"/>
      <c r="UX138" s="18"/>
      <c r="UY138" s="18"/>
      <c r="UZ138" s="18"/>
      <c r="VA138" s="18"/>
      <c r="VB138" s="18"/>
      <c r="VC138" s="18"/>
      <c r="VD138" s="18"/>
      <c r="VE138" s="18"/>
      <c r="VF138" s="18"/>
      <c r="VG138" s="18"/>
      <c r="VH138" s="18"/>
      <c r="VI138" s="18"/>
      <c r="VJ138" s="18"/>
      <c r="VK138" s="18"/>
      <c r="VL138" s="18"/>
      <c r="VM138" s="18"/>
      <c r="VN138" s="18"/>
      <c r="VO138" s="18"/>
      <c r="VP138" s="18"/>
      <c r="VQ138" s="18"/>
      <c r="VR138" s="18"/>
      <c r="VS138" s="18"/>
      <c r="VT138" s="18"/>
      <c r="VU138" s="18"/>
      <c r="VV138" s="18"/>
      <c r="VW138" s="18"/>
      <c r="VX138" s="18"/>
      <c r="VY138" s="18"/>
      <c r="VZ138" s="18"/>
      <c r="WA138" s="18"/>
      <c r="WB138" s="18"/>
      <c r="WC138" s="18"/>
      <c r="WD138" s="18"/>
      <c r="WE138" s="18"/>
      <c r="WF138" s="18"/>
      <c r="WG138" s="18"/>
      <c r="WH138" s="18"/>
      <c r="WI138" s="18"/>
      <c r="WJ138" s="18"/>
      <c r="WK138" s="18"/>
      <c r="WL138" s="18"/>
      <c r="WM138" s="18"/>
      <c r="WN138" s="18"/>
      <c r="WO138" s="18"/>
      <c r="WP138" s="18"/>
      <c r="WQ138" s="18"/>
      <c r="WR138" s="18"/>
      <c r="WS138" s="18"/>
      <c r="WT138" s="18"/>
      <c r="WU138" s="18"/>
      <c r="WV138" s="18"/>
      <c r="WW138" s="18"/>
      <c r="WX138" s="18"/>
      <c r="WY138" s="18"/>
      <c r="WZ138" s="18"/>
      <c r="XA138" s="18"/>
      <c r="XB138" s="18"/>
      <c r="XC138" s="18"/>
      <c r="XD138" s="18"/>
      <c r="XE138" s="18"/>
      <c r="XF138" s="18"/>
      <c r="XG138" s="18"/>
      <c r="XH138" s="18"/>
      <c r="XI138" s="18"/>
      <c r="XJ138" s="18"/>
      <c r="XK138" s="18"/>
      <c r="XL138" s="18"/>
      <c r="XM138" s="18"/>
      <c r="XN138" s="18"/>
      <c r="XO138" s="18"/>
      <c r="XP138" s="18"/>
      <c r="XQ138" s="18"/>
      <c r="XR138" s="18"/>
      <c r="XS138" s="18"/>
      <c r="XT138" s="18"/>
      <c r="XU138" s="18"/>
      <c r="XV138" s="18"/>
      <c r="XW138" s="18"/>
      <c r="XX138" s="18"/>
      <c r="XY138" s="18"/>
      <c r="XZ138" s="18"/>
      <c r="YA138" s="18"/>
      <c r="YB138" s="18"/>
      <c r="YC138" s="18"/>
      <c r="YD138" s="18"/>
      <c r="YE138" s="18"/>
      <c r="YF138" s="18"/>
      <c r="YG138" s="18"/>
      <c r="YH138" s="18"/>
      <c r="YI138" s="18"/>
      <c r="YJ138" s="18"/>
      <c r="YK138" s="18"/>
      <c r="YL138" s="18"/>
      <c r="YM138" s="18"/>
      <c r="YN138" s="18"/>
      <c r="YO138" s="18"/>
      <c r="YP138" s="18"/>
      <c r="YQ138" s="18"/>
      <c r="YR138" s="18"/>
      <c r="YS138" s="18"/>
      <c r="YT138" s="18"/>
      <c r="YU138" s="18"/>
      <c r="YV138" s="18"/>
      <c r="YW138" s="18"/>
      <c r="YX138" s="18"/>
      <c r="YY138" s="18"/>
      <c r="YZ138" s="18"/>
      <c r="ZA138" s="18"/>
      <c r="ZB138" s="18"/>
      <c r="ZC138" s="18"/>
      <c r="ZD138" s="18"/>
      <c r="ZE138" s="18"/>
      <c r="ZF138" s="18"/>
      <c r="ZG138" s="18"/>
      <c r="ZH138" s="18"/>
      <c r="ZI138" s="18"/>
      <c r="ZJ138" s="18"/>
      <c r="ZK138" s="18"/>
      <c r="ZL138" s="18"/>
      <c r="ZM138" s="18"/>
      <c r="ZN138" s="18"/>
      <c r="ZO138" s="18"/>
      <c r="ZP138" s="18"/>
      <c r="ZQ138" s="18"/>
      <c r="ZR138" s="18"/>
      <c r="ZS138" s="18"/>
      <c r="ZT138" s="18"/>
      <c r="ZU138" s="18"/>
      <c r="ZV138" s="18"/>
      <c r="ZW138" s="18"/>
      <c r="ZX138" s="18"/>
      <c r="ZY138" s="18"/>
      <c r="ZZ138" s="18"/>
      <c r="AAA138" s="18"/>
      <c r="AAB138" s="18"/>
      <c r="AAC138" s="18"/>
      <c r="AAD138" s="18"/>
      <c r="AAE138" s="18"/>
      <c r="AAF138" s="18"/>
      <c r="AAG138" s="18"/>
      <c r="AAH138" s="18"/>
      <c r="AAI138" s="18"/>
      <c r="AAJ138" s="18"/>
      <c r="AAK138" s="18"/>
      <c r="AAL138" s="18"/>
      <c r="AAM138" s="18"/>
      <c r="AAN138" s="18"/>
      <c r="AAO138" s="18"/>
      <c r="AAP138" s="18"/>
      <c r="AAQ138" s="18"/>
      <c r="AAR138" s="18"/>
      <c r="AAS138" s="18"/>
      <c r="AAT138" s="18"/>
      <c r="AAU138" s="18"/>
      <c r="AAV138" s="18"/>
      <c r="AAW138" s="18"/>
      <c r="AAX138" s="18"/>
      <c r="AAY138" s="18"/>
      <c r="AAZ138" s="18"/>
      <c r="ABA138" s="18"/>
      <c r="ABB138" s="18"/>
      <c r="ABC138" s="18"/>
      <c r="ABD138" s="18"/>
      <c r="ABE138" s="18"/>
      <c r="ABF138" s="18"/>
      <c r="ABG138" s="18"/>
      <c r="ABH138" s="18"/>
      <c r="ABI138" s="18"/>
      <c r="ABJ138" s="18"/>
      <c r="ABK138" s="18"/>
      <c r="ABL138" s="18"/>
      <c r="ABM138" s="18"/>
      <c r="ABN138" s="18"/>
      <c r="ABO138" s="18"/>
      <c r="ABP138" s="18"/>
      <c r="ABQ138" s="18"/>
      <c r="ABR138" s="18"/>
      <c r="ABS138" s="18"/>
      <c r="ABT138" s="18"/>
      <c r="ABU138" s="18"/>
      <c r="ABV138" s="18"/>
      <c r="ABW138" s="18"/>
      <c r="ABX138" s="18"/>
      <c r="ABY138" s="18"/>
      <c r="ABZ138" s="18"/>
      <c r="ACA138" s="18"/>
      <c r="ACB138" s="18"/>
      <c r="ACC138" s="18"/>
      <c r="ACD138" s="18"/>
      <c r="ACE138" s="18"/>
      <c r="ACF138" s="18"/>
      <c r="ACG138" s="18"/>
      <c r="ACH138" s="18"/>
      <c r="ACI138" s="18"/>
      <c r="ACJ138" s="18"/>
      <c r="ACK138" s="18"/>
      <c r="ACL138" s="18"/>
      <c r="ACM138" s="18"/>
      <c r="ACN138" s="18"/>
      <c r="ACO138" s="18"/>
      <c r="ACP138" s="18"/>
      <c r="ACQ138" s="18"/>
      <c r="ACR138" s="18"/>
      <c r="ACS138" s="18"/>
      <c r="ACT138" s="18"/>
      <c r="ACU138" s="18"/>
      <c r="ACV138" s="18"/>
      <c r="ACW138" s="18"/>
      <c r="ACX138" s="18"/>
      <c r="ACY138" s="18"/>
      <c r="ACZ138" s="18"/>
      <c r="ADA138" s="18"/>
      <c r="ADB138" s="18"/>
      <c r="ADC138" s="18"/>
      <c r="ADD138" s="18"/>
      <c r="ADE138" s="18"/>
      <c r="ADF138" s="18"/>
      <c r="ADG138" s="18"/>
      <c r="ADH138" s="18"/>
      <c r="ADI138" s="18"/>
      <c r="ADJ138" s="18"/>
      <c r="ADK138" s="18"/>
      <c r="ADL138" s="18"/>
      <c r="ADM138" s="18"/>
      <c r="ADN138" s="18"/>
      <c r="ADO138" s="18"/>
      <c r="ADP138" s="18"/>
      <c r="ADQ138" s="18"/>
      <c r="ADR138" s="18"/>
      <c r="ADS138" s="18"/>
      <c r="ADT138" s="18"/>
      <c r="ADU138" s="18"/>
      <c r="ADV138" s="18"/>
      <c r="ADW138" s="18"/>
      <c r="ADX138" s="18"/>
      <c r="ADY138" s="18"/>
      <c r="ADZ138" s="18"/>
      <c r="AEA138" s="18"/>
      <c r="AEB138" s="18"/>
      <c r="AEC138" s="18"/>
      <c r="AED138" s="18"/>
      <c r="AEE138" s="18"/>
      <c r="AEF138" s="18"/>
      <c r="AEG138" s="18"/>
      <c r="AEH138" s="18"/>
      <c r="AEI138" s="18"/>
      <c r="AEJ138" s="18"/>
      <c r="AEK138" s="18"/>
      <c r="AEL138" s="18"/>
      <c r="AEM138" s="18"/>
      <c r="AEN138" s="18"/>
      <c r="AEO138" s="18"/>
      <c r="AEP138" s="18"/>
      <c r="AEQ138" s="18"/>
      <c r="AER138" s="18"/>
      <c r="AES138" s="18"/>
      <c r="AET138" s="18"/>
      <c r="AEU138" s="18"/>
      <c r="AEV138" s="18"/>
      <c r="AEW138" s="18"/>
      <c r="AEX138" s="18"/>
      <c r="AEY138" s="18"/>
      <c r="AEZ138" s="18"/>
      <c r="AFA138" s="18"/>
      <c r="AFB138" s="18"/>
      <c r="AFC138" s="18"/>
      <c r="AFD138" s="18"/>
      <c r="AFE138" s="18"/>
      <c r="AFF138" s="18"/>
      <c r="AFG138" s="18"/>
      <c r="AFH138" s="18"/>
      <c r="AFI138" s="18"/>
      <c r="AFJ138" s="18"/>
      <c r="AFK138" s="18"/>
      <c r="AFL138" s="18"/>
      <c r="AFM138" s="18"/>
      <c r="AFN138" s="18"/>
      <c r="AFO138" s="18"/>
      <c r="AFP138" s="18"/>
      <c r="AFQ138" s="18"/>
      <c r="AFR138" s="18"/>
      <c r="AFS138" s="18"/>
      <c r="AFT138" s="18"/>
      <c r="AFU138" s="18"/>
      <c r="AFV138" s="18"/>
      <c r="AFW138" s="18"/>
      <c r="AFX138" s="18"/>
      <c r="AFY138" s="18"/>
      <c r="AFZ138" s="18"/>
      <c r="AGA138" s="18"/>
      <c r="AGB138" s="18"/>
      <c r="AGC138" s="18"/>
      <c r="AGD138" s="18"/>
      <c r="AGE138" s="18"/>
      <c r="AGF138" s="18"/>
      <c r="AGG138" s="18"/>
      <c r="AGH138" s="18"/>
      <c r="AGI138" s="18"/>
      <c r="AGJ138" s="18"/>
      <c r="AGK138" s="18"/>
      <c r="AGL138" s="18"/>
      <c r="AGM138" s="18"/>
      <c r="AGN138" s="18"/>
      <c r="AGO138" s="18"/>
      <c r="AGP138" s="18"/>
      <c r="AGQ138" s="18"/>
      <c r="AGR138" s="18"/>
      <c r="AGS138" s="18"/>
      <c r="AGT138" s="18"/>
      <c r="AGU138" s="18"/>
      <c r="AGV138" s="18"/>
      <c r="AGW138" s="18"/>
      <c r="AGX138" s="18"/>
      <c r="AGY138" s="18"/>
      <c r="AGZ138" s="18"/>
      <c r="AHA138" s="18"/>
      <c r="AHB138" s="18"/>
      <c r="AHC138" s="18"/>
      <c r="AHD138" s="18"/>
      <c r="AHE138" s="18"/>
      <c r="AHF138" s="18"/>
      <c r="AHG138" s="18"/>
      <c r="AHH138" s="18"/>
      <c r="AHI138" s="18"/>
      <c r="AHJ138" s="18"/>
      <c r="AHK138" s="18"/>
      <c r="AHL138" s="18"/>
      <c r="AHM138" s="18"/>
      <c r="AHN138" s="18"/>
      <c r="AHO138" s="18"/>
      <c r="AHP138" s="18"/>
      <c r="AHQ138" s="18"/>
      <c r="AHR138" s="18"/>
      <c r="AHS138" s="18"/>
      <c r="AHT138" s="18"/>
      <c r="AHU138" s="18"/>
      <c r="AHV138" s="18"/>
      <c r="AHW138" s="18"/>
      <c r="AHX138" s="18"/>
      <c r="AHY138" s="18"/>
      <c r="AHZ138" s="18"/>
      <c r="AIA138" s="18"/>
      <c r="AIB138" s="18"/>
      <c r="AIC138" s="18"/>
      <c r="AID138" s="18"/>
      <c r="AIE138" s="18"/>
      <c r="AIF138" s="18"/>
      <c r="AIG138" s="18"/>
      <c r="AIH138" s="18"/>
      <c r="AII138" s="18"/>
      <c r="AIJ138" s="18"/>
      <c r="AIK138" s="18"/>
      <c r="AIL138" s="18"/>
      <c r="AIM138" s="18"/>
      <c r="AIN138" s="18"/>
      <c r="AIO138" s="18"/>
      <c r="AIP138" s="18"/>
      <c r="AIQ138" s="18"/>
      <c r="AIR138" s="18"/>
      <c r="AIS138" s="18"/>
      <c r="AIT138" s="18"/>
      <c r="AIU138" s="18"/>
      <c r="AIV138" s="18"/>
      <c r="AIW138" s="18"/>
      <c r="AIX138" s="18"/>
      <c r="AIY138" s="18"/>
      <c r="AIZ138" s="18"/>
      <c r="AJA138" s="18"/>
      <c r="AJB138" s="18"/>
      <c r="AJC138" s="18"/>
      <c r="AJD138" s="18"/>
      <c r="AJE138" s="18"/>
      <c r="AJF138" s="18"/>
      <c r="AJG138" s="18"/>
      <c r="AJH138" s="18"/>
      <c r="AJI138" s="18"/>
      <c r="AJJ138" s="18"/>
      <c r="AJK138" s="18"/>
      <c r="AJL138" s="18"/>
      <c r="AJM138" s="18"/>
      <c r="AJN138" s="18"/>
      <c r="AJO138" s="18"/>
      <c r="AJP138" s="18"/>
      <c r="AJQ138" s="18"/>
      <c r="AJR138" s="18"/>
      <c r="AJS138" s="18"/>
      <c r="AJT138" s="18"/>
      <c r="AJU138" s="18"/>
      <c r="AJV138" s="18"/>
      <c r="AJW138" s="18"/>
      <c r="AJX138" s="18"/>
      <c r="AJY138" s="18"/>
      <c r="AJZ138" s="18"/>
      <c r="AKA138" s="18"/>
      <c r="AKB138" s="18"/>
      <c r="AKC138" s="18"/>
      <c r="AKD138" s="18"/>
      <c r="AKE138" s="18"/>
      <c r="AKF138" s="18"/>
      <c r="AKG138" s="18"/>
      <c r="AKH138" s="18"/>
      <c r="AKI138" s="18"/>
      <c r="AKJ138" s="18"/>
      <c r="AKK138" s="18"/>
      <c r="AKL138" s="18"/>
      <c r="AKM138" s="18"/>
      <c r="AKN138" s="18"/>
      <c r="AKO138" s="18"/>
      <c r="AKP138" s="18"/>
      <c r="AKQ138" s="18"/>
      <c r="AKR138" s="18"/>
      <c r="AKS138" s="18"/>
      <c r="AKT138" s="18"/>
      <c r="AKU138" s="18"/>
      <c r="AKV138" s="18"/>
      <c r="AKW138" s="18"/>
      <c r="AKX138" s="18"/>
      <c r="AKY138" s="18"/>
      <c r="AKZ138" s="18"/>
      <c r="ALA138" s="18"/>
      <c r="ALB138" s="18"/>
      <c r="ALC138" s="18"/>
      <c r="ALD138" s="18"/>
      <c r="ALE138" s="18"/>
      <c r="ALF138" s="18"/>
      <c r="ALG138" s="18"/>
      <c r="ALH138" s="18"/>
      <c r="ALI138" s="18"/>
      <c r="ALJ138" s="18"/>
      <c r="ALK138" s="18"/>
      <c r="ALL138" s="18"/>
      <c r="ALM138" s="18"/>
      <c r="ALN138" s="18"/>
      <c r="ALO138" s="18"/>
      <c r="ALP138" s="18"/>
      <c r="ALQ138" s="18"/>
      <c r="ALR138" s="18"/>
      <c r="ALS138" s="18"/>
      <c r="ALT138" s="18"/>
      <c r="ALU138" s="18"/>
      <c r="ALV138" s="18"/>
      <c r="ALW138" s="18"/>
      <c r="ALX138" s="18"/>
      <c r="ALY138" s="18"/>
      <c r="ALZ138" s="18"/>
      <c r="AMA138" s="18"/>
      <c r="AMB138" s="18"/>
      <c r="AMC138" s="18"/>
      <c r="AMD138" s="18"/>
      <c r="AME138" s="18"/>
      <c r="AMF138" s="18"/>
      <c r="AMG138" s="18"/>
      <c r="AMH138" s="18"/>
      <c r="AMI138" s="18"/>
      <c r="AMJ138" s="18"/>
      <c r="AMK138" s="18"/>
      <c r="AML138" s="18"/>
      <c r="AMM138" s="18"/>
      <c r="AMN138" s="18"/>
      <c r="AMO138" s="18"/>
      <c r="AMP138" s="18"/>
      <c r="AMQ138" s="18"/>
      <c r="AMR138" s="18"/>
      <c r="AMS138" s="18"/>
      <c r="AMT138" s="18"/>
      <c r="AMU138" s="18"/>
      <c r="AMV138" s="18"/>
      <c r="AMW138" s="18"/>
      <c r="AMX138" s="18"/>
      <c r="AMY138" s="18"/>
      <c r="AMZ138" s="18"/>
      <c r="ANA138" s="18"/>
      <c r="ANB138" s="18"/>
      <c r="ANC138" s="18"/>
      <c r="AND138" s="18"/>
      <c r="ANE138" s="18"/>
      <c r="ANF138" s="18"/>
      <c r="ANG138" s="18"/>
      <c r="ANH138" s="18"/>
      <c r="ANI138" s="18"/>
      <c r="ANJ138" s="18"/>
      <c r="ANK138" s="18"/>
      <c r="ANL138" s="18"/>
      <c r="ANM138" s="18"/>
      <c r="ANN138" s="18"/>
      <c r="ANO138" s="18"/>
      <c r="ANP138" s="18"/>
      <c r="ANQ138" s="18"/>
      <c r="ANR138" s="18"/>
      <c r="ANS138" s="18"/>
      <c r="ANT138" s="18"/>
      <c r="ANU138" s="18"/>
      <c r="ANV138" s="18"/>
      <c r="ANW138" s="18"/>
      <c r="ANX138" s="18"/>
      <c r="ANY138" s="18"/>
      <c r="ANZ138" s="18"/>
      <c r="AOA138" s="18"/>
      <c r="AOB138" s="18"/>
      <c r="AOC138" s="18"/>
      <c r="AOD138" s="18"/>
      <c r="AOE138" s="18"/>
      <c r="AOF138" s="18"/>
      <c r="AOG138" s="18"/>
      <c r="AOH138" s="18"/>
      <c r="AOI138" s="18"/>
      <c r="AOJ138" s="18"/>
      <c r="AOK138" s="18"/>
      <c r="AOL138" s="18"/>
      <c r="AOM138" s="18"/>
      <c r="AON138" s="18"/>
      <c r="AOO138" s="18"/>
      <c r="AOP138" s="18"/>
      <c r="AOQ138" s="18"/>
      <c r="AOR138" s="18"/>
      <c r="AOS138" s="18"/>
      <c r="AOT138" s="18"/>
      <c r="AOU138" s="18"/>
      <c r="AOV138" s="18"/>
      <c r="AOW138" s="18"/>
      <c r="AOX138" s="18"/>
      <c r="AOY138" s="18"/>
      <c r="AOZ138" s="18"/>
      <c r="APA138" s="18"/>
      <c r="APB138" s="18"/>
      <c r="APC138" s="18"/>
      <c r="APD138" s="18"/>
      <c r="APE138" s="18"/>
      <c r="APF138" s="18"/>
      <c r="APG138" s="18"/>
      <c r="APH138" s="18"/>
      <c r="API138" s="18"/>
      <c r="APJ138" s="18"/>
      <c r="APK138" s="18"/>
      <c r="APL138" s="18"/>
      <c r="APM138" s="18"/>
      <c r="APN138" s="18"/>
      <c r="APO138" s="18"/>
      <c r="APP138" s="18"/>
      <c r="APQ138" s="18"/>
      <c r="APR138" s="18"/>
      <c r="APS138" s="18"/>
      <c r="APT138" s="18"/>
      <c r="APU138" s="18"/>
      <c r="APV138" s="18"/>
      <c r="APW138" s="18"/>
      <c r="APX138" s="18"/>
      <c r="APY138" s="18"/>
      <c r="APZ138" s="18"/>
      <c r="AQA138" s="18"/>
      <c r="AQB138" s="18"/>
      <c r="AQC138" s="18"/>
      <c r="AQD138" s="18"/>
      <c r="AQE138" s="18"/>
      <c r="AQF138" s="18"/>
      <c r="AQG138" s="18"/>
      <c r="AQH138" s="18"/>
      <c r="AQI138" s="18"/>
      <c r="AQJ138" s="18"/>
      <c r="AQK138" s="18"/>
      <c r="AQL138" s="18"/>
      <c r="AQM138" s="18"/>
      <c r="AQN138" s="18"/>
      <c r="AQO138" s="18"/>
      <c r="AQP138" s="18"/>
      <c r="AQQ138" s="18"/>
      <c r="AQR138" s="18"/>
      <c r="AQS138" s="18"/>
      <c r="AQT138" s="18"/>
      <c r="AQU138" s="18"/>
      <c r="AQV138" s="18"/>
      <c r="AQW138" s="18"/>
      <c r="AQX138" s="18"/>
      <c r="AQY138" s="18"/>
      <c r="AQZ138" s="18"/>
      <c r="ARA138" s="18"/>
      <c r="ARB138" s="18"/>
      <c r="ARC138" s="18"/>
      <c r="ARD138" s="18"/>
      <c r="ARE138" s="18"/>
      <c r="ARF138" s="18"/>
      <c r="ARG138" s="18"/>
      <c r="ARH138" s="18"/>
      <c r="ARI138" s="18"/>
      <c r="ARJ138" s="18"/>
      <c r="ARK138" s="18"/>
      <c r="ARL138" s="18"/>
      <c r="ARM138" s="18"/>
      <c r="ARN138" s="18"/>
      <c r="ARO138" s="18"/>
      <c r="ARP138" s="18"/>
      <c r="ARQ138" s="18"/>
      <c r="ARR138" s="18"/>
      <c r="ARS138" s="18"/>
      <c r="ART138" s="18"/>
      <c r="ARU138" s="18"/>
      <c r="ARV138" s="18"/>
      <c r="ARW138" s="18"/>
      <c r="ARX138" s="18"/>
      <c r="ARY138" s="18"/>
      <c r="ARZ138" s="18"/>
      <c r="ASA138" s="18"/>
      <c r="ASB138" s="18"/>
      <c r="ASC138" s="18"/>
      <c r="ASD138" s="18"/>
      <c r="ASE138" s="18"/>
      <c r="ASF138" s="18"/>
      <c r="ASG138" s="18"/>
      <c r="ASH138" s="18"/>
      <c r="ASI138" s="18"/>
      <c r="ASJ138" s="18"/>
      <c r="ASK138" s="18"/>
      <c r="ASL138" s="18"/>
      <c r="ASM138" s="18"/>
      <c r="ASN138" s="18"/>
      <c r="ASO138" s="18"/>
      <c r="ASP138" s="18"/>
      <c r="ASQ138" s="18"/>
      <c r="ASR138" s="18"/>
      <c r="ASS138" s="18"/>
      <c r="AST138" s="18"/>
      <c r="ASU138" s="18"/>
      <c r="ASV138" s="18"/>
      <c r="ASW138" s="18"/>
      <c r="ASX138" s="18"/>
      <c r="ASY138" s="18"/>
      <c r="ASZ138" s="18"/>
      <c r="ATA138" s="18"/>
      <c r="ATB138" s="18"/>
      <c r="ATC138" s="18"/>
      <c r="ATD138" s="18"/>
      <c r="ATE138" s="18"/>
      <c r="ATF138" s="18"/>
      <c r="ATG138" s="18"/>
      <c r="ATH138" s="18"/>
      <c r="ATI138" s="18"/>
      <c r="ATJ138" s="18"/>
      <c r="ATK138" s="18"/>
      <c r="ATL138" s="18"/>
      <c r="ATM138" s="18"/>
      <c r="ATN138" s="18"/>
      <c r="ATO138" s="18"/>
      <c r="ATP138" s="18"/>
      <c r="ATQ138" s="18"/>
      <c r="ATR138" s="18"/>
      <c r="ATS138" s="18"/>
      <c r="ATT138" s="18"/>
      <c r="ATU138" s="18"/>
      <c r="ATV138" s="18"/>
      <c r="ATW138" s="18"/>
      <c r="ATX138" s="18"/>
      <c r="ATY138" s="18"/>
      <c r="ATZ138" s="18"/>
      <c r="AUA138" s="18"/>
      <c r="AUB138" s="18"/>
      <c r="AUC138" s="18"/>
      <c r="AUD138" s="18"/>
      <c r="AUE138" s="18"/>
      <c r="AUF138" s="18"/>
      <c r="AUG138" s="18"/>
      <c r="AUH138" s="18"/>
      <c r="AUI138" s="18"/>
      <c r="AUJ138" s="18"/>
      <c r="AUK138" s="18"/>
      <c r="AUL138" s="18"/>
      <c r="AUM138" s="18"/>
      <c r="AUN138" s="18"/>
      <c r="AUO138" s="18"/>
      <c r="AUP138" s="18"/>
      <c r="AUQ138" s="18"/>
      <c r="AUR138" s="18"/>
      <c r="AUS138" s="18"/>
      <c r="AUT138" s="18"/>
      <c r="AUU138" s="18"/>
      <c r="AUV138" s="18"/>
      <c r="AUW138" s="18"/>
      <c r="AUX138" s="18"/>
      <c r="AUY138" s="18"/>
      <c r="AUZ138" s="18"/>
      <c r="AVA138" s="18"/>
      <c r="AVB138" s="18"/>
      <c r="AVC138" s="18"/>
      <c r="AVD138" s="18"/>
      <c r="AVE138" s="18"/>
      <c r="AVF138" s="18"/>
      <c r="AVG138" s="18"/>
      <c r="AVH138" s="18"/>
      <c r="AVI138" s="18"/>
      <c r="AVJ138" s="18"/>
      <c r="AVK138" s="18"/>
      <c r="AVL138" s="18"/>
      <c r="AVM138" s="18"/>
      <c r="AVN138" s="18"/>
      <c r="AVO138" s="18"/>
      <c r="AVP138" s="18"/>
      <c r="AVQ138" s="18"/>
      <c r="AVR138" s="18"/>
      <c r="AVS138" s="18"/>
      <c r="AVT138" s="18"/>
      <c r="AVU138" s="18"/>
      <c r="AVV138" s="18"/>
      <c r="AVW138" s="18"/>
      <c r="AVX138" s="18"/>
      <c r="AVY138" s="18"/>
      <c r="AVZ138" s="18"/>
      <c r="AWA138" s="18"/>
      <c r="AWB138" s="18"/>
      <c r="AWC138" s="18"/>
      <c r="AWD138" s="18"/>
      <c r="AWE138" s="18"/>
      <c r="AWF138" s="18"/>
      <c r="AWG138" s="18"/>
      <c r="AWH138" s="18"/>
      <c r="AWI138" s="18"/>
      <c r="AWJ138" s="18"/>
      <c r="AWK138" s="18"/>
      <c r="AWL138" s="18"/>
      <c r="AWM138" s="18"/>
      <c r="AWN138" s="18"/>
      <c r="AWO138" s="18"/>
      <c r="AWP138" s="18"/>
      <c r="AWQ138" s="18"/>
      <c r="AWR138" s="18"/>
      <c r="AWS138" s="18"/>
      <c r="AWT138" s="18"/>
      <c r="AWU138" s="18"/>
      <c r="AWV138" s="18"/>
      <c r="AWW138" s="18"/>
      <c r="AWX138" s="18"/>
      <c r="AWY138" s="18"/>
      <c r="AWZ138" s="18"/>
      <c r="AXA138" s="18"/>
      <c r="AXB138" s="18"/>
      <c r="AXC138" s="18"/>
      <c r="AXD138" s="18"/>
      <c r="AXE138" s="18"/>
      <c r="AXF138" s="18"/>
      <c r="AXG138" s="18"/>
      <c r="AXH138" s="18"/>
      <c r="AXI138" s="18"/>
      <c r="AXJ138" s="18"/>
      <c r="AXK138" s="18"/>
      <c r="AXL138" s="18"/>
      <c r="AXM138" s="18"/>
      <c r="AXN138" s="18"/>
      <c r="AXO138" s="18"/>
      <c r="AXP138" s="18"/>
      <c r="AXQ138" s="18"/>
      <c r="AXR138" s="18"/>
      <c r="AXS138" s="18"/>
      <c r="AXT138" s="18"/>
      <c r="AXU138" s="18"/>
      <c r="AXV138" s="18"/>
      <c r="AXW138" s="18"/>
      <c r="AXX138" s="18"/>
      <c r="AXY138" s="18"/>
      <c r="AXZ138" s="18"/>
      <c r="AYA138" s="18"/>
      <c r="AYB138" s="18"/>
      <c r="AYC138" s="18"/>
      <c r="AYD138" s="18"/>
      <c r="AYE138" s="18"/>
      <c r="AYF138" s="18"/>
      <c r="AYG138" s="18"/>
      <c r="AYH138" s="18"/>
      <c r="AYI138" s="18"/>
      <c r="AYJ138" s="18"/>
      <c r="AYK138" s="18"/>
      <c r="AYL138" s="18"/>
      <c r="AYM138" s="18"/>
      <c r="AYN138" s="18"/>
      <c r="AYO138" s="18"/>
      <c r="AYP138" s="18"/>
      <c r="AYQ138" s="18"/>
      <c r="AYR138" s="18"/>
      <c r="AYS138" s="18"/>
      <c r="AYT138" s="18"/>
      <c r="AYU138" s="18"/>
      <c r="AYV138" s="18"/>
      <c r="AYW138" s="18"/>
      <c r="AYX138" s="18"/>
      <c r="AYY138" s="18"/>
      <c r="AYZ138" s="18"/>
      <c r="AZA138" s="18"/>
      <c r="AZB138" s="18"/>
      <c r="AZC138" s="18"/>
      <c r="AZD138" s="18"/>
      <c r="AZE138" s="18"/>
      <c r="AZF138" s="18"/>
      <c r="AZG138" s="18"/>
      <c r="AZH138" s="18"/>
      <c r="AZI138" s="18"/>
      <c r="AZJ138" s="18"/>
      <c r="AZK138" s="18"/>
      <c r="AZL138" s="18"/>
      <c r="AZM138" s="18"/>
      <c r="AZN138" s="18"/>
      <c r="AZO138" s="18"/>
      <c r="AZP138" s="18"/>
      <c r="AZQ138" s="18"/>
      <c r="AZR138" s="18"/>
      <c r="AZS138" s="18"/>
      <c r="AZT138" s="18"/>
      <c r="AZU138" s="18"/>
      <c r="AZV138" s="18"/>
      <c r="AZW138" s="18"/>
      <c r="AZX138" s="18"/>
      <c r="AZY138" s="18"/>
      <c r="AZZ138" s="18"/>
      <c r="BAA138" s="18"/>
      <c r="BAB138" s="18"/>
      <c r="BAC138" s="18"/>
      <c r="BAD138" s="18"/>
      <c r="BAE138" s="18"/>
      <c r="BAF138" s="18"/>
      <c r="BAG138" s="18"/>
      <c r="BAH138" s="18"/>
      <c r="BAI138" s="18"/>
      <c r="BAJ138" s="18"/>
      <c r="BAK138" s="18"/>
      <c r="BAL138" s="18"/>
      <c r="BAM138" s="18"/>
      <c r="BAN138" s="18"/>
      <c r="BAO138" s="18"/>
      <c r="BAP138" s="18"/>
      <c r="BAQ138" s="18"/>
      <c r="BAR138" s="18"/>
      <c r="BAS138" s="18"/>
      <c r="BAT138" s="18"/>
      <c r="BAU138" s="18"/>
      <c r="BAV138" s="18"/>
      <c r="BAW138" s="18"/>
      <c r="BAX138" s="18"/>
      <c r="BAY138" s="18"/>
      <c r="BAZ138" s="18"/>
      <c r="BBA138" s="18"/>
      <c r="BBB138" s="18"/>
      <c r="BBC138" s="18"/>
      <c r="BBD138" s="18"/>
      <c r="BBE138" s="18"/>
      <c r="BBF138" s="18"/>
      <c r="BBG138" s="18"/>
      <c r="BBH138" s="18"/>
      <c r="BBI138" s="18"/>
      <c r="BBJ138" s="18"/>
      <c r="BBK138" s="18"/>
      <c r="BBL138" s="18"/>
      <c r="BBM138" s="18"/>
      <c r="BBN138" s="18"/>
      <c r="BBO138" s="18"/>
      <c r="BBP138" s="18"/>
      <c r="BBQ138" s="18"/>
      <c r="BBR138" s="18"/>
      <c r="BBS138" s="18"/>
      <c r="BBT138" s="18"/>
      <c r="BBU138" s="18"/>
      <c r="BBV138" s="18"/>
      <c r="BBW138" s="18"/>
      <c r="BBX138" s="18"/>
      <c r="BBY138" s="18"/>
      <c r="BBZ138" s="18"/>
      <c r="BCA138" s="18"/>
      <c r="BCB138" s="18"/>
      <c r="BCC138" s="18"/>
      <c r="BCD138" s="18"/>
      <c r="BCE138" s="18"/>
      <c r="BCF138" s="18"/>
      <c r="BCG138" s="18"/>
      <c r="BCH138" s="18"/>
      <c r="BCI138" s="18"/>
      <c r="BCJ138" s="18"/>
      <c r="BCK138" s="18"/>
      <c r="BCL138" s="18"/>
      <c r="BCM138" s="18"/>
      <c r="BCN138" s="18"/>
      <c r="BCO138" s="18"/>
      <c r="BCP138" s="18"/>
      <c r="BCQ138" s="18"/>
      <c r="BCR138" s="18"/>
      <c r="BCS138" s="18"/>
      <c r="BCT138" s="18"/>
      <c r="BCU138" s="18"/>
      <c r="BCV138" s="18"/>
      <c r="BCW138" s="18"/>
      <c r="BCX138" s="18"/>
      <c r="BCY138" s="18"/>
      <c r="BCZ138" s="18"/>
      <c r="BDA138" s="18"/>
      <c r="BDB138" s="18"/>
      <c r="BDC138" s="18"/>
      <c r="BDD138" s="18"/>
      <c r="BDE138" s="18"/>
      <c r="BDF138" s="18"/>
      <c r="BDG138" s="18"/>
      <c r="BDH138" s="18"/>
      <c r="BDI138" s="18"/>
      <c r="BDJ138" s="18"/>
      <c r="BDK138" s="18"/>
      <c r="BDL138" s="18"/>
      <c r="BDM138" s="18"/>
      <c r="BDN138" s="18"/>
      <c r="BDO138" s="18"/>
      <c r="BDP138" s="18"/>
      <c r="BDQ138" s="18"/>
      <c r="BDR138" s="18"/>
      <c r="BDS138" s="18"/>
      <c r="BDT138" s="18"/>
      <c r="BDU138" s="18"/>
      <c r="BDV138" s="18"/>
      <c r="BDW138" s="18"/>
      <c r="BDX138" s="18"/>
      <c r="BDY138" s="18"/>
      <c r="BDZ138" s="18"/>
      <c r="BEA138" s="18"/>
      <c r="BEB138" s="18"/>
      <c r="BEC138" s="18"/>
      <c r="BED138" s="18"/>
      <c r="BEE138" s="18"/>
      <c r="BEF138" s="18"/>
      <c r="BEG138" s="18"/>
      <c r="BEH138" s="18"/>
      <c r="BEI138" s="18"/>
      <c r="BEJ138" s="18"/>
      <c r="BEK138" s="18"/>
      <c r="BEL138" s="18"/>
      <c r="BEM138" s="18"/>
      <c r="BEN138" s="18"/>
      <c r="BEO138" s="18"/>
      <c r="BEP138" s="18"/>
      <c r="BEQ138" s="18"/>
      <c r="BER138" s="18"/>
      <c r="BES138" s="18"/>
      <c r="BET138" s="18"/>
      <c r="BEU138" s="18"/>
      <c r="BEV138" s="18"/>
      <c r="BEW138" s="18"/>
      <c r="BEX138" s="18"/>
      <c r="BEY138" s="18"/>
      <c r="BEZ138" s="18"/>
      <c r="BFA138" s="18"/>
      <c r="BFB138" s="18"/>
      <c r="BFC138" s="18"/>
      <c r="BFD138" s="18"/>
      <c r="BFE138" s="18"/>
      <c r="BFF138" s="18"/>
      <c r="BFG138" s="18"/>
      <c r="BFH138" s="18"/>
      <c r="BFI138" s="18"/>
      <c r="BFJ138" s="18"/>
      <c r="BFK138" s="18"/>
      <c r="BFL138" s="18"/>
      <c r="BFM138" s="18"/>
      <c r="BFN138" s="18"/>
      <c r="BFO138" s="18"/>
      <c r="BFP138" s="18"/>
      <c r="BFQ138" s="18"/>
      <c r="BFR138" s="18"/>
      <c r="BFS138" s="18"/>
      <c r="BFT138" s="18"/>
      <c r="BFU138" s="18"/>
      <c r="BFV138" s="18"/>
      <c r="BFW138" s="18"/>
      <c r="BFX138" s="18"/>
      <c r="BFY138" s="18"/>
      <c r="BFZ138" s="18"/>
      <c r="BGA138" s="18"/>
      <c r="BGB138" s="18"/>
      <c r="BGC138" s="18"/>
      <c r="BGD138" s="18"/>
      <c r="BGE138" s="18"/>
      <c r="BGF138" s="18"/>
      <c r="BGG138" s="18"/>
      <c r="BGH138" s="18"/>
      <c r="BGI138" s="18"/>
      <c r="BGJ138" s="18"/>
      <c r="BGK138" s="18"/>
      <c r="BGL138" s="18"/>
      <c r="BGM138" s="18"/>
      <c r="BGN138" s="18"/>
      <c r="BGO138" s="18"/>
      <c r="BGP138" s="18"/>
      <c r="BGQ138" s="18"/>
      <c r="BGR138" s="18"/>
      <c r="BGS138" s="18"/>
      <c r="BGT138" s="18"/>
      <c r="BGU138" s="18"/>
      <c r="BGV138" s="18"/>
      <c r="BGW138" s="18"/>
      <c r="BGX138" s="18"/>
      <c r="BGY138" s="18"/>
      <c r="BGZ138" s="18"/>
      <c r="BHA138" s="18"/>
      <c r="BHB138" s="18"/>
      <c r="BHC138" s="18"/>
      <c r="BHD138" s="18"/>
      <c r="BHE138" s="18"/>
      <c r="BHF138" s="18"/>
      <c r="BHG138" s="18"/>
      <c r="BHH138" s="18"/>
      <c r="BHI138" s="18"/>
      <c r="BHJ138" s="18"/>
      <c r="BHK138" s="18"/>
      <c r="BHL138" s="18"/>
      <c r="BHM138" s="18"/>
      <c r="BHN138" s="18"/>
      <c r="BHO138" s="18"/>
      <c r="BHP138" s="18"/>
      <c r="BHQ138" s="18"/>
      <c r="BHR138" s="18"/>
      <c r="BHS138" s="18"/>
      <c r="BHT138" s="18"/>
      <c r="BHU138" s="18"/>
      <c r="BHV138" s="18"/>
      <c r="BHW138" s="18"/>
      <c r="BHX138" s="18"/>
      <c r="BHY138" s="18"/>
      <c r="BHZ138" s="18"/>
      <c r="BIA138" s="18"/>
      <c r="BIB138" s="18"/>
      <c r="BIC138" s="18"/>
      <c r="BID138" s="18"/>
      <c r="BIE138" s="18"/>
      <c r="BIF138" s="18"/>
      <c r="BIG138" s="18"/>
      <c r="BIH138" s="18"/>
      <c r="BII138" s="18"/>
      <c r="BIJ138" s="18"/>
      <c r="BIK138" s="18"/>
      <c r="BIL138" s="18"/>
      <c r="BIM138" s="18"/>
      <c r="BIN138" s="18"/>
      <c r="BIO138" s="18"/>
      <c r="BIP138" s="18"/>
      <c r="BIQ138" s="18"/>
      <c r="BIR138" s="18"/>
      <c r="BIS138" s="18"/>
      <c r="BIT138" s="18"/>
      <c r="BIU138" s="18"/>
      <c r="BIV138" s="18"/>
      <c r="BIW138" s="18"/>
      <c r="BIX138" s="18"/>
      <c r="BIY138" s="18"/>
      <c r="BIZ138" s="18"/>
      <c r="BJA138" s="18"/>
      <c r="BJB138" s="18"/>
      <c r="BJC138" s="18"/>
      <c r="BJD138" s="18"/>
      <c r="BJE138" s="18"/>
      <c r="BJF138" s="18"/>
      <c r="BJG138" s="18"/>
      <c r="BJH138" s="18"/>
      <c r="BJI138" s="18"/>
      <c r="BJJ138" s="18"/>
      <c r="BJK138" s="18"/>
      <c r="BJL138" s="18"/>
      <c r="BJM138" s="18"/>
      <c r="BJN138" s="18"/>
      <c r="BJO138" s="18"/>
      <c r="BJP138" s="18"/>
      <c r="BJQ138" s="18"/>
      <c r="BJR138" s="18"/>
      <c r="BJS138" s="18"/>
      <c r="BJT138" s="18"/>
      <c r="BJU138" s="18"/>
      <c r="BJV138" s="18"/>
      <c r="BJW138" s="18"/>
      <c r="BJX138" s="18"/>
      <c r="BJY138" s="18"/>
      <c r="BJZ138" s="18"/>
      <c r="BKA138" s="18"/>
      <c r="BKB138" s="18"/>
      <c r="BKC138" s="18"/>
      <c r="BKD138" s="18"/>
      <c r="BKE138" s="18"/>
      <c r="BKF138" s="18"/>
      <c r="BKG138" s="18"/>
      <c r="BKH138" s="18"/>
      <c r="BKI138" s="18"/>
      <c r="BKJ138" s="18"/>
      <c r="BKK138" s="18"/>
      <c r="BKL138" s="18"/>
      <c r="BKM138" s="18"/>
      <c r="BKN138" s="18"/>
      <c r="BKO138" s="18"/>
      <c r="BKP138" s="18"/>
      <c r="BKQ138" s="18"/>
      <c r="BKR138" s="18"/>
      <c r="BKS138" s="18"/>
      <c r="BKT138" s="18"/>
      <c r="BKU138" s="18"/>
      <c r="BKV138" s="18"/>
      <c r="BKW138" s="18"/>
      <c r="BKX138" s="18"/>
      <c r="BKY138" s="18"/>
      <c r="BKZ138" s="18"/>
      <c r="BLA138" s="18"/>
      <c r="BLB138" s="18"/>
      <c r="BLC138" s="18"/>
      <c r="BLD138" s="18"/>
      <c r="BLE138" s="18"/>
      <c r="BLF138" s="18"/>
      <c r="BLG138" s="18"/>
      <c r="BLH138" s="18"/>
      <c r="BLI138" s="18"/>
      <c r="BLJ138" s="18"/>
      <c r="BLK138" s="18"/>
      <c r="BLL138" s="18"/>
      <c r="BLM138" s="18"/>
      <c r="BLN138" s="18"/>
      <c r="BLO138" s="18"/>
      <c r="BLP138" s="18"/>
      <c r="BLQ138" s="18"/>
      <c r="BLR138" s="18"/>
      <c r="BLS138" s="18"/>
      <c r="BLT138" s="18"/>
      <c r="BLU138" s="18"/>
      <c r="BLV138" s="18"/>
      <c r="BLW138" s="18"/>
      <c r="BLX138" s="18"/>
      <c r="BLY138" s="18"/>
      <c r="BLZ138" s="18"/>
      <c r="BMA138" s="18"/>
      <c r="BMB138" s="18"/>
      <c r="BMC138" s="18"/>
      <c r="BMD138" s="18"/>
      <c r="BME138" s="18"/>
      <c r="BMF138" s="18"/>
      <c r="BMG138" s="18"/>
      <c r="BMH138" s="18"/>
      <c r="BMI138" s="18"/>
      <c r="BMJ138" s="18"/>
      <c r="BMK138" s="18"/>
      <c r="BML138" s="18"/>
      <c r="BMM138" s="18"/>
      <c r="BMN138" s="18"/>
      <c r="BMO138" s="18"/>
      <c r="BMP138" s="18"/>
      <c r="BMQ138" s="18"/>
      <c r="BMR138" s="18"/>
      <c r="BMS138" s="18"/>
      <c r="BMT138" s="18"/>
      <c r="BMU138" s="18"/>
      <c r="BMV138" s="18"/>
      <c r="BMW138" s="18"/>
      <c r="BMX138" s="18"/>
      <c r="BMY138" s="18"/>
      <c r="BMZ138" s="18"/>
      <c r="BNA138" s="18"/>
      <c r="BNB138" s="18"/>
      <c r="BNC138" s="18"/>
      <c r="BND138" s="18"/>
      <c r="BNE138" s="18"/>
      <c r="BNF138" s="18"/>
      <c r="BNG138" s="18"/>
      <c r="BNH138" s="18"/>
      <c r="BNI138" s="18"/>
      <c r="BNJ138" s="18"/>
      <c r="BNK138" s="18"/>
      <c r="BNL138" s="18"/>
      <c r="BNM138" s="18"/>
      <c r="BNN138" s="18"/>
      <c r="BNO138" s="18"/>
      <c r="BNP138" s="18"/>
      <c r="BNQ138" s="18"/>
      <c r="BNR138" s="18"/>
      <c r="BNS138" s="18"/>
      <c r="BNT138" s="18"/>
      <c r="BNU138" s="18"/>
      <c r="BNV138" s="18"/>
      <c r="BNW138" s="18"/>
      <c r="BNX138" s="18"/>
      <c r="BNY138" s="18"/>
      <c r="BNZ138" s="18"/>
      <c r="BOA138" s="18"/>
      <c r="BOB138" s="18"/>
      <c r="BOC138" s="18"/>
      <c r="BOD138" s="18"/>
      <c r="BOE138" s="18"/>
      <c r="BOF138" s="18"/>
      <c r="BOG138" s="18"/>
      <c r="BOH138" s="18"/>
      <c r="BOI138" s="18"/>
      <c r="BOJ138" s="18"/>
      <c r="BOK138" s="18"/>
      <c r="BOL138" s="18"/>
      <c r="BOM138" s="18"/>
      <c r="BON138" s="18"/>
      <c r="BOO138" s="18"/>
      <c r="BOP138" s="18"/>
      <c r="BOQ138" s="18"/>
      <c r="BOR138" s="18"/>
      <c r="BOS138" s="18"/>
      <c r="BOT138" s="18"/>
      <c r="BOU138" s="18"/>
      <c r="BOV138" s="18"/>
      <c r="BOW138" s="18"/>
      <c r="BOX138" s="18"/>
      <c r="BOY138" s="18"/>
      <c r="BOZ138" s="18"/>
      <c r="BPA138" s="18"/>
      <c r="BPB138" s="18"/>
      <c r="BPC138" s="18"/>
      <c r="BPD138" s="18"/>
      <c r="BPE138" s="18"/>
      <c r="BPF138" s="18"/>
      <c r="BPG138" s="18"/>
      <c r="BPH138" s="18"/>
      <c r="BPI138" s="18"/>
      <c r="BPJ138" s="18"/>
      <c r="BPK138" s="18"/>
      <c r="BPL138" s="18"/>
      <c r="BPM138" s="18"/>
      <c r="BPN138" s="18"/>
      <c r="BPO138" s="18"/>
      <c r="BPP138" s="18"/>
      <c r="BPQ138" s="18"/>
      <c r="BPR138" s="18"/>
      <c r="BPS138" s="18"/>
      <c r="BPT138" s="18"/>
      <c r="BPU138" s="18"/>
      <c r="BPV138" s="18"/>
      <c r="BPW138" s="18"/>
      <c r="BPX138" s="18"/>
      <c r="BPY138" s="18"/>
      <c r="BPZ138" s="18"/>
      <c r="BQA138" s="18"/>
      <c r="BQB138" s="18"/>
      <c r="BQC138" s="18"/>
      <c r="BQD138" s="18"/>
      <c r="BQE138" s="18"/>
      <c r="BQF138" s="18"/>
      <c r="BQG138" s="18"/>
      <c r="BQH138" s="18"/>
      <c r="BQI138" s="18"/>
      <c r="BQJ138" s="18"/>
      <c r="BQK138" s="18"/>
      <c r="BQL138" s="18"/>
      <c r="BQM138" s="18"/>
      <c r="BQN138" s="18"/>
      <c r="BQO138" s="18"/>
      <c r="BQP138" s="18"/>
      <c r="BQQ138" s="18"/>
      <c r="BQR138" s="18"/>
      <c r="BQS138" s="18"/>
      <c r="BQT138" s="18"/>
      <c r="BQU138" s="18"/>
      <c r="BQV138" s="18"/>
      <c r="BQW138" s="18"/>
      <c r="BQX138" s="18"/>
      <c r="BQY138" s="18"/>
      <c r="BQZ138" s="18"/>
      <c r="BRA138" s="18"/>
      <c r="BRB138" s="18"/>
      <c r="BRC138" s="18"/>
      <c r="BRD138" s="18"/>
      <c r="BRE138" s="18"/>
      <c r="BRF138" s="18"/>
      <c r="BRG138" s="18"/>
      <c r="BRH138" s="18"/>
      <c r="BRI138" s="18"/>
      <c r="BRJ138" s="18"/>
      <c r="BRK138" s="18"/>
      <c r="BRL138" s="18"/>
      <c r="BRM138" s="18"/>
      <c r="BRN138" s="18"/>
      <c r="BRO138" s="18"/>
      <c r="BRP138" s="18"/>
      <c r="BRQ138" s="18"/>
      <c r="BRR138" s="18"/>
      <c r="BRS138" s="18"/>
      <c r="BRT138" s="18"/>
      <c r="BRU138" s="18"/>
      <c r="BRV138" s="18"/>
      <c r="BRW138" s="18"/>
      <c r="BRX138" s="18"/>
      <c r="BRY138" s="18"/>
      <c r="BRZ138" s="18"/>
      <c r="BSA138" s="18"/>
      <c r="BSB138" s="18"/>
      <c r="BSC138" s="18"/>
      <c r="BSD138" s="18"/>
      <c r="BSE138" s="18"/>
      <c r="BSF138" s="18"/>
      <c r="BSG138" s="18"/>
      <c r="BSH138" s="18"/>
      <c r="BSI138" s="18"/>
      <c r="BSJ138" s="18"/>
      <c r="BSK138" s="18"/>
      <c r="BSL138" s="18"/>
      <c r="BSM138" s="18"/>
      <c r="BSN138" s="18"/>
      <c r="BSO138" s="18"/>
      <c r="BSP138" s="18"/>
      <c r="BSQ138" s="18"/>
      <c r="BSR138" s="18"/>
      <c r="BSS138" s="18"/>
      <c r="BST138" s="18"/>
      <c r="BSU138" s="18"/>
      <c r="BSV138" s="18"/>
      <c r="BSW138" s="18"/>
      <c r="BSX138" s="18"/>
      <c r="BSY138" s="18"/>
      <c r="BSZ138" s="18"/>
      <c r="BTA138" s="18"/>
      <c r="BTB138" s="18"/>
      <c r="BTC138" s="18"/>
      <c r="BTD138" s="18"/>
      <c r="BTE138" s="18"/>
      <c r="BTF138" s="18"/>
      <c r="BTG138" s="18"/>
      <c r="BTH138" s="18"/>
      <c r="BTI138" s="18"/>
      <c r="BTJ138" s="18"/>
      <c r="BTK138" s="18"/>
      <c r="BTL138" s="18"/>
      <c r="BTM138" s="18"/>
      <c r="BTN138" s="18"/>
      <c r="BTO138" s="18"/>
      <c r="BTP138" s="18"/>
      <c r="BTQ138" s="18"/>
      <c r="BTR138" s="18"/>
      <c r="BTS138" s="18"/>
      <c r="BTT138" s="18"/>
      <c r="BTU138" s="18"/>
      <c r="BTV138" s="18"/>
      <c r="BTW138" s="18"/>
      <c r="BTX138" s="18"/>
      <c r="BTY138" s="18"/>
      <c r="BTZ138" s="18"/>
      <c r="BUA138" s="18"/>
      <c r="BUB138" s="18"/>
      <c r="BUC138" s="18"/>
      <c r="BUD138" s="18"/>
      <c r="BUE138" s="18"/>
      <c r="BUF138" s="18"/>
      <c r="BUG138" s="18"/>
      <c r="BUH138" s="18"/>
      <c r="BUI138" s="18"/>
      <c r="BUJ138" s="18"/>
      <c r="BUK138" s="18"/>
      <c r="BUL138" s="18"/>
      <c r="BUM138" s="18"/>
      <c r="BUN138" s="18"/>
      <c r="BUO138" s="18"/>
      <c r="BUP138" s="18"/>
      <c r="BUQ138" s="18"/>
      <c r="BUR138" s="18"/>
      <c r="BUS138" s="18"/>
      <c r="BUT138" s="18"/>
      <c r="BUU138" s="18"/>
      <c r="BUV138" s="18"/>
      <c r="BUW138" s="18"/>
      <c r="BUX138" s="18"/>
      <c r="BUY138" s="18"/>
      <c r="BUZ138" s="18"/>
      <c r="BVA138" s="18"/>
      <c r="BVB138" s="18"/>
      <c r="BVC138" s="18"/>
      <c r="BVD138" s="18"/>
      <c r="BVE138" s="18"/>
      <c r="BVF138" s="18"/>
      <c r="BVG138" s="18"/>
      <c r="BVH138" s="18"/>
      <c r="BVI138" s="18"/>
      <c r="BVJ138" s="18"/>
      <c r="BVK138" s="18"/>
      <c r="BVL138" s="18"/>
      <c r="BVM138" s="18"/>
      <c r="BVN138" s="18"/>
      <c r="BVO138" s="18"/>
      <c r="BVP138" s="18"/>
      <c r="BVQ138" s="18"/>
      <c r="BVR138" s="18"/>
      <c r="BVS138" s="18"/>
      <c r="BVT138" s="18"/>
      <c r="BVU138" s="18"/>
      <c r="BVV138" s="18"/>
      <c r="BVW138" s="18"/>
      <c r="BVX138" s="18"/>
      <c r="BVY138" s="18"/>
      <c r="BVZ138" s="18"/>
      <c r="BWA138" s="18"/>
      <c r="BWB138" s="18"/>
      <c r="BWC138" s="18"/>
      <c r="BWD138" s="18"/>
      <c r="BWE138" s="18"/>
      <c r="BWF138" s="18"/>
      <c r="BWG138" s="18"/>
      <c r="BWH138" s="18"/>
      <c r="BWI138" s="18"/>
      <c r="BWJ138" s="18"/>
      <c r="BWK138" s="18"/>
      <c r="BWL138" s="18"/>
      <c r="BWM138" s="18"/>
      <c r="BWN138" s="18"/>
      <c r="BWO138" s="18"/>
      <c r="BWP138" s="18"/>
      <c r="BWQ138" s="18"/>
      <c r="BWR138" s="18"/>
      <c r="BWS138" s="18"/>
      <c r="BWT138" s="18"/>
      <c r="BWU138" s="18"/>
      <c r="BWV138" s="18"/>
      <c r="BWW138" s="18"/>
      <c r="BWX138" s="18"/>
      <c r="BWY138" s="18"/>
      <c r="BWZ138" s="18"/>
      <c r="BXA138" s="18"/>
      <c r="BXB138" s="18"/>
      <c r="BXC138" s="18"/>
      <c r="BXD138" s="18"/>
      <c r="BXE138" s="18"/>
      <c r="BXF138" s="18"/>
      <c r="BXG138" s="18"/>
      <c r="BXH138" s="18"/>
      <c r="BXI138" s="18"/>
      <c r="BXJ138" s="18"/>
      <c r="BXK138" s="18"/>
      <c r="BXL138" s="18"/>
      <c r="BXM138" s="18"/>
      <c r="BXN138" s="18"/>
      <c r="BXO138" s="18"/>
      <c r="BXP138" s="18"/>
      <c r="BXQ138" s="18"/>
      <c r="BXR138" s="18"/>
      <c r="BXS138" s="18"/>
      <c r="BXT138" s="18"/>
      <c r="BXU138" s="18"/>
      <c r="BXV138" s="18"/>
      <c r="BXW138" s="18"/>
      <c r="BXX138" s="18"/>
      <c r="BXY138" s="18"/>
      <c r="BXZ138" s="18"/>
      <c r="BYA138" s="18"/>
      <c r="BYB138" s="18"/>
      <c r="BYC138" s="18"/>
      <c r="BYD138" s="18"/>
      <c r="BYE138" s="18"/>
      <c r="BYF138" s="18"/>
      <c r="BYG138" s="18"/>
      <c r="BYH138" s="18"/>
      <c r="BYI138" s="18"/>
      <c r="BYJ138" s="18"/>
      <c r="BYK138" s="18"/>
      <c r="BYL138" s="18"/>
      <c r="BYM138" s="18"/>
      <c r="BYN138" s="18"/>
      <c r="BYO138" s="18"/>
      <c r="BYP138" s="18"/>
      <c r="BYQ138" s="18"/>
      <c r="BYR138" s="18"/>
      <c r="BYS138" s="18"/>
      <c r="BYT138" s="18"/>
      <c r="BYU138" s="18"/>
      <c r="BYV138" s="18"/>
      <c r="BYW138" s="18"/>
      <c r="BYX138" s="18"/>
      <c r="BYY138" s="18"/>
      <c r="BYZ138" s="18"/>
      <c r="BZA138" s="18"/>
      <c r="BZB138" s="18"/>
      <c r="BZC138" s="18"/>
      <c r="BZD138" s="18"/>
      <c r="BZE138" s="18"/>
      <c r="BZF138" s="18"/>
      <c r="BZG138" s="18"/>
      <c r="BZH138" s="18"/>
      <c r="BZI138" s="18"/>
      <c r="BZJ138" s="18"/>
      <c r="BZK138" s="18"/>
      <c r="BZL138" s="18"/>
      <c r="BZM138" s="18"/>
      <c r="BZN138" s="18"/>
      <c r="BZO138" s="18"/>
      <c r="BZP138" s="18"/>
      <c r="BZQ138" s="18"/>
      <c r="BZR138" s="18"/>
      <c r="BZS138" s="18"/>
      <c r="BZT138" s="18"/>
      <c r="BZU138" s="18"/>
      <c r="BZV138" s="18"/>
      <c r="BZW138" s="18"/>
      <c r="BZX138" s="18"/>
      <c r="BZY138" s="18"/>
      <c r="BZZ138" s="18"/>
      <c r="CAA138" s="18"/>
      <c r="CAB138" s="18"/>
      <c r="CAC138" s="18"/>
      <c r="CAD138" s="18"/>
      <c r="CAE138" s="18"/>
      <c r="CAF138" s="18"/>
      <c r="CAG138" s="18"/>
      <c r="CAH138" s="18"/>
      <c r="CAI138" s="18"/>
      <c r="CAJ138" s="18"/>
      <c r="CAK138" s="18"/>
      <c r="CAL138" s="18"/>
      <c r="CAM138" s="18"/>
      <c r="CAN138" s="18"/>
      <c r="CAO138" s="18"/>
      <c r="CAP138" s="18"/>
      <c r="CAQ138" s="18"/>
      <c r="CAR138" s="18"/>
      <c r="CAS138" s="18"/>
      <c r="CAT138" s="18"/>
      <c r="CAU138" s="18"/>
      <c r="CAV138" s="18"/>
      <c r="CAW138" s="18"/>
      <c r="CAX138" s="18"/>
      <c r="CAY138" s="18"/>
      <c r="CAZ138" s="18"/>
      <c r="CBA138" s="18"/>
      <c r="CBB138" s="18"/>
      <c r="CBC138" s="18"/>
      <c r="CBD138" s="18"/>
      <c r="CBE138" s="18"/>
      <c r="CBF138" s="18"/>
      <c r="CBG138" s="18"/>
      <c r="CBH138" s="18"/>
      <c r="CBI138" s="18"/>
      <c r="CBJ138" s="18"/>
      <c r="CBK138" s="18"/>
      <c r="CBL138" s="18"/>
      <c r="CBM138" s="18"/>
      <c r="CBN138" s="18"/>
      <c r="CBO138" s="18"/>
      <c r="CBP138" s="18"/>
      <c r="CBQ138" s="18"/>
      <c r="CBR138" s="18"/>
      <c r="CBS138" s="18"/>
      <c r="CBT138" s="18"/>
      <c r="CBU138" s="18"/>
      <c r="CBV138" s="18"/>
      <c r="CBW138" s="18"/>
      <c r="CBX138" s="18"/>
      <c r="CBY138" s="18"/>
      <c r="CBZ138" s="18"/>
      <c r="CCA138" s="18"/>
      <c r="CCB138" s="18"/>
      <c r="CCC138" s="18"/>
      <c r="CCD138" s="18"/>
      <c r="CCE138" s="18"/>
      <c r="CCF138" s="18"/>
      <c r="CCG138" s="18"/>
      <c r="CCH138" s="18"/>
      <c r="CCI138" s="18"/>
      <c r="CCJ138" s="18"/>
      <c r="CCK138" s="18"/>
      <c r="CCL138" s="18"/>
      <c r="CCM138" s="18"/>
      <c r="CCN138" s="18"/>
      <c r="CCO138" s="18"/>
      <c r="CCP138" s="18"/>
      <c r="CCQ138" s="18"/>
      <c r="CCR138" s="18"/>
      <c r="CCS138" s="18"/>
      <c r="CCT138" s="18"/>
      <c r="CCU138" s="18"/>
      <c r="CCV138" s="18"/>
      <c r="CCW138" s="18"/>
      <c r="CCX138" s="18"/>
      <c r="CCY138" s="18"/>
      <c r="CCZ138" s="18"/>
      <c r="CDA138" s="18"/>
      <c r="CDB138" s="18"/>
      <c r="CDC138" s="18"/>
      <c r="CDD138" s="18"/>
      <c r="CDE138" s="18"/>
      <c r="CDF138" s="18"/>
      <c r="CDG138" s="18"/>
      <c r="CDH138" s="18"/>
      <c r="CDI138" s="18"/>
      <c r="CDJ138" s="18"/>
      <c r="CDK138" s="18"/>
      <c r="CDL138" s="18"/>
      <c r="CDM138" s="18"/>
      <c r="CDN138" s="18"/>
      <c r="CDO138" s="18"/>
      <c r="CDP138" s="18"/>
      <c r="CDQ138" s="18"/>
      <c r="CDR138" s="18"/>
      <c r="CDS138" s="18"/>
      <c r="CDT138" s="18"/>
      <c r="CDU138" s="18"/>
      <c r="CDV138" s="18"/>
      <c r="CDW138" s="18"/>
      <c r="CDX138" s="18"/>
      <c r="CDY138" s="18"/>
      <c r="CDZ138" s="18"/>
      <c r="CEA138" s="18"/>
      <c r="CEB138" s="18"/>
      <c r="CEC138" s="18"/>
      <c r="CED138" s="18"/>
      <c r="CEE138" s="18"/>
      <c r="CEF138" s="18"/>
      <c r="CEG138" s="18"/>
      <c r="CEH138" s="18"/>
      <c r="CEI138" s="18"/>
      <c r="CEJ138" s="18"/>
      <c r="CEK138" s="18"/>
      <c r="CEL138" s="18"/>
      <c r="CEM138" s="18"/>
      <c r="CEN138" s="18"/>
      <c r="CEO138" s="18"/>
      <c r="CEP138" s="18"/>
      <c r="CEQ138" s="18"/>
      <c r="CER138" s="18"/>
      <c r="CES138" s="18"/>
      <c r="CET138" s="18"/>
      <c r="CEU138" s="18"/>
      <c r="CEV138" s="18"/>
      <c r="CEW138" s="18"/>
      <c r="CEX138" s="18"/>
      <c r="CEY138" s="18"/>
      <c r="CEZ138" s="18"/>
      <c r="CFA138" s="18"/>
      <c r="CFB138" s="18"/>
      <c r="CFC138" s="18"/>
      <c r="CFD138" s="18"/>
      <c r="CFE138" s="18"/>
      <c r="CFF138" s="18"/>
      <c r="CFG138" s="18"/>
      <c r="CFH138" s="18"/>
      <c r="CFI138" s="18"/>
      <c r="CFJ138" s="18"/>
      <c r="CFK138" s="18"/>
      <c r="CFL138" s="18"/>
      <c r="CFM138" s="18"/>
      <c r="CFN138" s="18"/>
      <c r="CFO138" s="18"/>
      <c r="CFP138" s="18"/>
      <c r="CFQ138" s="18"/>
      <c r="CFR138" s="18"/>
      <c r="CFS138" s="18"/>
      <c r="CFT138" s="18"/>
      <c r="CFU138" s="18"/>
      <c r="CFV138" s="18"/>
      <c r="CFW138" s="18"/>
      <c r="CFX138" s="18"/>
      <c r="CFY138" s="18"/>
      <c r="CFZ138" s="18"/>
      <c r="CGA138" s="18"/>
      <c r="CGB138" s="18"/>
      <c r="CGC138" s="18"/>
      <c r="CGD138" s="18"/>
      <c r="CGE138" s="18"/>
      <c r="CGF138" s="18"/>
      <c r="CGG138" s="18"/>
      <c r="CGH138" s="18"/>
      <c r="CGI138" s="18"/>
      <c r="CGJ138" s="18"/>
      <c r="CGK138" s="18"/>
      <c r="CGL138" s="18"/>
      <c r="CGM138" s="18"/>
      <c r="CGN138" s="18"/>
      <c r="CGO138" s="18"/>
      <c r="CGP138" s="18"/>
      <c r="CGQ138" s="18"/>
      <c r="CGR138" s="18"/>
      <c r="CGS138" s="18"/>
      <c r="CGT138" s="18"/>
      <c r="CGU138" s="18"/>
      <c r="CGV138" s="18"/>
      <c r="CGW138" s="18"/>
      <c r="CGX138" s="18"/>
      <c r="CGY138" s="18"/>
      <c r="CGZ138" s="18"/>
      <c r="CHA138" s="18"/>
      <c r="CHB138" s="18"/>
      <c r="CHC138" s="18"/>
      <c r="CHD138" s="18"/>
      <c r="CHE138" s="18"/>
      <c r="CHF138" s="18"/>
      <c r="CHG138" s="18"/>
      <c r="CHH138" s="18"/>
      <c r="CHI138" s="18"/>
      <c r="CHJ138" s="18"/>
      <c r="CHK138" s="18"/>
      <c r="CHL138" s="18"/>
      <c r="CHM138" s="18"/>
      <c r="CHN138" s="18"/>
      <c r="CHO138" s="18"/>
      <c r="CHP138" s="18"/>
      <c r="CHQ138" s="18"/>
      <c r="CHR138" s="18"/>
      <c r="CHS138" s="18"/>
      <c r="CHT138" s="18"/>
      <c r="CHU138" s="18"/>
      <c r="CHV138" s="18"/>
      <c r="CHW138" s="18"/>
      <c r="CHX138" s="18"/>
      <c r="CHY138" s="18"/>
      <c r="CHZ138" s="18"/>
      <c r="CIA138" s="18"/>
      <c r="CIB138" s="18"/>
      <c r="CIC138" s="18"/>
      <c r="CID138" s="18"/>
      <c r="CIE138" s="18"/>
      <c r="CIF138" s="18"/>
      <c r="CIG138" s="18"/>
      <c r="CIH138" s="18"/>
      <c r="CII138" s="18"/>
      <c r="CIJ138" s="18"/>
      <c r="CIK138" s="18"/>
      <c r="CIL138" s="18"/>
      <c r="CIM138" s="18"/>
      <c r="CIN138" s="18"/>
      <c r="CIO138" s="18"/>
      <c r="CIP138" s="18"/>
      <c r="CIQ138" s="18"/>
      <c r="CIR138" s="18"/>
      <c r="CIS138" s="18"/>
      <c r="CIT138" s="18"/>
      <c r="CIU138" s="18"/>
      <c r="CIV138" s="18"/>
      <c r="CIW138" s="18"/>
      <c r="CIX138" s="18"/>
      <c r="CIY138" s="18"/>
      <c r="CIZ138" s="18"/>
      <c r="CJA138" s="18"/>
      <c r="CJB138" s="18"/>
      <c r="CJC138" s="18"/>
      <c r="CJD138" s="18"/>
      <c r="CJE138" s="18"/>
      <c r="CJF138" s="18"/>
      <c r="CJG138" s="18"/>
      <c r="CJH138" s="18"/>
      <c r="CJI138" s="18"/>
      <c r="CJJ138" s="18"/>
      <c r="CJK138" s="18"/>
      <c r="CJL138" s="18"/>
      <c r="CJM138" s="18"/>
      <c r="CJN138" s="18"/>
      <c r="CJO138" s="18"/>
      <c r="CJP138" s="18"/>
      <c r="CJQ138" s="18"/>
      <c r="CJR138" s="18"/>
      <c r="CJS138" s="18"/>
      <c r="CJT138" s="18"/>
      <c r="CJU138" s="18"/>
      <c r="CJV138" s="18"/>
      <c r="CJW138" s="18"/>
      <c r="CJX138" s="18"/>
      <c r="CJY138" s="18"/>
      <c r="CJZ138" s="18"/>
      <c r="CKA138" s="18"/>
      <c r="CKB138" s="18"/>
      <c r="CKC138" s="18"/>
      <c r="CKD138" s="18"/>
      <c r="CKE138" s="18"/>
      <c r="CKF138" s="18"/>
      <c r="CKG138" s="18"/>
      <c r="CKH138" s="18"/>
      <c r="CKI138" s="18"/>
      <c r="CKJ138" s="18"/>
      <c r="CKK138" s="18"/>
      <c r="CKL138" s="18"/>
      <c r="CKM138" s="18"/>
      <c r="CKN138" s="18"/>
      <c r="CKO138" s="18"/>
      <c r="CKP138" s="18"/>
      <c r="CKQ138" s="18"/>
      <c r="CKR138" s="18"/>
      <c r="CKS138" s="18"/>
      <c r="CKT138" s="18"/>
      <c r="CKU138" s="18"/>
      <c r="CKV138" s="18"/>
      <c r="CKW138" s="18"/>
      <c r="CKX138" s="18"/>
      <c r="CKY138" s="18"/>
      <c r="CKZ138" s="18"/>
      <c r="CLA138" s="18"/>
      <c r="CLB138" s="18"/>
      <c r="CLC138" s="18"/>
      <c r="CLD138" s="18"/>
      <c r="CLE138" s="18"/>
      <c r="CLF138" s="18"/>
      <c r="CLG138" s="18"/>
      <c r="CLH138" s="18"/>
      <c r="CLI138" s="18"/>
      <c r="CLJ138" s="18"/>
      <c r="CLK138" s="18"/>
      <c r="CLL138" s="18"/>
      <c r="CLM138" s="18"/>
      <c r="CLN138" s="18"/>
      <c r="CLO138" s="18"/>
      <c r="CLP138" s="18"/>
      <c r="CLQ138" s="18"/>
      <c r="CLR138" s="18"/>
      <c r="CLS138" s="18"/>
      <c r="CLT138" s="18"/>
      <c r="CLU138" s="18"/>
      <c r="CLV138" s="18"/>
      <c r="CLW138" s="18"/>
      <c r="CLX138" s="18"/>
      <c r="CLY138" s="18"/>
      <c r="CLZ138" s="18"/>
      <c r="CMA138" s="18"/>
      <c r="CMB138" s="18"/>
      <c r="CMC138" s="18"/>
      <c r="CMD138" s="18"/>
      <c r="CME138" s="18"/>
      <c r="CMF138" s="18"/>
      <c r="CMG138" s="18"/>
      <c r="CMH138" s="18"/>
      <c r="CMI138" s="18"/>
      <c r="CMJ138" s="18"/>
      <c r="CMK138" s="18"/>
      <c r="CML138" s="18"/>
      <c r="CMM138" s="18"/>
      <c r="CMN138" s="18"/>
      <c r="CMO138" s="18"/>
      <c r="CMP138" s="18"/>
      <c r="CMQ138" s="18"/>
      <c r="CMR138" s="18"/>
      <c r="CMS138" s="18"/>
      <c r="CMT138" s="18"/>
      <c r="CMU138" s="18"/>
      <c r="CMV138" s="18"/>
      <c r="CMW138" s="18"/>
      <c r="CMX138" s="18"/>
      <c r="CMY138" s="18"/>
      <c r="CMZ138" s="18"/>
      <c r="CNA138" s="18"/>
      <c r="CNB138" s="18"/>
      <c r="CNC138" s="18"/>
      <c r="CND138" s="18"/>
      <c r="CNE138" s="18"/>
      <c r="CNF138" s="18"/>
      <c r="CNG138" s="18"/>
      <c r="CNH138" s="18"/>
      <c r="CNI138" s="18"/>
      <c r="CNJ138" s="18"/>
      <c r="CNK138" s="18"/>
      <c r="CNL138" s="18"/>
      <c r="CNM138" s="18"/>
      <c r="CNN138" s="18"/>
      <c r="CNO138" s="18"/>
      <c r="CNP138" s="18"/>
      <c r="CNQ138" s="18"/>
      <c r="CNR138" s="18"/>
      <c r="CNS138" s="18"/>
      <c r="CNT138" s="18"/>
      <c r="CNU138" s="18"/>
      <c r="CNV138" s="18"/>
      <c r="CNW138" s="18"/>
      <c r="CNX138" s="18"/>
      <c r="CNY138" s="18"/>
      <c r="CNZ138" s="18"/>
      <c r="COA138" s="18"/>
      <c r="COB138" s="18"/>
      <c r="COC138" s="18"/>
      <c r="COD138" s="18"/>
      <c r="COE138" s="18"/>
      <c r="COF138" s="18"/>
      <c r="COG138" s="18"/>
      <c r="COH138" s="18"/>
      <c r="COI138" s="18"/>
      <c r="COJ138" s="18"/>
      <c r="COK138" s="18"/>
      <c r="COL138" s="18"/>
      <c r="COM138" s="18"/>
      <c r="CON138" s="18"/>
      <c r="COO138" s="18"/>
      <c r="COP138" s="18"/>
      <c r="COQ138" s="18"/>
      <c r="COR138" s="18"/>
      <c r="COS138" s="18"/>
      <c r="COT138" s="18"/>
      <c r="COU138" s="18"/>
      <c r="COV138" s="18"/>
      <c r="COW138" s="18"/>
      <c r="COX138" s="18"/>
      <c r="COY138" s="18"/>
      <c r="COZ138" s="18"/>
      <c r="CPA138" s="18"/>
      <c r="CPB138" s="18"/>
      <c r="CPC138" s="18"/>
      <c r="CPD138" s="18"/>
      <c r="CPE138" s="18"/>
      <c r="CPF138" s="18"/>
      <c r="CPG138" s="18"/>
      <c r="CPH138" s="18"/>
      <c r="CPI138" s="18"/>
      <c r="CPJ138" s="18"/>
      <c r="CPK138" s="18"/>
      <c r="CPL138" s="18"/>
      <c r="CPM138" s="18"/>
      <c r="CPN138" s="18"/>
      <c r="CPO138" s="18"/>
      <c r="CPP138" s="18"/>
      <c r="CPQ138" s="18"/>
      <c r="CPR138" s="18"/>
      <c r="CPS138" s="18"/>
      <c r="CPT138" s="18"/>
      <c r="CPU138" s="18"/>
      <c r="CPV138" s="18"/>
      <c r="CPW138" s="18"/>
      <c r="CPX138" s="18"/>
      <c r="CPY138" s="18"/>
      <c r="CPZ138" s="18"/>
      <c r="CQA138" s="18"/>
      <c r="CQB138" s="18"/>
      <c r="CQC138" s="18"/>
      <c r="CQD138" s="18"/>
      <c r="CQE138" s="18"/>
      <c r="CQF138" s="18"/>
      <c r="CQG138" s="18"/>
      <c r="CQH138" s="18"/>
      <c r="CQI138" s="18"/>
      <c r="CQJ138" s="18"/>
      <c r="CQK138" s="18"/>
      <c r="CQL138" s="18"/>
      <c r="CQM138" s="18"/>
      <c r="CQN138" s="18"/>
      <c r="CQO138" s="18"/>
      <c r="CQP138" s="18"/>
      <c r="CQQ138" s="18"/>
      <c r="CQR138" s="18"/>
      <c r="CQS138" s="18"/>
      <c r="CQT138" s="18"/>
      <c r="CQU138" s="18"/>
      <c r="CQV138" s="18"/>
      <c r="CQW138" s="18"/>
      <c r="CQX138" s="18"/>
      <c r="CQY138" s="18"/>
      <c r="CQZ138" s="18"/>
      <c r="CRA138" s="18"/>
      <c r="CRB138" s="18"/>
      <c r="CRC138" s="18"/>
      <c r="CRD138" s="18"/>
      <c r="CRE138" s="18"/>
      <c r="CRF138" s="18"/>
      <c r="CRG138" s="18"/>
      <c r="CRH138" s="18"/>
      <c r="CRI138" s="18"/>
      <c r="CRJ138" s="18"/>
      <c r="CRK138" s="18"/>
      <c r="CRL138" s="18"/>
      <c r="CRM138" s="18"/>
      <c r="CRN138" s="18"/>
      <c r="CRO138" s="18"/>
      <c r="CRP138" s="18"/>
      <c r="CRQ138" s="18"/>
      <c r="CRR138" s="18"/>
      <c r="CRS138" s="18"/>
      <c r="CRT138" s="18"/>
      <c r="CRU138" s="18"/>
      <c r="CRV138" s="18"/>
      <c r="CRW138" s="18"/>
      <c r="CRX138" s="18"/>
      <c r="CRY138" s="18"/>
      <c r="CRZ138" s="18"/>
      <c r="CSA138" s="18"/>
      <c r="CSB138" s="18"/>
      <c r="CSC138" s="18"/>
      <c r="CSD138" s="18"/>
      <c r="CSE138" s="18"/>
      <c r="CSF138" s="18"/>
      <c r="CSG138" s="18"/>
      <c r="CSH138" s="18"/>
      <c r="CSI138" s="18"/>
      <c r="CSJ138" s="18"/>
      <c r="CSK138" s="18"/>
      <c r="CSL138" s="18"/>
      <c r="CSM138" s="18"/>
      <c r="CSN138" s="18"/>
      <c r="CSO138" s="18"/>
      <c r="CSP138" s="18"/>
      <c r="CSQ138" s="18"/>
      <c r="CSR138" s="18"/>
      <c r="CSS138" s="18"/>
      <c r="CST138" s="18"/>
      <c r="CSU138" s="18"/>
      <c r="CSV138" s="18"/>
      <c r="CSW138" s="18"/>
      <c r="CSX138" s="18"/>
      <c r="CSY138" s="18"/>
      <c r="CSZ138" s="18"/>
      <c r="CTA138" s="18"/>
      <c r="CTB138" s="18"/>
      <c r="CTC138" s="18"/>
      <c r="CTD138" s="18"/>
      <c r="CTE138" s="18"/>
      <c r="CTF138" s="18"/>
      <c r="CTG138" s="18"/>
      <c r="CTH138" s="18"/>
      <c r="CTI138" s="18"/>
      <c r="CTJ138" s="18"/>
      <c r="CTK138" s="18"/>
      <c r="CTL138" s="18"/>
      <c r="CTM138" s="18"/>
      <c r="CTN138" s="18"/>
      <c r="CTO138" s="18"/>
      <c r="CTP138" s="18"/>
      <c r="CTQ138" s="18"/>
      <c r="CTR138" s="18"/>
      <c r="CTS138" s="18"/>
      <c r="CTT138" s="18"/>
      <c r="CTU138" s="18"/>
      <c r="CTV138" s="18"/>
      <c r="CTW138" s="18"/>
      <c r="CTX138" s="18"/>
      <c r="CTY138" s="18"/>
      <c r="CTZ138" s="18"/>
      <c r="CUA138" s="18"/>
      <c r="CUB138" s="18"/>
      <c r="CUC138" s="18"/>
      <c r="CUD138" s="18"/>
      <c r="CUE138" s="18"/>
      <c r="CUF138" s="18"/>
      <c r="CUG138" s="18"/>
      <c r="CUH138" s="18"/>
      <c r="CUI138" s="18"/>
      <c r="CUJ138" s="18"/>
      <c r="CUK138" s="18"/>
      <c r="CUL138" s="18"/>
      <c r="CUM138" s="18"/>
      <c r="CUN138" s="18"/>
      <c r="CUO138" s="18"/>
      <c r="CUP138" s="18"/>
      <c r="CUQ138" s="18"/>
      <c r="CUR138" s="18"/>
      <c r="CUS138" s="18"/>
      <c r="CUT138" s="18"/>
      <c r="CUU138" s="18"/>
      <c r="CUV138" s="18"/>
      <c r="CUW138" s="18"/>
      <c r="CUX138" s="18"/>
      <c r="CUY138" s="18"/>
      <c r="CUZ138" s="18"/>
      <c r="CVA138" s="18"/>
      <c r="CVB138" s="18"/>
      <c r="CVC138" s="18"/>
      <c r="CVD138" s="18"/>
      <c r="CVE138" s="18"/>
      <c r="CVF138" s="18"/>
      <c r="CVG138" s="18"/>
      <c r="CVH138" s="18"/>
      <c r="CVI138" s="18"/>
      <c r="CVJ138" s="18"/>
      <c r="CVK138" s="18"/>
      <c r="CVL138" s="18"/>
      <c r="CVM138" s="18"/>
      <c r="CVN138" s="18"/>
      <c r="CVO138" s="18"/>
      <c r="CVP138" s="18"/>
      <c r="CVQ138" s="18"/>
      <c r="CVR138" s="18"/>
      <c r="CVS138" s="18"/>
      <c r="CVT138" s="18"/>
      <c r="CVU138" s="18"/>
      <c r="CVV138" s="18"/>
      <c r="CVW138" s="18"/>
      <c r="CVX138" s="18"/>
      <c r="CVY138" s="18"/>
      <c r="CVZ138" s="18"/>
      <c r="CWA138" s="18"/>
      <c r="CWB138" s="18"/>
      <c r="CWC138" s="18"/>
      <c r="CWD138" s="18"/>
      <c r="CWE138" s="18"/>
      <c r="CWF138" s="18"/>
      <c r="CWG138" s="18"/>
      <c r="CWH138" s="18"/>
      <c r="CWI138" s="18"/>
      <c r="CWJ138" s="18"/>
      <c r="CWK138" s="18"/>
      <c r="CWL138" s="18"/>
      <c r="CWM138" s="18"/>
      <c r="CWN138" s="18"/>
      <c r="CWO138" s="18"/>
      <c r="CWP138" s="18"/>
      <c r="CWQ138" s="18"/>
      <c r="CWR138" s="18"/>
      <c r="CWS138" s="18"/>
      <c r="CWT138" s="18"/>
      <c r="CWU138" s="18"/>
      <c r="CWV138" s="18"/>
      <c r="CWW138" s="18"/>
      <c r="CWX138" s="18"/>
      <c r="CWY138" s="18"/>
      <c r="CWZ138" s="18"/>
      <c r="CXA138" s="18"/>
      <c r="CXB138" s="18"/>
      <c r="CXC138" s="18"/>
      <c r="CXD138" s="18"/>
      <c r="CXE138" s="18"/>
      <c r="CXF138" s="18"/>
      <c r="CXG138" s="18"/>
      <c r="CXH138" s="18"/>
      <c r="CXI138" s="18"/>
      <c r="CXJ138" s="18"/>
      <c r="CXK138" s="18"/>
      <c r="CXL138" s="18"/>
      <c r="CXM138" s="18"/>
      <c r="CXN138" s="18"/>
      <c r="CXO138" s="18"/>
      <c r="CXP138" s="18"/>
      <c r="CXQ138" s="18"/>
      <c r="CXR138" s="18"/>
      <c r="CXS138" s="18"/>
      <c r="CXT138" s="18"/>
      <c r="CXU138" s="18"/>
      <c r="CXV138" s="18"/>
      <c r="CXW138" s="18"/>
      <c r="CXX138" s="18"/>
      <c r="CXY138" s="18"/>
      <c r="CXZ138" s="18"/>
      <c r="CYA138" s="18"/>
      <c r="CYB138" s="18"/>
      <c r="CYC138" s="18"/>
      <c r="CYD138" s="18"/>
      <c r="CYE138" s="18"/>
      <c r="CYF138" s="18"/>
      <c r="CYG138" s="18"/>
      <c r="CYH138" s="18"/>
      <c r="CYI138" s="18"/>
      <c r="CYJ138" s="18"/>
      <c r="CYK138" s="18"/>
      <c r="CYL138" s="18"/>
      <c r="CYM138" s="18"/>
      <c r="CYN138" s="18"/>
      <c r="CYO138" s="18"/>
      <c r="CYP138" s="18"/>
      <c r="CYQ138" s="18"/>
      <c r="CYR138" s="18"/>
      <c r="CYS138" s="18"/>
      <c r="CYT138" s="18"/>
      <c r="CYU138" s="18"/>
      <c r="CYV138" s="18"/>
      <c r="CYW138" s="18"/>
      <c r="CYX138" s="18"/>
      <c r="CYY138" s="18"/>
      <c r="CYZ138" s="18"/>
      <c r="CZA138" s="18"/>
      <c r="CZB138" s="18"/>
      <c r="CZC138" s="18"/>
      <c r="CZD138" s="18"/>
      <c r="CZE138" s="18"/>
      <c r="CZF138" s="18"/>
      <c r="CZG138" s="18"/>
      <c r="CZH138" s="18"/>
      <c r="CZI138" s="18"/>
      <c r="CZJ138" s="18"/>
      <c r="CZK138" s="18"/>
      <c r="CZL138" s="18"/>
      <c r="CZM138" s="18"/>
      <c r="CZN138" s="18"/>
      <c r="CZO138" s="18"/>
      <c r="CZP138" s="18"/>
      <c r="CZQ138" s="18"/>
      <c r="CZR138" s="18"/>
      <c r="CZS138" s="18"/>
      <c r="CZT138" s="18"/>
      <c r="CZU138" s="18"/>
      <c r="CZV138" s="18"/>
      <c r="CZW138" s="18"/>
      <c r="CZX138" s="18"/>
      <c r="CZY138" s="18"/>
      <c r="CZZ138" s="18"/>
      <c r="DAA138" s="18"/>
      <c r="DAB138" s="18"/>
      <c r="DAC138" s="18"/>
      <c r="DAD138" s="18"/>
      <c r="DAE138" s="18"/>
      <c r="DAF138" s="18"/>
      <c r="DAG138" s="18"/>
      <c r="DAH138" s="18"/>
      <c r="DAI138" s="18"/>
      <c r="DAJ138" s="18"/>
      <c r="DAK138" s="18"/>
      <c r="DAL138" s="18"/>
      <c r="DAM138" s="18"/>
      <c r="DAN138" s="18"/>
      <c r="DAO138" s="18"/>
      <c r="DAP138" s="18"/>
      <c r="DAQ138" s="18"/>
      <c r="DAR138" s="18"/>
      <c r="DAS138" s="18"/>
      <c r="DAT138" s="18"/>
      <c r="DAU138" s="18"/>
      <c r="DAV138" s="18"/>
      <c r="DAW138" s="18"/>
      <c r="DAX138" s="18"/>
      <c r="DAY138" s="18"/>
      <c r="DAZ138" s="18"/>
      <c r="DBA138" s="18"/>
      <c r="DBB138" s="18"/>
      <c r="DBC138" s="18"/>
      <c r="DBD138" s="18"/>
      <c r="DBE138" s="18"/>
      <c r="DBF138" s="18"/>
      <c r="DBG138" s="18"/>
      <c r="DBH138" s="18"/>
      <c r="DBI138" s="18"/>
      <c r="DBJ138" s="18"/>
      <c r="DBK138" s="18"/>
      <c r="DBL138" s="18"/>
      <c r="DBM138" s="18"/>
      <c r="DBN138" s="18"/>
      <c r="DBO138" s="18"/>
      <c r="DBP138" s="18"/>
      <c r="DBQ138" s="18"/>
      <c r="DBR138" s="18"/>
      <c r="DBS138" s="18"/>
      <c r="DBT138" s="18"/>
      <c r="DBU138" s="18"/>
      <c r="DBV138" s="18"/>
      <c r="DBW138" s="18"/>
      <c r="DBX138" s="18"/>
      <c r="DBY138" s="18"/>
      <c r="DBZ138" s="18"/>
      <c r="DCA138" s="18"/>
      <c r="DCB138" s="18"/>
      <c r="DCC138" s="18"/>
      <c r="DCD138" s="18"/>
      <c r="DCE138" s="18"/>
      <c r="DCF138" s="18"/>
      <c r="DCG138" s="18"/>
      <c r="DCH138" s="18"/>
      <c r="DCI138" s="18"/>
      <c r="DCJ138" s="18"/>
      <c r="DCK138" s="18"/>
      <c r="DCL138" s="18"/>
      <c r="DCM138" s="18"/>
      <c r="DCN138" s="18"/>
      <c r="DCO138" s="18"/>
      <c r="DCP138" s="18"/>
      <c r="DCQ138" s="18"/>
      <c r="DCR138" s="18"/>
      <c r="DCS138" s="18"/>
      <c r="DCT138" s="18"/>
      <c r="DCU138" s="18"/>
      <c r="DCV138" s="18"/>
      <c r="DCW138" s="18"/>
      <c r="DCX138" s="18"/>
      <c r="DCY138" s="18"/>
      <c r="DCZ138" s="18"/>
      <c r="DDA138" s="18"/>
      <c r="DDB138" s="18"/>
      <c r="DDC138" s="18"/>
      <c r="DDD138" s="18"/>
      <c r="DDE138" s="18"/>
      <c r="DDF138" s="18"/>
      <c r="DDG138" s="18"/>
      <c r="DDH138" s="18"/>
      <c r="DDI138" s="18"/>
      <c r="DDJ138" s="18"/>
      <c r="DDK138" s="18"/>
      <c r="DDL138" s="18"/>
      <c r="DDM138" s="18"/>
      <c r="DDN138" s="18"/>
      <c r="DDO138" s="18"/>
      <c r="DDP138" s="18"/>
      <c r="DDQ138" s="18"/>
      <c r="DDR138" s="18"/>
      <c r="DDS138" s="18"/>
      <c r="DDT138" s="18"/>
      <c r="DDU138" s="18"/>
      <c r="DDV138" s="18"/>
      <c r="DDW138" s="18"/>
      <c r="DDX138" s="18"/>
      <c r="DDY138" s="18"/>
      <c r="DDZ138" s="18"/>
      <c r="DEA138" s="18"/>
      <c r="DEB138" s="18"/>
      <c r="DEC138" s="18"/>
      <c r="DED138" s="18"/>
      <c r="DEE138" s="18"/>
      <c r="DEF138" s="18"/>
      <c r="DEG138" s="18"/>
      <c r="DEH138" s="18"/>
      <c r="DEI138" s="18"/>
      <c r="DEJ138" s="18"/>
      <c r="DEK138" s="18"/>
      <c r="DEL138" s="18"/>
      <c r="DEM138" s="18"/>
      <c r="DEN138" s="18"/>
      <c r="DEO138" s="18"/>
      <c r="DEP138" s="18"/>
      <c r="DEQ138" s="18"/>
      <c r="DER138" s="18"/>
      <c r="DES138" s="18"/>
      <c r="DET138" s="18"/>
      <c r="DEU138" s="18"/>
      <c r="DEV138" s="18"/>
      <c r="DEW138" s="18"/>
      <c r="DEX138" s="18"/>
      <c r="DEY138" s="18"/>
      <c r="DEZ138" s="18"/>
      <c r="DFA138" s="18"/>
      <c r="DFB138" s="18"/>
      <c r="DFC138" s="18"/>
      <c r="DFD138" s="18"/>
      <c r="DFE138" s="18"/>
      <c r="DFF138" s="18"/>
      <c r="DFG138" s="18"/>
      <c r="DFH138" s="18"/>
      <c r="DFI138" s="18"/>
      <c r="DFJ138" s="18"/>
      <c r="DFK138" s="18"/>
      <c r="DFL138" s="18"/>
      <c r="DFM138" s="18"/>
      <c r="DFN138" s="18"/>
      <c r="DFO138" s="18"/>
      <c r="DFP138" s="18"/>
      <c r="DFQ138" s="18"/>
      <c r="DFR138" s="18"/>
      <c r="DFS138" s="18"/>
      <c r="DFT138" s="18"/>
      <c r="DFU138" s="18"/>
      <c r="DFV138" s="18"/>
      <c r="DFW138" s="18"/>
      <c r="DFX138" s="18"/>
      <c r="DFY138" s="18"/>
      <c r="DFZ138" s="18"/>
      <c r="DGA138" s="18"/>
      <c r="DGB138" s="18"/>
      <c r="DGC138" s="18"/>
      <c r="DGD138" s="18"/>
      <c r="DGE138" s="18"/>
      <c r="DGF138" s="18"/>
      <c r="DGG138" s="18"/>
      <c r="DGH138" s="18"/>
      <c r="DGI138" s="18"/>
      <c r="DGJ138" s="18"/>
      <c r="DGK138" s="18"/>
      <c r="DGL138" s="18"/>
      <c r="DGM138" s="18"/>
      <c r="DGN138" s="18"/>
      <c r="DGO138" s="18"/>
      <c r="DGP138" s="18"/>
      <c r="DGQ138" s="18"/>
      <c r="DGR138" s="18"/>
      <c r="DGS138" s="18"/>
      <c r="DGT138" s="18"/>
      <c r="DGU138" s="18"/>
      <c r="DGV138" s="18"/>
      <c r="DGW138" s="18"/>
      <c r="DGX138" s="18"/>
      <c r="DGY138" s="18"/>
      <c r="DGZ138" s="18"/>
      <c r="DHA138" s="18"/>
      <c r="DHB138" s="18"/>
      <c r="DHC138" s="18"/>
      <c r="DHD138" s="18"/>
      <c r="DHE138" s="18"/>
      <c r="DHF138" s="18"/>
      <c r="DHG138" s="18"/>
      <c r="DHH138" s="18"/>
      <c r="DHI138" s="18"/>
      <c r="DHJ138" s="18"/>
      <c r="DHK138" s="18"/>
      <c r="DHL138" s="18"/>
      <c r="DHM138" s="18"/>
      <c r="DHN138" s="18"/>
      <c r="DHO138" s="18"/>
      <c r="DHP138" s="18"/>
      <c r="DHQ138" s="18"/>
      <c r="DHR138" s="18"/>
      <c r="DHS138" s="18"/>
      <c r="DHT138" s="18"/>
      <c r="DHU138" s="18"/>
      <c r="DHV138" s="18"/>
      <c r="DHW138" s="18"/>
      <c r="DHX138" s="18"/>
      <c r="DHY138" s="18"/>
      <c r="DHZ138" s="18"/>
      <c r="DIA138" s="18"/>
      <c r="DIB138" s="18"/>
      <c r="DIC138" s="18"/>
      <c r="DID138" s="18"/>
      <c r="DIE138" s="18"/>
      <c r="DIF138" s="18"/>
      <c r="DIG138" s="18"/>
      <c r="DIH138" s="18"/>
      <c r="DII138" s="18"/>
      <c r="DIJ138" s="18"/>
      <c r="DIK138" s="18"/>
      <c r="DIL138" s="18"/>
      <c r="DIM138" s="18"/>
      <c r="DIN138" s="18"/>
      <c r="DIO138" s="18"/>
      <c r="DIP138" s="18"/>
      <c r="DIQ138" s="18"/>
      <c r="DIR138" s="18"/>
      <c r="DIS138" s="18"/>
      <c r="DIT138" s="18"/>
      <c r="DIU138" s="18"/>
      <c r="DIV138" s="18"/>
      <c r="DIW138" s="18"/>
      <c r="DIX138" s="18"/>
      <c r="DIY138" s="18"/>
      <c r="DIZ138" s="18"/>
      <c r="DJA138" s="18"/>
      <c r="DJB138" s="18"/>
      <c r="DJC138" s="18"/>
      <c r="DJD138" s="18"/>
      <c r="DJE138" s="18"/>
      <c r="DJF138" s="18"/>
      <c r="DJG138" s="18"/>
      <c r="DJH138" s="18"/>
      <c r="DJI138" s="18"/>
      <c r="DJJ138" s="18"/>
      <c r="DJK138" s="18"/>
      <c r="DJL138" s="18"/>
      <c r="DJM138" s="18"/>
      <c r="DJN138" s="18"/>
      <c r="DJO138" s="18"/>
      <c r="DJP138" s="18"/>
      <c r="DJQ138" s="18"/>
      <c r="DJR138" s="18"/>
      <c r="DJS138" s="18"/>
      <c r="DJT138" s="18"/>
      <c r="DJU138" s="18"/>
      <c r="DJV138" s="18"/>
      <c r="DJW138" s="18"/>
      <c r="DJX138" s="18"/>
      <c r="DJY138" s="18"/>
      <c r="DJZ138" s="18"/>
      <c r="DKA138" s="18"/>
      <c r="DKB138" s="18"/>
      <c r="DKC138" s="18"/>
      <c r="DKD138" s="18"/>
      <c r="DKE138" s="18"/>
      <c r="DKF138" s="18"/>
      <c r="DKG138" s="18"/>
      <c r="DKH138" s="18"/>
      <c r="DKI138" s="18"/>
      <c r="DKJ138" s="18"/>
      <c r="DKK138" s="18"/>
      <c r="DKL138" s="18"/>
      <c r="DKM138" s="18"/>
      <c r="DKN138" s="18"/>
      <c r="DKO138" s="18"/>
      <c r="DKP138" s="18"/>
      <c r="DKQ138" s="18"/>
      <c r="DKR138" s="18"/>
      <c r="DKS138" s="18"/>
      <c r="DKT138" s="18"/>
      <c r="DKU138" s="18"/>
      <c r="DKV138" s="18"/>
      <c r="DKW138" s="18"/>
      <c r="DKX138" s="18"/>
      <c r="DKY138" s="18"/>
      <c r="DKZ138" s="18"/>
      <c r="DLA138" s="18"/>
      <c r="DLB138" s="18"/>
      <c r="DLC138" s="18"/>
      <c r="DLD138" s="18"/>
      <c r="DLE138" s="18"/>
      <c r="DLF138" s="18"/>
      <c r="DLG138" s="18"/>
      <c r="DLH138" s="18"/>
      <c r="DLI138" s="18"/>
      <c r="DLJ138" s="18"/>
      <c r="DLK138" s="18"/>
      <c r="DLL138" s="18"/>
      <c r="DLM138" s="18"/>
      <c r="DLN138" s="18"/>
      <c r="DLO138" s="18"/>
      <c r="DLP138" s="18"/>
      <c r="DLQ138" s="18"/>
      <c r="DLR138" s="18"/>
      <c r="DLS138" s="18"/>
      <c r="DLT138" s="18"/>
      <c r="DLU138" s="18"/>
      <c r="DLV138" s="18"/>
      <c r="DLW138" s="18"/>
      <c r="DLX138" s="18"/>
      <c r="DLY138" s="18"/>
      <c r="DLZ138" s="18"/>
      <c r="DMA138" s="18"/>
      <c r="DMB138" s="18"/>
      <c r="DMC138" s="18"/>
      <c r="DMD138" s="18"/>
      <c r="DME138" s="18"/>
      <c r="DMF138" s="18"/>
      <c r="DMG138" s="18"/>
      <c r="DMH138" s="18"/>
      <c r="DMI138" s="18"/>
      <c r="DMJ138" s="18"/>
      <c r="DMK138" s="18"/>
      <c r="DML138" s="18"/>
      <c r="DMM138" s="18"/>
      <c r="DMN138" s="18"/>
      <c r="DMO138" s="18"/>
      <c r="DMP138" s="18"/>
      <c r="DMQ138" s="18"/>
      <c r="DMR138" s="18"/>
      <c r="DMS138" s="18"/>
      <c r="DMT138" s="18"/>
      <c r="DMU138" s="18"/>
      <c r="DMV138" s="18"/>
      <c r="DMW138" s="18"/>
      <c r="DMX138" s="18"/>
      <c r="DMY138" s="18"/>
      <c r="DMZ138" s="18"/>
      <c r="DNA138" s="18"/>
      <c r="DNB138" s="18"/>
      <c r="DNC138" s="18"/>
      <c r="DND138" s="18"/>
      <c r="DNE138" s="18"/>
      <c r="DNF138" s="18"/>
      <c r="DNG138" s="18"/>
      <c r="DNH138" s="18"/>
      <c r="DNI138" s="18"/>
      <c r="DNJ138" s="18"/>
      <c r="DNK138" s="18"/>
      <c r="DNL138" s="18"/>
      <c r="DNM138" s="18"/>
      <c r="DNN138" s="18"/>
      <c r="DNO138" s="18"/>
      <c r="DNP138" s="18"/>
      <c r="DNQ138" s="18"/>
      <c r="DNR138" s="18"/>
      <c r="DNS138" s="18"/>
      <c r="DNT138" s="18"/>
      <c r="DNU138" s="18"/>
      <c r="DNV138" s="18"/>
      <c r="DNW138" s="18"/>
      <c r="DNX138" s="18"/>
      <c r="DNY138" s="18"/>
      <c r="DNZ138" s="18"/>
      <c r="DOA138" s="18"/>
      <c r="DOB138" s="18"/>
      <c r="DOC138" s="18"/>
      <c r="DOD138" s="18"/>
      <c r="DOE138" s="18"/>
      <c r="DOF138" s="18"/>
      <c r="DOG138" s="18"/>
      <c r="DOH138" s="18"/>
      <c r="DOI138" s="18"/>
      <c r="DOJ138" s="18"/>
      <c r="DOK138" s="18"/>
      <c r="DOL138" s="18"/>
      <c r="DOM138" s="18"/>
      <c r="DON138" s="18"/>
      <c r="DOO138" s="18"/>
      <c r="DOP138" s="18"/>
      <c r="DOQ138" s="18"/>
      <c r="DOR138" s="18"/>
      <c r="DOS138" s="18"/>
      <c r="DOT138" s="18"/>
      <c r="DOU138" s="18"/>
      <c r="DOV138" s="18"/>
      <c r="DOW138" s="18"/>
      <c r="DOX138" s="18"/>
      <c r="DOY138" s="18"/>
      <c r="DOZ138" s="18"/>
      <c r="DPA138" s="18"/>
      <c r="DPB138" s="18"/>
      <c r="DPC138" s="18"/>
      <c r="DPD138" s="18"/>
      <c r="DPE138" s="18"/>
      <c r="DPF138" s="18"/>
      <c r="DPG138" s="18"/>
      <c r="DPH138" s="18"/>
      <c r="DPI138" s="18"/>
      <c r="DPJ138" s="18"/>
      <c r="DPK138" s="18"/>
      <c r="DPL138" s="18"/>
      <c r="DPM138" s="18"/>
      <c r="DPN138" s="18"/>
      <c r="DPO138" s="18"/>
      <c r="DPP138" s="18"/>
      <c r="DPQ138" s="18"/>
      <c r="DPR138" s="18"/>
      <c r="DPS138" s="18"/>
      <c r="DPT138" s="18"/>
      <c r="DPU138" s="18"/>
      <c r="DPV138" s="18"/>
      <c r="DPW138" s="18"/>
      <c r="DPX138" s="18"/>
      <c r="DPY138" s="18"/>
      <c r="DPZ138" s="18"/>
      <c r="DQA138" s="18"/>
      <c r="DQB138" s="18"/>
      <c r="DQC138" s="18"/>
      <c r="DQD138" s="18"/>
      <c r="DQE138" s="18"/>
      <c r="DQF138" s="18"/>
      <c r="DQG138" s="18"/>
      <c r="DQH138" s="18"/>
      <c r="DQI138" s="18"/>
      <c r="DQJ138" s="18"/>
      <c r="DQK138" s="18"/>
      <c r="DQL138" s="18"/>
      <c r="DQM138" s="18"/>
      <c r="DQN138" s="18"/>
      <c r="DQO138" s="18"/>
      <c r="DQP138" s="18"/>
      <c r="DQQ138" s="18"/>
      <c r="DQR138" s="18"/>
      <c r="DQS138" s="18"/>
      <c r="DQT138" s="18"/>
      <c r="DQU138" s="18"/>
      <c r="DQV138" s="18"/>
      <c r="DQW138" s="18"/>
      <c r="DQX138" s="18"/>
      <c r="DQY138" s="18"/>
      <c r="DQZ138" s="18"/>
      <c r="DRA138" s="18"/>
      <c r="DRB138" s="18"/>
      <c r="DRC138" s="18"/>
      <c r="DRD138" s="18"/>
      <c r="DRE138" s="18"/>
      <c r="DRF138" s="18"/>
      <c r="DRG138" s="18"/>
      <c r="DRH138" s="18"/>
      <c r="DRI138" s="18"/>
      <c r="DRJ138" s="18"/>
      <c r="DRK138" s="18"/>
      <c r="DRL138" s="18"/>
      <c r="DRM138" s="18"/>
      <c r="DRN138" s="18"/>
      <c r="DRO138" s="18"/>
      <c r="DRP138" s="18"/>
      <c r="DRQ138" s="18"/>
      <c r="DRR138" s="18"/>
      <c r="DRS138" s="18"/>
      <c r="DRT138" s="18"/>
      <c r="DRU138" s="18"/>
      <c r="DRV138" s="18"/>
      <c r="DRW138" s="18"/>
      <c r="DRX138" s="18"/>
      <c r="DRY138" s="18"/>
      <c r="DRZ138" s="18"/>
      <c r="DSA138" s="18"/>
      <c r="DSB138" s="18"/>
      <c r="DSC138" s="18"/>
      <c r="DSD138" s="18"/>
      <c r="DSE138" s="18"/>
      <c r="DSF138" s="18"/>
      <c r="DSG138" s="18"/>
      <c r="DSH138" s="18"/>
      <c r="DSI138" s="18"/>
      <c r="DSJ138" s="18"/>
      <c r="DSK138" s="18"/>
      <c r="DSL138" s="18"/>
      <c r="DSM138" s="18"/>
      <c r="DSN138" s="18"/>
      <c r="DSO138" s="18"/>
      <c r="DSP138" s="18"/>
      <c r="DSQ138" s="18"/>
      <c r="DSR138" s="18"/>
      <c r="DSS138" s="18"/>
      <c r="DST138" s="18"/>
      <c r="DSU138" s="18"/>
      <c r="DSV138" s="18"/>
      <c r="DSW138" s="18"/>
      <c r="DSX138" s="18"/>
      <c r="DSY138" s="18"/>
      <c r="DSZ138" s="18"/>
      <c r="DTA138" s="18"/>
      <c r="DTB138" s="18"/>
      <c r="DTC138" s="18"/>
      <c r="DTD138" s="18"/>
      <c r="DTE138" s="18"/>
      <c r="DTF138" s="18"/>
      <c r="DTG138" s="18"/>
      <c r="DTH138" s="18"/>
      <c r="DTI138" s="18"/>
      <c r="DTJ138" s="18"/>
      <c r="DTK138" s="18"/>
      <c r="DTL138" s="18"/>
      <c r="DTM138" s="18"/>
      <c r="DTN138" s="18"/>
      <c r="DTO138" s="18"/>
      <c r="DTP138" s="18"/>
      <c r="DTQ138" s="18"/>
      <c r="DTR138" s="18"/>
      <c r="DTS138" s="18"/>
      <c r="DTT138" s="18"/>
      <c r="DTU138" s="18"/>
      <c r="DTV138" s="18"/>
      <c r="DTW138" s="18"/>
      <c r="DTX138" s="18"/>
      <c r="DTY138" s="18"/>
      <c r="DTZ138" s="18"/>
      <c r="DUA138" s="18"/>
      <c r="DUB138" s="18"/>
      <c r="DUC138" s="18"/>
      <c r="DUD138" s="18"/>
      <c r="DUE138" s="18"/>
      <c r="DUF138" s="18"/>
      <c r="DUG138" s="18"/>
      <c r="DUH138" s="18"/>
      <c r="DUI138" s="18"/>
      <c r="DUJ138" s="18"/>
      <c r="DUK138" s="18"/>
      <c r="DUL138" s="18"/>
      <c r="DUM138" s="18"/>
      <c r="DUN138" s="18"/>
      <c r="DUO138" s="18"/>
      <c r="DUP138" s="18"/>
      <c r="DUQ138" s="18"/>
      <c r="DUR138" s="18"/>
      <c r="DUS138" s="18"/>
      <c r="DUT138" s="18"/>
      <c r="DUU138" s="18"/>
      <c r="DUV138" s="18"/>
      <c r="DUW138" s="18"/>
      <c r="DUX138" s="18"/>
      <c r="DUY138" s="18"/>
      <c r="DUZ138" s="18"/>
      <c r="DVA138" s="18"/>
      <c r="DVB138" s="18"/>
      <c r="DVC138" s="18"/>
      <c r="DVD138" s="18"/>
      <c r="DVE138" s="18"/>
      <c r="DVF138" s="18"/>
      <c r="DVG138" s="18"/>
      <c r="DVH138" s="18"/>
      <c r="DVI138" s="18"/>
      <c r="DVJ138" s="18"/>
      <c r="DVK138" s="18"/>
      <c r="DVL138" s="18"/>
      <c r="DVM138" s="18"/>
      <c r="DVN138" s="18"/>
      <c r="DVO138" s="18"/>
      <c r="DVP138" s="18"/>
      <c r="DVQ138" s="18"/>
      <c r="DVR138" s="18"/>
      <c r="DVS138" s="18"/>
      <c r="DVT138" s="18"/>
      <c r="DVU138" s="18"/>
      <c r="DVV138" s="18"/>
      <c r="DVW138" s="18"/>
      <c r="DVX138" s="18"/>
      <c r="DVY138" s="18"/>
      <c r="DVZ138" s="18"/>
      <c r="DWA138" s="18"/>
      <c r="DWB138" s="18"/>
      <c r="DWC138" s="18"/>
      <c r="DWD138" s="18"/>
      <c r="DWE138" s="18"/>
      <c r="DWF138" s="18"/>
      <c r="DWG138" s="18"/>
      <c r="DWH138" s="18"/>
      <c r="DWI138" s="18"/>
      <c r="DWJ138" s="18"/>
      <c r="DWK138" s="18"/>
      <c r="DWL138" s="18"/>
      <c r="DWM138" s="18"/>
      <c r="DWN138" s="18"/>
      <c r="DWO138" s="18"/>
      <c r="DWP138" s="18"/>
      <c r="DWQ138" s="18"/>
      <c r="DWR138" s="18"/>
      <c r="DWS138" s="18"/>
      <c r="DWT138" s="18"/>
      <c r="DWU138" s="18"/>
      <c r="DWV138" s="18"/>
      <c r="DWW138" s="18"/>
      <c r="DWX138" s="18"/>
      <c r="DWY138" s="18"/>
      <c r="DWZ138" s="18"/>
      <c r="DXA138" s="18"/>
      <c r="DXB138" s="18"/>
      <c r="DXC138" s="18"/>
      <c r="DXD138" s="18"/>
      <c r="DXE138" s="18"/>
      <c r="DXF138" s="18"/>
      <c r="DXG138" s="18"/>
      <c r="DXH138" s="18"/>
      <c r="DXI138" s="18"/>
      <c r="DXJ138" s="18"/>
      <c r="DXK138" s="18"/>
      <c r="DXL138" s="18"/>
      <c r="DXM138" s="18"/>
      <c r="DXN138" s="18"/>
      <c r="DXO138" s="18"/>
      <c r="DXP138" s="18"/>
      <c r="DXQ138" s="18"/>
      <c r="DXR138" s="18"/>
      <c r="DXS138" s="18"/>
      <c r="DXT138" s="18"/>
      <c r="DXU138" s="18"/>
      <c r="DXV138" s="18"/>
      <c r="DXW138" s="18"/>
      <c r="DXX138" s="18"/>
      <c r="DXY138" s="18"/>
      <c r="DXZ138" s="18"/>
      <c r="DYA138" s="18"/>
      <c r="DYB138" s="18"/>
      <c r="DYC138" s="18"/>
      <c r="DYD138" s="18"/>
      <c r="DYE138" s="18"/>
      <c r="DYF138" s="18"/>
      <c r="DYG138" s="18"/>
      <c r="DYH138" s="18"/>
      <c r="DYI138" s="18"/>
      <c r="DYJ138" s="18"/>
      <c r="DYK138" s="18"/>
      <c r="DYL138" s="18"/>
      <c r="DYM138" s="18"/>
      <c r="DYN138" s="18"/>
      <c r="DYO138" s="18"/>
      <c r="DYP138" s="18"/>
      <c r="DYQ138" s="18"/>
      <c r="DYR138" s="18"/>
      <c r="DYS138" s="18"/>
      <c r="DYT138" s="18"/>
      <c r="DYU138" s="18"/>
      <c r="DYV138" s="18"/>
      <c r="DYW138" s="18"/>
      <c r="DYX138" s="18"/>
      <c r="DYY138" s="18"/>
      <c r="DYZ138" s="18"/>
      <c r="DZA138" s="18"/>
      <c r="DZB138" s="18"/>
      <c r="DZC138" s="18"/>
      <c r="DZD138" s="18"/>
      <c r="DZE138" s="18"/>
      <c r="DZF138" s="18"/>
      <c r="DZG138" s="18"/>
      <c r="DZH138" s="18"/>
      <c r="DZI138" s="18"/>
      <c r="DZJ138" s="18"/>
      <c r="DZK138" s="18"/>
      <c r="DZL138" s="18"/>
      <c r="DZM138" s="18"/>
      <c r="DZN138" s="18"/>
      <c r="DZO138" s="18"/>
      <c r="DZP138" s="18"/>
      <c r="DZQ138" s="18"/>
      <c r="DZR138" s="18"/>
      <c r="DZS138" s="18"/>
      <c r="DZT138" s="18"/>
      <c r="DZU138" s="18"/>
      <c r="DZV138" s="18"/>
      <c r="DZW138" s="18"/>
      <c r="DZX138" s="18"/>
      <c r="DZY138" s="18"/>
      <c r="DZZ138" s="18"/>
      <c r="EAA138" s="18"/>
      <c r="EAB138" s="18"/>
      <c r="EAC138" s="18"/>
      <c r="EAD138" s="18"/>
      <c r="EAE138" s="18"/>
      <c r="EAF138" s="18"/>
      <c r="EAG138" s="18"/>
      <c r="EAH138" s="18"/>
      <c r="EAI138" s="18"/>
      <c r="EAJ138" s="18"/>
      <c r="EAK138" s="18"/>
      <c r="EAL138" s="18"/>
      <c r="EAM138" s="18"/>
      <c r="EAN138" s="18"/>
      <c r="EAO138" s="18"/>
      <c r="EAP138" s="18"/>
      <c r="EAQ138" s="18"/>
      <c r="EAR138" s="18"/>
      <c r="EAS138" s="18"/>
      <c r="EAT138" s="18"/>
      <c r="EAU138" s="18"/>
      <c r="EAV138" s="18"/>
      <c r="EAW138" s="18"/>
      <c r="EAX138" s="18"/>
      <c r="EAY138" s="18"/>
      <c r="EAZ138" s="18"/>
      <c r="EBA138" s="18"/>
      <c r="EBB138" s="18"/>
      <c r="EBC138" s="18"/>
      <c r="EBD138" s="18"/>
      <c r="EBE138" s="18"/>
      <c r="EBF138" s="18"/>
      <c r="EBG138" s="18"/>
      <c r="EBH138" s="18"/>
      <c r="EBI138" s="18"/>
      <c r="EBJ138" s="18"/>
      <c r="EBK138" s="18"/>
      <c r="EBL138" s="18"/>
      <c r="EBM138" s="18"/>
      <c r="EBN138" s="18"/>
      <c r="EBO138" s="18"/>
      <c r="EBP138" s="18"/>
      <c r="EBQ138" s="18"/>
      <c r="EBR138" s="18"/>
      <c r="EBS138" s="18"/>
      <c r="EBT138" s="18"/>
      <c r="EBU138" s="18"/>
      <c r="EBV138" s="18"/>
      <c r="EBW138" s="18"/>
      <c r="EBX138" s="18"/>
      <c r="EBY138" s="18"/>
      <c r="EBZ138" s="18"/>
      <c r="ECA138" s="18"/>
      <c r="ECB138" s="18"/>
      <c r="ECC138" s="18"/>
      <c r="ECD138" s="18"/>
      <c r="ECE138" s="18"/>
      <c r="ECF138" s="18"/>
      <c r="ECG138" s="18"/>
      <c r="ECH138" s="18"/>
      <c r="ECI138" s="18"/>
      <c r="ECJ138" s="18"/>
      <c r="ECK138" s="18"/>
      <c r="ECL138" s="18"/>
      <c r="ECM138" s="18"/>
      <c r="ECN138" s="18"/>
      <c r="ECO138" s="18"/>
      <c r="ECP138" s="18"/>
      <c r="ECQ138" s="18"/>
      <c r="ECR138" s="18"/>
      <c r="ECS138" s="18"/>
      <c r="ECT138" s="18"/>
      <c r="ECU138" s="18"/>
      <c r="ECV138" s="18"/>
      <c r="ECW138" s="18"/>
      <c r="ECX138" s="18"/>
      <c r="ECY138" s="18"/>
      <c r="ECZ138" s="18"/>
      <c r="EDA138" s="18"/>
      <c r="EDB138" s="18"/>
      <c r="EDC138" s="18"/>
      <c r="EDD138" s="18"/>
      <c r="EDE138" s="18"/>
      <c r="EDF138" s="18"/>
      <c r="EDG138" s="18"/>
      <c r="EDH138" s="18"/>
      <c r="EDI138" s="18"/>
      <c r="EDJ138" s="18"/>
      <c r="EDK138" s="18"/>
      <c r="EDL138" s="18"/>
      <c r="EDM138" s="18"/>
      <c r="EDN138" s="18"/>
      <c r="EDO138" s="18"/>
      <c r="EDP138" s="18"/>
      <c r="EDQ138" s="18"/>
      <c r="EDR138" s="18"/>
      <c r="EDS138" s="18"/>
      <c r="EDT138" s="18"/>
      <c r="EDU138" s="18"/>
      <c r="EDV138" s="18"/>
      <c r="EDW138" s="18"/>
      <c r="EDX138" s="18"/>
      <c r="EDY138" s="18"/>
      <c r="EDZ138" s="18"/>
      <c r="EEA138" s="18"/>
      <c r="EEB138" s="18"/>
      <c r="EEC138" s="18"/>
      <c r="EED138" s="18"/>
      <c r="EEE138" s="18"/>
      <c r="EEF138" s="18"/>
      <c r="EEG138" s="18"/>
      <c r="EEH138" s="18"/>
      <c r="EEI138" s="18"/>
      <c r="EEJ138" s="18"/>
      <c r="EEK138" s="18"/>
      <c r="EEL138" s="18"/>
      <c r="EEM138" s="18"/>
      <c r="EEN138" s="18"/>
      <c r="EEO138" s="18"/>
      <c r="EEP138" s="18"/>
      <c r="EEQ138" s="18"/>
      <c r="EER138" s="18"/>
      <c r="EES138" s="18"/>
      <c r="EET138" s="18"/>
      <c r="EEU138" s="18"/>
      <c r="EEV138" s="18"/>
      <c r="EEW138" s="18"/>
      <c r="EEX138" s="18"/>
      <c r="EEY138" s="18"/>
      <c r="EEZ138" s="18"/>
      <c r="EFA138" s="18"/>
      <c r="EFB138" s="18"/>
      <c r="EFC138" s="18"/>
      <c r="EFD138" s="18"/>
      <c r="EFE138" s="18"/>
      <c r="EFF138" s="18"/>
      <c r="EFG138" s="18"/>
      <c r="EFH138" s="18"/>
      <c r="EFI138" s="18"/>
      <c r="EFJ138" s="18"/>
      <c r="EFK138" s="18"/>
      <c r="EFL138" s="18"/>
      <c r="EFM138" s="18"/>
      <c r="EFN138" s="18"/>
      <c r="EFO138" s="18"/>
      <c r="EFP138" s="18"/>
      <c r="EFQ138" s="18"/>
      <c r="EFR138" s="18"/>
      <c r="EFS138" s="18"/>
      <c r="EFT138" s="18"/>
      <c r="EFU138" s="18"/>
      <c r="EFV138" s="18"/>
      <c r="EFW138" s="18"/>
      <c r="EFX138" s="18"/>
      <c r="EFY138" s="18"/>
      <c r="EFZ138" s="18"/>
      <c r="EGA138" s="18"/>
      <c r="EGB138" s="18"/>
      <c r="EGC138" s="18"/>
      <c r="EGD138" s="18"/>
      <c r="EGE138" s="18"/>
      <c r="EGF138" s="18"/>
      <c r="EGG138" s="18"/>
      <c r="EGH138" s="18"/>
      <c r="EGI138" s="18"/>
      <c r="EGJ138" s="18"/>
      <c r="EGK138" s="18"/>
      <c r="EGL138" s="18"/>
      <c r="EGM138" s="18"/>
      <c r="EGN138" s="18"/>
      <c r="EGO138" s="18"/>
      <c r="EGP138" s="18"/>
      <c r="EGQ138" s="18"/>
      <c r="EGR138" s="18"/>
      <c r="EGS138" s="18"/>
      <c r="EGT138" s="18"/>
      <c r="EGU138" s="18"/>
      <c r="EGV138" s="18"/>
      <c r="EGW138" s="18"/>
      <c r="EGX138" s="18"/>
      <c r="EGY138" s="18"/>
      <c r="EGZ138" s="18"/>
      <c r="EHA138" s="18"/>
      <c r="EHB138" s="18"/>
      <c r="EHC138" s="18"/>
      <c r="EHD138" s="18"/>
      <c r="EHE138" s="18"/>
      <c r="EHF138" s="18"/>
      <c r="EHG138" s="18"/>
      <c r="EHH138" s="18"/>
      <c r="EHI138" s="18"/>
      <c r="EHJ138" s="18"/>
      <c r="EHK138" s="18"/>
      <c r="EHL138" s="18"/>
      <c r="EHM138" s="18"/>
      <c r="EHN138" s="18"/>
      <c r="EHO138" s="18"/>
      <c r="EHP138" s="18"/>
      <c r="EHQ138" s="18"/>
      <c r="EHR138" s="18"/>
      <c r="EHS138" s="18"/>
      <c r="EHT138" s="18"/>
      <c r="EHU138" s="18"/>
      <c r="EHV138" s="18"/>
      <c r="EHW138" s="18"/>
      <c r="EHX138" s="18"/>
      <c r="EHY138" s="18"/>
      <c r="EHZ138" s="18"/>
      <c r="EIA138" s="18"/>
      <c r="EIB138" s="18"/>
      <c r="EIC138" s="18"/>
      <c r="EID138" s="18"/>
      <c r="EIE138" s="18"/>
      <c r="EIF138" s="18"/>
      <c r="EIG138" s="18"/>
      <c r="EIH138" s="18"/>
      <c r="EII138" s="18"/>
      <c r="EIJ138" s="18"/>
      <c r="EIK138" s="18"/>
      <c r="EIL138" s="18"/>
      <c r="EIM138" s="18"/>
      <c r="EIN138" s="18"/>
      <c r="EIO138" s="18"/>
      <c r="EIP138" s="18"/>
      <c r="EIQ138" s="18"/>
      <c r="EIR138" s="18"/>
      <c r="EIS138" s="18"/>
      <c r="EIT138" s="18"/>
      <c r="EIU138" s="18"/>
      <c r="EIV138" s="18"/>
      <c r="EIW138" s="18"/>
      <c r="EIX138" s="18"/>
      <c r="EIY138" s="18"/>
      <c r="EIZ138" s="18"/>
      <c r="EJA138" s="18"/>
      <c r="EJB138" s="18"/>
      <c r="EJC138" s="18"/>
      <c r="EJD138" s="18"/>
      <c r="EJE138" s="18"/>
      <c r="EJF138" s="18"/>
      <c r="EJG138" s="18"/>
      <c r="EJH138" s="18"/>
      <c r="EJI138" s="18"/>
      <c r="EJJ138" s="18"/>
      <c r="EJK138" s="18"/>
      <c r="EJL138" s="18"/>
      <c r="EJM138" s="18"/>
      <c r="EJN138" s="18"/>
      <c r="EJO138" s="18"/>
      <c r="EJP138" s="18"/>
      <c r="EJQ138" s="18"/>
      <c r="EJR138" s="18"/>
      <c r="EJS138" s="18"/>
      <c r="EJT138" s="18"/>
      <c r="EJU138" s="18"/>
      <c r="EJV138" s="18"/>
      <c r="EJW138" s="18"/>
      <c r="EJX138" s="18"/>
      <c r="EJY138" s="18"/>
      <c r="EJZ138" s="18"/>
      <c r="EKA138" s="18"/>
      <c r="EKB138" s="18"/>
      <c r="EKC138" s="18"/>
      <c r="EKD138" s="18"/>
      <c r="EKE138" s="18"/>
      <c r="EKF138" s="18"/>
      <c r="EKG138" s="18"/>
      <c r="EKH138" s="18"/>
      <c r="EKI138" s="18"/>
      <c r="EKJ138" s="18"/>
      <c r="EKK138" s="18"/>
      <c r="EKL138" s="18"/>
      <c r="EKM138" s="18"/>
      <c r="EKN138" s="18"/>
      <c r="EKO138" s="18"/>
      <c r="EKP138" s="18"/>
      <c r="EKQ138" s="18"/>
      <c r="EKR138" s="18"/>
      <c r="EKS138" s="18"/>
      <c r="EKT138" s="18"/>
      <c r="EKU138" s="18"/>
      <c r="EKV138" s="18"/>
      <c r="EKW138" s="18"/>
      <c r="EKX138" s="18"/>
      <c r="EKY138" s="18"/>
      <c r="EKZ138" s="18"/>
      <c r="ELA138" s="18"/>
      <c r="ELB138" s="18"/>
      <c r="ELC138" s="18"/>
      <c r="ELD138" s="18"/>
      <c r="ELE138" s="18"/>
      <c r="ELF138" s="18"/>
      <c r="ELG138" s="18"/>
      <c r="ELH138" s="18"/>
      <c r="ELI138" s="18"/>
      <c r="ELJ138" s="18"/>
      <c r="ELK138" s="18"/>
      <c r="ELL138" s="18"/>
      <c r="ELM138" s="18"/>
      <c r="ELN138" s="18"/>
      <c r="ELO138" s="18"/>
      <c r="ELP138" s="18"/>
      <c r="ELQ138" s="18"/>
      <c r="ELR138" s="18"/>
      <c r="ELS138" s="18"/>
      <c r="ELT138" s="18"/>
      <c r="ELU138" s="18"/>
      <c r="ELV138" s="18"/>
      <c r="ELW138" s="18"/>
      <c r="ELX138" s="18"/>
      <c r="ELY138" s="18"/>
      <c r="ELZ138" s="18"/>
      <c r="EMA138" s="18"/>
      <c r="EMB138" s="18"/>
      <c r="EMC138" s="18"/>
      <c r="EMD138" s="18"/>
      <c r="EME138" s="18"/>
      <c r="EMF138" s="18"/>
      <c r="EMG138" s="18"/>
      <c r="EMH138" s="18"/>
      <c r="EMI138" s="18"/>
      <c r="EMJ138" s="18"/>
      <c r="EMK138" s="18"/>
      <c r="EML138" s="18"/>
      <c r="EMM138" s="18"/>
      <c r="EMN138" s="18"/>
      <c r="EMO138" s="18"/>
      <c r="EMP138" s="18"/>
      <c r="EMQ138" s="18"/>
      <c r="EMR138" s="18"/>
      <c r="EMS138" s="18"/>
      <c r="EMT138" s="18"/>
      <c r="EMU138" s="18"/>
      <c r="EMV138" s="18"/>
      <c r="EMW138" s="18"/>
      <c r="EMX138" s="18"/>
      <c r="EMY138" s="18"/>
      <c r="EMZ138" s="18"/>
      <c r="ENA138" s="18"/>
      <c r="ENB138" s="18"/>
      <c r="ENC138" s="18"/>
      <c r="END138" s="18"/>
      <c r="ENE138" s="18"/>
      <c r="ENF138" s="18"/>
      <c r="ENG138" s="18"/>
      <c r="ENH138" s="18"/>
      <c r="ENI138" s="18"/>
      <c r="ENJ138" s="18"/>
      <c r="ENK138" s="18"/>
      <c r="ENL138" s="18"/>
      <c r="ENM138" s="18"/>
      <c r="ENN138" s="18"/>
      <c r="ENO138" s="18"/>
      <c r="ENP138" s="18"/>
      <c r="ENQ138" s="18"/>
      <c r="ENR138" s="18"/>
      <c r="ENS138" s="18"/>
      <c r="ENT138" s="18"/>
      <c r="ENU138" s="18"/>
      <c r="ENV138" s="18"/>
      <c r="ENW138" s="18"/>
      <c r="ENX138" s="18"/>
      <c r="ENY138" s="18"/>
      <c r="ENZ138" s="18"/>
      <c r="EOA138" s="18"/>
      <c r="EOB138" s="18"/>
      <c r="EOC138" s="18"/>
      <c r="EOD138" s="18"/>
      <c r="EOE138" s="18"/>
      <c r="EOF138" s="18"/>
      <c r="EOG138" s="18"/>
      <c r="EOH138" s="18"/>
      <c r="EOI138" s="18"/>
      <c r="EOJ138" s="18"/>
      <c r="EOK138" s="18"/>
      <c r="EOL138" s="18"/>
      <c r="EOM138" s="18"/>
      <c r="EON138" s="18"/>
      <c r="EOO138" s="18"/>
      <c r="EOP138" s="18"/>
      <c r="EOQ138" s="18"/>
      <c r="EOR138" s="18"/>
      <c r="EOS138" s="18"/>
      <c r="EOT138" s="18"/>
      <c r="EOU138" s="18"/>
      <c r="EOV138" s="18"/>
      <c r="EOW138" s="18"/>
      <c r="EOX138" s="18"/>
      <c r="EOY138" s="18"/>
      <c r="EOZ138" s="18"/>
      <c r="EPA138" s="18"/>
      <c r="EPB138" s="18"/>
      <c r="EPC138" s="18"/>
      <c r="EPD138" s="18"/>
      <c r="EPE138" s="18"/>
      <c r="EPF138" s="18"/>
      <c r="EPG138" s="18"/>
      <c r="EPH138" s="18"/>
      <c r="EPI138" s="18"/>
      <c r="EPJ138" s="18"/>
      <c r="EPK138" s="18"/>
      <c r="EPL138" s="18"/>
      <c r="EPM138" s="18"/>
      <c r="EPN138" s="18"/>
      <c r="EPO138" s="18"/>
      <c r="EPP138" s="18"/>
      <c r="EPQ138" s="18"/>
      <c r="EPR138" s="18"/>
      <c r="EPS138" s="18"/>
      <c r="EPT138" s="18"/>
      <c r="EPU138" s="18"/>
      <c r="EPV138" s="18"/>
      <c r="EPW138" s="18"/>
      <c r="EPX138" s="18"/>
      <c r="EPY138" s="18"/>
      <c r="EPZ138" s="18"/>
      <c r="EQA138" s="18"/>
      <c r="EQB138" s="18"/>
      <c r="EQC138" s="18"/>
      <c r="EQD138" s="18"/>
      <c r="EQE138" s="18"/>
      <c r="EQF138" s="18"/>
      <c r="EQG138" s="18"/>
      <c r="EQH138" s="18"/>
      <c r="EQI138" s="18"/>
      <c r="EQJ138" s="18"/>
      <c r="EQK138" s="18"/>
      <c r="EQL138" s="18"/>
      <c r="EQM138" s="18"/>
      <c r="EQN138" s="18"/>
      <c r="EQO138" s="18"/>
      <c r="EQP138" s="18"/>
      <c r="EQQ138" s="18"/>
      <c r="EQR138" s="18"/>
      <c r="EQS138" s="18"/>
      <c r="EQT138" s="18"/>
      <c r="EQU138" s="18"/>
      <c r="EQV138" s="18"/>
      <c r="EQW138" s="18"/>
      <c r="EQX138" s="18"/>
      <c r="EQY138" s="18"/>
      <c r="EQZ138" s="18"/>
      <c r="ERA138" s="18"/>
      <c r="ERB138" s="18"/>
      <c r="ERC138" s="18"/>
      <c r="ERD138" s="18"/>
      <c r="ERE138" s="18"/>
      <c r="ERF138" s="18"/>
      <c r="ERG138" s="18"/>
      <c r="ERH138" s="18"/>
      <c r="ERI138" s="18"/>
      <c r="ERJ138" s="18"/>
      <c r="ERK138" s="18"/>
      <c r="ERL138" s="18"/>
      <c r="ERM138" s="18"/>
      <c r="ERN138" s="18"/>
      <c r="ERO138" s="18"/>
      <c r="ERP138" s="18"/>
      <c r="ERQ138" s="18"/>
      <c r="ERR138" s="18"/>
      <c r="ERS138" s="18"/>
      <c r="ERT138" s="18"/>
      <c r="ERU138" s="18"/>
      <c r="ERV138" s="18"/>
      <c r="ERW138" s="18"/>
      <c r="ERX138" s="18"/>
      <c r="ERY138" s="18"/>
      <c r="ERZ138" s="18"/>
      <c r="ESA138" s="18"/>
      <c r="ESB138" s="18"/>
      <c r="ESC138" s="18"/>
      <c r="ESD138" s="18"/>
      <c r="ESE138" s="18"/>
      <c r="ESF138" s="18"/>
      <c r="ESG138" s="18"/>
      <c r="ESH138" s="18"/>
      <c r="ESI138" s="18"/>
      <c r="ESJ138" s="18"/>
      <c r="ESK138" s="18"/>
      <c r="ESL138" s="18"/>
      <c r="ESM138" s="18"/>
      <c r="ESN138" s="18"/>
      <c r="ESO138" s="18"/>
      <c r="ESP138" s="18"/>
      <c r="ESQ138" s="18"/>
      <c r="ESR138" s="18"/>
      <c r="ESS138" s="18"/>
      <c r="EST138" s="18"/>
      <c r="ESU138" s="18"/>
      <c r="ESV138" s="18"/>
      <c r="ESW138" s="18"/>
      <c r="ESX138" s="18"/>
      <c r="ESY138" s="18"/>
      <c r="ESZ138" s="18"/>
      <c r="ETA138" s="18"/>
      <c r="ETB138" s="18"/>
      <c r="ETC138" s="18"/>
      <c r="ETD138" s="18"/>
      <c r="ETE138" s="18"/>
      <c r="ETF138" s="18"/>
      <c r="ETG138" s="18"/>
      <c r="ETH138" s="18"/>
      <c r="ETI138" s="18"/>
      <c r="ETJ138" s="18"/>
      <c r="ETK138" s="18"/>
      <c r="ETL138" s="18"/>
      <c r="ETM138" s="18"/>
      <c r="ETN138" s="18"/>
      <c r="ETO138" s="18"/>
      <c r="ETP138" s="18"/>
      <c r="ETQ138" s="18"/>
      <c r="ETR138" s="18"/>
      <c r="ETS138" s="18"/>
      <c r="ETT138" s="18"/>
      <c r="ETU138" s="18"/>
      <c r="ETV138" s="18"/>
      <c r="ETW138" s="18"/>
      <c r="ETX138" s="18"/>
      <c r="ETY138" s="18"/>
      <c r="ETZ138" s="18"/>
      <c r="EUA138" s="18"/>
      <c r="EUB138" s="18"/>
      <c r="EUC138" s="18"/>
      <c r="EUD138" s="18"/>
      <c r="EUE138" s="18"/>
      <c r="EUF138" s="18"/>
      <c r="EUG138" s="18"/>
      <c r="EUH138" s="18"/>
      <c r="EUI138" s="18"/>
      <c r="EUJ138" s="18"/>
      <c r="EUK138" s="18"/>
      <c r="EUL138" s="18"/>
      <c r="EUM138" s="18"/>
      <c r="EUN138" s="18"/>
      <c r="EUO138" s="18"/>
      <c r="EUP138" s="18"/>
      <c r="EUQ138" s="18"/>
      <c r="EUR138" s="18"/>
      <c r="EUS138" s="18"/>
      <c r="EUT138" s="18"/>
      <c r="EUU138" s="18"/>
      <c r="EUV138" s="18"/>
      <c r="EUW138" s="18"/>
      <c r="EUX138" s="18"/>
      <c r="EUY138" s="18"/>
      <c r="EUZ138" s="18"/>
      <c r="EVA138" s="18"/>
      <c r="EVB138" s="18"/>
      <c r="EVC138" s="18"/>
      <c r="EVD138" s="18"/>
      <c r="EVE138" s="18"/>
      <c r="EVF138" s="18"/>
      <c r="EVG138" s="18"/>
      <c r="EVH138" s="18"/>
      <c r="EVI138" s="18"/>
      <c r="EVJ138" s="18"/>
      <c r="EVK138" s="18"/>
      <c r="EVL138" s="18"/>
      <c r="EVM138" s="18"/>
      <c r="EVN138" s="18"/>
      <c r="EVO138" s="18"/>
      <c r="EVP138" s="18"/>
      <c r="EVQ138" s="18"/>
      <c r="EVR138" s="18"/>
      <c r="EVS138" s="18"/>
      <c r="EVT138" s="18"/>
      <c r="EVU138" s="18"/>
      <c r="EVV138" s="18"/>
      <c r="EVW138" s="18"/>
      <c r="EVX138" s="18"/>
      <c r="EVY138" s="18"/>
      <c r="EVZ138" s="18"/>
      <c r="EWA138" s="18"/>
      <c r="EWB138" s="18"/>
      <c r="EWC138" s="18"/>
      <c r="EWD138" s="18"/>
      <c r="EWE138" s="18"/>
      <c r="EWF138" s="18"/>
      <c r="EWG138" s="18"/>
      <c r="EWH138" s="18"/>
      <c r="EWI138" s="18"/>
      <c r="EWJ138" s="18"/>
      <c r="EWK138" s="18"/>
      <c r="EWL138" s="18"/>
      <c r="EWM138" s="18"/>
      <c r="EWN138" s="18"/>
      <c r="EWO138" s="18"/>
      <c r="EWP138" s="18"/>
      <c r="EWQ138" s="18"/>
      <c r="EWR138" s="18"/>
      <c r="EWS138" s="18"/>
      <c r="EWT138" s="18"/>
      <c r="EWU138" s="18"/>
      <c r="EWV138" s="18"/>
      <c r="EWW138" s="18"/>
      <c r="EWX138" s="18"/>
      <c r="EWY138" s="18"/>
      <c r="EWZ138" s="18"/>
      <c r="EXA138" s="18"/>
      <c r="EXB138" s="18"/>
      <c r="EXC138" s="18"/>
      <c r="EXD138" s="18"/>
      <c r="EXE138" s="18"/>
      <c r="EXF138" s="18"/>
      <c r="EXG138" s="18"/>
      <c r="EXH138" s="18"/>
      <c r="EXI138" s="18"/>
      <c r="EXJ138" s="18"/>
      <c r="EXK138" s="18"/>
      <c r="EXL138" s="18"/>
      <c r="EXM138" s="18"/>
      <c r="EXN138" s="18"/>
      <c r="EXO138" s="18"/>
      <c r="EXP138" s="18"/>
      <c r="EXQ138" s="18"/>
      <c r="EXR138" s="18"/>
      <c r="EXS138" s="18"/>
      <c r="EXT138" s="18"/>
      <c r="EXU138" s="18"/>
      <c r="EXV138" s="18"/>
      <c r="EXW138" s="18"/>
      <c r="EXX138" s="18"/>
      <c r="EXY138" s="18"/>
      <c r="EXZ138" s="18"/>
      <c r="EYA138" s="18"/>
      <c r="EYB138" s="18"/>
      <c r="EYC138" s="18"/>
      <c r="EYD138" s="18"/>
      <c r="EYE138" s="18"/>
      <c r="EYF138" s="18"/>
      <c r="EYG138" s="18"/>
      <c r="EYH138" s="18"/>
      <c r="EYI138" s="18"/>
      <c r="EYJ138" s="18"/>
      <c r="EYK138" s="18"/>
      <c r="EYL138" s="18"/>
      <c r="EYM138" s="18"/>
      <c r="EYN138" s="18"/>
      <c r="EYO138" s="18"/>
      <c r="EYP138" s="18"/>
      <c r="EYQ138" s="18"/>
      <c r="EYR138" s="18"/>
      <c r="EYS138" s="18"/>
      <c r="EYT138" s="18"/>
      <c r="EYU138" s="18"/>
      <c r="EYV138" s="18"/>
      <c r="EYW138" s="18"/>
      <c r="EYX138" s="18"/>
      <c r="EYY138" s="18"/>
      <c r="EYZ138" s="18"/>
      <c r="EZA138" s="18"/>
      <c r="EZB138" s="18"/>
      <c r="EZC138" s="18"/>
      <c r="EZD138" s="18"/>
      <c r="EZE138" s="18"/>
      <c r="EZF138" s="18"/>
      <c r="EZG138" s="18"/>
      <c r="EZH138" s="18"/>
      <c r="EZI138" s="18"/>
      <c r="EZJ138" s="18"/>
      <c r="EZK138" s="18"/>
      <c r="EZL138" s="18"/>
      <c r="EZM138" s="18"/>
      <c r="EZN138" s="18"/>
      <c r="EZO138" s="18"/>
      <c r="EZP138" s="18"/>
      <c r="EZQ138" s="18"/>
      <c r="EZR138" s="18"/>
      <c r="EZS138" s="18"/>
      <c r="EZT138" s="18"/>
      <c r="EZU138" s="18"/>
      <c r="EZV138" s="18"/>
      <c r="EZW138" s="18"/>
      <c r="EZX138" s="18"/>
      <c r="EZY138" s="18"/>
      <c r="EZZ138" s="18"/>
      <c r="FAA138" s="18"/>
      <c r="FAB138" s="18"/>
      <c r="FAC138" s="18"/>
      <c r="FAD138" s="18"/>
      <c r="FAE138" s="18"/>
      <c r="FAF138" s="18"/>
      <c r="FAG138" s="18"/>
      <c r="FAH138" s="18"/>
      <c r="FAI138" s="18"/>
      <c r="FAJ138" s="18"/>
      <c r="FAK138" s="18"/>
      <c r="FAL138" s="18"/>
      <c r="FAM138" s="18"/>
      <c r="FAN138" s="18"/>
      <c r="FAO138" s="18"/>
      <c r="FAP138" s="18"/>
      <c r="FAQ138" s="18"/>
      <c r="FAR138" s="18"/>
      <c r="FAS138" s="18"/>
      <c r="FAT138" s="18"/>
      <c r="FAU138" s="18"/>
      <c r="FAV138" s="18"/>
      <c r="FAW138" s="18"/>
      <c r="FAX138" s="18"/>
      <c r="FAY138" s="18"/>
      <c r="FAZ138" s="18"/>
      <c r="FBA138" s="18"/>
      <c r="FBB138" s="18"/>
      <c r="FBC138" s="18"/>
      <c r="FBD138" s="18"/>
      <c r="FBE138" s="18"/>
      <c r="FBF138" s="18"/>
      <c r="FBG138" s="18"/>
      <c r="FBH138" s="18"/>
      <c r="FBI138" s="18"/>
      <c r="FBJ138" s="18"/>
      <c r="FBK138" s="18"/>
      <c r="FBL138" s="18"/>
      <c r="FBM138" s="18"/>
      <c r="FBN138" s="18"/>
      <c r="FBO138" s="18"/>
      <c r="FBP138" s="18"/>
      <c r="FBQ138" s="18"/>
      <c r="FBR138" s="18"/>
      <c r="FBS138" s="18"/>
      <c r="FBT138" s="18"/>
      <c r="FBU138" s="18"/>
      <c r="FBV138" s="18"/>
      <c r="FBW138" s="18"/>
      <c r="FBX138" s="18"/>
      <c r="FBY138" s="18"/>
      <c r="FBZ138" s="18"/>
      <c r="FCA138" s="18"/>
      <c r="FCB138" s="18"/>
      <c r="FCC138" s="18"/>
      <c r="FCD138" s="18"/>
      <c r="FCE138" s="18"/>
      <c r="FCF138" s="18"/>
      <c r="FCG138" s="18"/>
      <c r="FCH138" s="18"/>
      <c r="FCI138" s="18"/>
      <c r="FCJ138" s="18"/>
      <c r="FCK138" s="18"/>
      <c r="FCL138" s="18"/>
      <c r="FCM138" s="18"/>
      <c r="FCN138" s="18"/>
      <c r="FCO138" s="18"/>
      <c r="FCP138" s="18"/>
      <c r="FCQ138" s="18"/>
      <c r="FCR138" s="18"/>
      <c r="FCS138" s="18"/>
      <c r="FCT138" s="18"/>
      <c r="FCU138" s="18"/>
      <c r="FCV138" s="18"/>
      <c r="FCW138" s="18"/>
      <c r="FCX138" s="18"/>
      <c r="FCY138" s="18"/>
      <c r="FCZ138" s="18"/>
      <c r="FDA138" s="18"/>
      <c r="FDB138" s="18"/>
      <c r="FDC138" s="18"/>
      <c r="FDD138" s="18"/>
      <c r="FDE138" s="18"/>
      <c r="FDF138" s="18"/>
      <c r="FDG138" s="18"/>
      <c r="FDH138" s="18"/>
      <c r="FDI138" s="18"/>
      <c r="FDJ138" s="18"/>
      <c r="FDK138" s="18"/>
      <c r="FDL138" s="18"/>
      <c r="FDM138" s="18"/>
      <c r="FDN138" s="18"/>
      <c r="FDO138" s="18"/>
      <c r="FDP138" s="18"/>
      <c r="FDQ138" s="18"/>
      <c r="FDR138" s="18"/>
      <c r="FDS138" s="18"/>
      <c r="FDT138" s="18"/>
      <c r="FDU138" s="18"/>
      <c r="FDV138" s="18"/>
      <c r="FDW138" s="18"/>
      <c r="FDX138" s="18"/>
      <c r="FDY138" s="18"/>
      <c r="FDZ138" s="18"/>
      <c r="FEA138" s="18"/>
      <c r="FEB138" s="18"/>
      <c r="FEC138" s="18"/>
      <c r="FED138" s="18"/>
      <c r="FEE138" s="18"/>
      <c r="FEF138" s="18"/>
      <c r="FEG138" s="18"/>
      <c r="FEH138" s="18"/>
      <c r="FEI138" s="18"/>
      <c r="FEJ138" s="18"/>
      <c r="FEK138" s="18"/>
      <c r="FEL138" s="18"/>
      <c r="FEM138" s="18"/>
      <c r="FEN138" s="18"/>
      <c r="FEO138" s="18"/>
      <c r="FEP138" s="18"/>
      <c r="FEQ138" s="18"/>
      <c r="FER138" s="18"/>
      <c r="FES138" s="18"/>
      <c r="FET138" s="18"/>
      <c r="FEU138" s="18"/>
      <c r="FEV138" s="18"/>
      <c r="FEW138" s="18"/>
      <c r="FEX138" s="18"/>
      <c r="FEY138" s="18"/>
      <c r="FEZ138" s="18"/>
      <c r="FFA138" s="18"/>
      <c r="FFB138" s="18"/>
      <c r="FFC138" s="18"/>
      <c r="FFD138" s="18"/>
      <c r="FFE138" s="18"/>
      <c r="FFF138" s="18"/>
      <c r="FFG138" s="18"/>
      <c r="FFH138" s="18"/>
      <c r="FFI138" s="18"/>
      <c r="FFJ138" s="18"/>
      <c r="FFK138" s="18"/>
      <c r="FFL138" s="18"/>
      <c r="FFM138" s="18"/>
      <c r="FFN138" s="18"/>
      <c r="FFO138" s="18"/>
      <c r="FFP138" s="18"/>
      <c r="FFQ138" s="18"/>
      <c r="FFR138" s="18"/>
      <c r="FFS138" s="18"/>
      <c r="FFT138" s="18"/>
      <c r="FFU138" s="18"/>
      <c r="FFV138" s="18"/>
      <c r="FFW138" s="18"/>
      <c r="FFX138" s="18"/>
      <c r="FFY138" s="18"/>
      <c r="FFZ138" s="18"/>
      <c r="FGA138" s="18"/>
      <c r="FGB138" s="18"/>
      <c r="FGC138" s="18"/>
      <c r="FGD138" s="18"/>
      <c r="FGE138" s="18"/>
      <c r="FGF138" s="18"/>
      <c r="FGG138" s="18"/>
      <c r="FGH138" s="18"/>
      <c r="FGI138" s="18"/>
      <c r="FGJ138" s="18"/>
      <c r="FGK138" s="18"/>
      <c r="FGL138" s="18"/>
      <c r="FGM138" s="18"/>
      <c r="FGN138" s="18"/>
      <c r="FGO138" s="18"/>
      <c r="FGP138" s="18"/>
      <c r="FGQ138" s="18"/>
      <c r="FGR138" s="18"/>
      <c r="FGS138" s="18"/>
      <c r="FGT138" s="18"/>
      <c r="FGU138" s="18"/>
      <c r="FGV138" s="18"/>
      <c r="FGW138" s="18"/>
      <c r="FGX138" s="18"/>
      <c r="FGY138" s="18"/>
      <c r="FGZ138" s="18"/>
      <c r="FHA138" s="18"/>
      <c r="FHB138" s="18"/>
      <c r="FHC138" s="18"/>
      <c r="FHD138" s="18"/>
      <c r="FHE138" s="18"/>
      <c r="FHF138" s="18"/>
      <c r="FHG138" s="18"/>
      <c r="FHH138" s="18"/>
      <c r="FHI138" s="18"/>
      <c r="FHJ138" s="18"/>
      <c r="FHK138" s="18"/>
      <c r="FHL138" s="18"/>
      <c r="FHM138" s="18"/>
      <c r="FHN138" s="18"/>
      <c r="FHO138" s="18"/>
      <c r="FHP138" s="18"/>
      <c r="FHQ138" s="18"/>
      <c r="FHR138" s="18"/>
      <c r="FHS138" s="18"/>
      <c r="FHT138" s="18"/>
      <c r="FHU138" s="18"/>
      <c r="FHV138" s="18"/>
      <c r="FHW138" s="18"/>
      <c r="FHX138" s="18"/>
      <c r="FHY138" s="18"/>
      <c r="FHZ138" s="18"/>
      <c r="FIA138" s="18"/>
      <c r="FIB138" s="18"/>
      <c r="FIC138" s="18"/>
      <c r="FID138" s="18"/>
      <c r="FIE138" s="18"/>
      <c r="FIF138" s="18"/>
      <c r="FIG138" s="18"/>
      <c r="FIH138" s="18"/>
      <c r="FII138" s="18"/>
      <c r="FIJ138" s="18"/>
      <c r="FIK138" s="18"/>
      <c r="FIL138" s="18"/>
      <c r="FIM138" s="18"/>
      <c r="FIN138" s="18"/>
      <c r="FIO138" s="18"/>
      <c r="FIP138" s="18"/>
      <c r="FIQ138" s="18"/>
      <c r="FIR138" s="18"/>
      <c r="FIS138" s="18"/>
      <c r="FIT138" s="18"/>
      <c r="FIU138" s="18"/>
      <c r="FIV138" s="18"/>
      <c r="FIW138" s="18"/>
      <c r="FIX138" s="18"/>
      <c r="FIY138" s="18"/>
      <c r="FIZ138" s="18"/>
      <c r="FJA138" s="18"/>
      <c r="FJB138" s="18"/>
      <c r="FJC138" s="18"/>
      <c r="FJD138" s="18"/>
      <c r="FJE138" s="18"/>
      <c r="FJF138" s="18"/>
      <c r="FJG138" s="18"/>
      <c r="FJH138" s="18"/>
      <c r="FJI138" s="18"/>
      <c r="FJJ138" s="18"/>
      <c r="FJK138" s="18"/>
      <c r="FJL138" s="18"/>
      <c r="FJM138" s="18"/>
      <c r="FJN138" s="18"/>
      <c r="FJO138" s="18"/>
      <c r="FJP138" s="18"/>
      <c r="FJQ138" s="18"/>
      <c r="FJR138" s="18"/>
      <c r="FJS138" s="18"/>
      <c r="FJT138" s="18"/>
      <c r="FJU138" s="18"/>
      <c r="FJV138" s="18"/>
      <c r="FJW138" s="18"/>
      <c r="FJX138" s="18"/>
      <c r="FJY138" s="18"/>
      <c r="FJZ138" s="18"/>
      <c r="FKA138" s="18"/>
      <c r="FKB138" s="18"/>
      <c r="FKC138" s="18"/>
      <c r="FKD138" s="18"/>
      <c r="FKE138" s="18"/>
      <c r="FKF138" s="18"/>
      <c r="FKG138" s="18"/>
      <c r="FKH138" s="18"/>
      <c r="FKI138" s="18"/>
      <c r="FKJ138" s="18"/>
      <c r="FKK138" s="18"/>
      <c r="FKL138" s="18"/>
      <c r="FKM138" s="18"/>
      <c r="FKN138" s="18"/>
      <c r="FKO138" s="18"/>
      <c r="FKP138" s="18"/>
      <c r="FKQ138" s="18"/>
      <c r="FKR138" s="18"/>
      <c r="FKS138" s="18"/>
      <c r="FKT138" s="18"/>
      <c r="FKU138" s="18"/>
      <c r="FKV138" s="18"/>
      <c r="FKW138" s="18"/>
      <c r="FKX138" s="18"/>
      <c r="FKY138" s="18"/>
      <c r="FKZ138" s="18"/>
      <c r="FLA138" s="18"/>
      <c r="FLB138" s="18"/>
      <c r="FLC138" s="18"/>
      <c r="FLD138" s="18"/>
      <c r="FLE138" s="18"/>
      <c r="FLF138" s="18"/>
      <c r="FLG138" s="18"/>
      <c r="FLH138" s="18"/>
      <c r="FLI138" s="18"/>
      <c r="FLJ138" s="18"/>
      <c r="FLK138" s="18"/>
      <c r="FLL138" s="18"/>
      <c r="FLM138" s="18"/>
      <c r="FLN138" s="18"/>
      <c r="FLO138" s="18"/>
      <c r="FLP138" s="18"/>
      <c r="FLQ138" s="18"/>
      <c r="FLR138" s="18"/>
      <c r="FLS138" s="18"/>
      <c r="FLT138" s="18"/>
      <c r="FLU138" s="18"/>
      <c r="FLV138" s="18"/>
      <c r="FLW138" s="18"/>
      <c r="FLX138" s="18"/>
      <c r="FLY138" s="18"/>
      <c r="FLZ138" s="18"/>
      <c r="FMA138" s="18"/>
      <c r="FMB138" s="18"/>
      <c r="FMC138" s="18"/>
      <c r="FMD138" s="18"/>
      <c r="FME138" s="18"/>
      <c r="FMF138" s="18"/>
      <c r="FMG138" s="18"/>
      <c r="FMH138" s="18"/>
      <c r="FMI138" s="18"/>
      <c r="FMJ138" s="18"/>
      <c r="FMK138" s="18"/>
      <c r="FML138" s="18"/>
      <c r="FMM138" s="18"/>
      <c r="FMN138" s="18"/>
      <c r="FMO138" s="18"/>
      <c r="FMP138" s="18"/>
      <c r="FMQ138" s="18"/>
      <c r="FMR138" s="18"/>
      <c r="FMS138" s="18"/>
      <c r="FMT138" s="18"/>
      <c r="FMU138" s="18"/>
      <c r="FMV138" s="18"/>
      <c r="FMW138" s="18"/>
      <c r="FMX138" s="18"/>
      <c r="FMY138" s="18"/>
      <c r="FMZ138" s="18"/>
      <c r="FNA138" s="18"/>
      <c r="FNB138" s="18"/>
      <c r="FNC138" s="18"/>
      <c r="FND138" s="18"/>
      <c r="FNE138" s="18"/>
      <c r="FNF138" s="18"/>
      <c r="FNG138" s="18"/>
      <c r="FNH138" s="18"/>
      <c r="FNI138" s="18"/>
      <c r="FNJ138" s="18"/>
      <c r="FNK138" s="18"/>
      <c r="FNL138" s="18"/>
      <c r="FNM138" s="18"/>
      <c r="FNN138" s="18"/>
      <c r="FNO138" s="18"/>
      <c r="FNP138" s="18"/>
      <c r="FNQ138" s="18"/>
      <c r="FNR138" s="18"/>
      <c r="FNS138" s="18"/>
      <c r="FNT138" s="18"/>
      <c r="FNU138" s="18"/>
      <c r="FNV138" s="18"/>
      <c r="FNW138" s="18"/>
      <c r="FNX138" s="18"/>
      <c r="FNY138" s="18"/>
      <c r="FNZ138" s="18"/>
      <c r="FOA138" s="18"/>
      <c r="FOB138" s="18"/>
      <c r="FOC138" s="18"/>
      <c r="FOD138" s="18"/>
      <c r="FOE138" s="18"/>
      <c r="FOF138" s="18"/>
      <c r="FOG138" s="18"/>
      <c r="FOH138" s="18"/>
      <c r="FOI138" s="18"/>
      <c r="FOJ138" s="18"/>
      <c r="FOK138" s="18"/>
      <c r="FOL138" s="18"/>
      <c r="FOM138" s="18"/>
      <c r="FON138" s="18"/>
      <c r="FOO138" s="18"/>
      <c r="FOP138" s="18"/>
      <c r="FOQ138" s="18"/>
      <c r="FOR138" s="18"/>
      <c r="FOS138" s="18"/>
      <c r="FOT138" s="18"/>
      <c r="FOU138" s="18"/>
      <c r="FOV138" s="18"/>
      <c r="FOW138" s="18"/>
      <c r="FOX138" s="18"/>
      <c r="FOY138" s="18"/>
      <c r="FOZ138" s="18"/>
      <c r="FPA138" s="18"/>
      <c r="FPB138" s="18"/>
      <c r="FPC138" s="18"/>
      <c r="FPD138" s="18"/>
      <c r="FPE138" s="18"/>
      <c r="FPF138" s="18"/>
      <c r="FPG138" s="18"/>
      <c r="FPH138" s="18"/>
      <c r="FPI138" s="18"/>
      <c r="FPJ138" s="18"/>
      <c r="FPK138" s="18"/>
      <c r="FPL138" s="18"/>
      <c r="FPM138" s="18"/>
      <c r="FPN138" s="18"/>
      <c r="FPO138" s="18"/>
      <c r="FPP138" s="18"/>
      <c r="FPQ138" s="18"/>
      <c r="FPR138" s="18"/>
      <c r="FPS138" s="18"/>
      <c r="FPT138" s="18"/>
      <c r="FPU138" s="18"/>
      <c r="FPV138" s="18"/>
      <c r="FPW138" s="18"/>
      <c r="FPX138" s="18"/>
      <c r="FPY138" s="18"/>
      <c r="FPZ138" s="18"/>
      <c r="FQA138" s="18"/>
      <c r="FQB138" s="18"/>
      <c r="FQC138" s="18"/>
      <c r="FQD138" s="18"/>
      <c r="FQE138" s="18"/>
      <c r="FQF138" s="18"/>
      <c r="FQG138" s="18"/>
      <c r="FQH138" s="18"/>
      <c r="FQI138" s="18"/>
      <c r="FQJ138" s="18"/>
      <c r="FQK138" s="18"/>
      <c r="FQL138" s="18"/>
      <c r="FQM138" s="18"/>
      <c r="FQN138" s="18"/>
      <c r="FQO138" s="18"/>
      <c r="FQP138" s="18"/>
      <c r="FQQ138" s="18"/>
      <c r="FQR138" s="18"/>
      <c r="FQS138" s="18"/>
      <c r="FQT138" s="18"/>
      <c r="FQU138" s="18"/>
      <c r="FQV138" s="18"/>
      <c r="FQW138" s="18"/>
      <c r="FQX138" s="18"/>
      <c r="FQY138" s="18"/>
      <c r="FQZ138" s="18"/>
      <c r="FRA138" s="18"/>
      <c r="FRB138" s="18"/>
      <c r="FRC138" s="18"/>
      <c r="FRD138" s="18"/>
      <c r="FRE138" s="18"/>
      <c r="FRF138" s="18"/>
      <c r="FRG138" s="18"/>
      <c r="FRH138" s="18"/>
      <c r="FRI138" s="18"/>
      <c r="FRJ138" s="18"/>
      <c r="FRK138" s="18"/>
      <c r="FRL138" s="18"/>
      <c r="FRM138" s="18"/>
      <c r="FRN138" s="18"/>
      <c r="FRO138" s="18"/>
      <c r="FRP138" s="18"/>
      <c r="FRQ138" s="18"/>
      <c r="FRR138" s="18"/>
      <c r="FRS138" s="18"/>
      <c r="FRT138" s="18"/>
      <c r="FRU138" s="18"/>
      <c r="FRV138" s="18"/>
      <c r="FRW138" s="18"/>
      <c r="FRX138" s="18"/>
      <c r="FRY138" s="18"/>
      <c r="FRZ138" s="18"/>
      <c r="FSA138" s="18"/>
      <c r="FSB138" s="18"/>
      <c r="FSC138" s="18"/>
      <c r="FSD138" s="18"/>
      <c r="FSE138" s="18"/>
      <c r="FSF138" s="18"/>
      <c r="FSG138" s="18"/>
      <c r="FSH138" s="18"/>
      <c r="FSI138" s="18"/>
      <c r="FSJ138" s="18"/>
      <c r="FSK138" s="18"/>
      <c r="FSL138" s="18"/>
      <c r="FSM138" s="18"/>
      <c r="FSN138" s="18"/>
      <c r="FSO138" s="18"/>
      <c r="FSP138" s="18"/>
      <c r="FSQ138" s="18"/>
      <c r="FSR138" s="18"/>
      <c r="FSS138" s="18"/>
      <c r="FST138" s="18"/>
      <c r="FSU138" s="18"/>
      <c r="FSV138" s="18"/>
      <c r="FSW138" s="18"/>
      <c r="FSX138" s="18"/>
      <c r="FSY138" s="18"/>
      <c r="FSZ138" s="18"/>
      <c r="FTA138" s="18"/>
      <c r="FTB138" s="18"/>
      <c r="FTC138" s="18"/>
      <c r="FTD138" s="18"/>
      <c r="FTE138" s="18"/>
      <c r="FTF138" s="18"/>
      <c r="FTG138" s="18"/>
      <c r="FTH138" s="18"/>
      <c r="FTI138" s="18"/>
      <c r="FTJ138" s="18"/>
      <c r="FTK138" s="18"/>
      <c r="FTL138" s="18"/>
      <c r="FTM138" s="18"/>
      <c r="FTN138" s="18"/>
      <c r="FTO138" s="18"/>
      <c r="FTP138" s="18"/>
      <c r="FTQ138" s="18"/>
      <c r="FTR138" s="18"/>
      <c r="FTS138" s="18"/>
      <c r="FTT138" s="18"/>
      <c r="FTU138" s="18"/>
      <c r="FTV138" s="18"/>
      <c r="FTW138" s="18"/>
      <c r="FTX138" s="18"/>
      <c r="FTY138" s="18"/>
      <c r="FTZ138" s="18"/>
      <c r="FUA138" s="18"/>
      <c r="FUB138" s="18"/>
      <c r="FUC138" s="18"/>
      <c r="FUD138" s="18"/>
      <c r="FUE138" s="18"/>
      <c r="FUF138" s="18"/>
      <c r="FUG138" s="18"/>
      <c r="FUH138" s="18"/>
      <c r="FUI138" s="18"/>
      <c r="FUJ138" s="18"/>
      <c r="FUK138" s="18"/>
      <c r="FUL138" s="18"/>
      <c r="FUM138" s="18"/>
      <c r="FUN138" s="18"/>
      <c r="FUO138" s="18"/>
      <c r="FUP138" s="18"/>
      <c r="FUQ138" s="18"/>
      <c r="FUR138" s="18"/>
      <c r="FUS138" s="18"/>
      <c r="FUT138" s="18"/>
      <c r="FUU138" s="18"/>
      <c r="FUV138" s="18"/>
      <c r="FUW138" s="18"/>
      <c r="FUX138" s="18"/>
      <c r="FUY138" s="18"/>
      <c r="FUZ138" s="18"/>
      <c r="FVA138" s="18"/>
      <c r="FVB138" s="18"/>
      <c r="FVC138" s="18"/>
      <c r="FVD138" s="18"/>
      <c r="FVE138" s="18"/>
      <c r="FVF138" s="18"/>
      <c r="FVG138" s="18"/>
      <c r="FVH138" s="18"/>
      <c r="FVI138" s="18"/>
      <c r="FVJ138" s="18"/>
      <c r="FVK138" s="18"/>
      <c r="FVL138" s="18"/>
      <c r="FVM138" s="18"/>
      <c r="FVN138" s="18"/>
      <c r="FVO138" s="18"/>
      <c r="FVP138" s="18"/>
      <c r="FVQ138" s="18"/>
      <c r="FVR138" s="18"/>
      <c r="FVS138" s="18"/>
      <c r="FVT138" s="18"/>
      <c r="FVU138" s="18"/>
      <c r="FVV138" s="18"/>
      <c r="FVW138" s="18"/>
      <c r="FVX138" s="18"/>
      <c r="FVY138" s="18"/>
      <c r="FVZ138" s="18"/>
      <c r="FWA138" s="18"/>
      <c r="FWB138" s="18"/>
      <c r="FWC138" s="18"/>
      <c r="FWD138" s="18"/>
      <c r="FWE138" s="18"/>
      <c r="FWF138" s="18"/>
      <c r="FWG138" s="18"/>
      <c r="FWH138" s="18"/>
      <c r="FWI138" s="18"/>
      <c r="FWJ138" s="18"/>
      <c r="FWK138" s="18"/>
      <c r="FWL138" s="18"/>
      <c r="FWM138" s="18"/>
      <c r="FWN138" s="18"/>
      <c r="FWO138" s="18"/>
      <c r="FWP138" s="18"/>
      <c r="FWQ138" s="18"/>
      <c r="FWR138" s="18"/>
      <c r="FWS138" s="18"/>
      <c r="FWT138" s="18"/>
      <c r="FWU138" s="18"/>
      <c r="FWV138" s="18"/>
      <c r="FWW138" s="18"/>
      <c r="FWX138" s="18"/>
      <c r="FWY138" s="18"/>
      <c r="FWZ138" s="18"/>
      <c r="FXA138" s="18"/>
      <c r="FXB138" s="18"/>
      <c r="FXC138" s="18"/>
      <c r="FXD138" s="18"/>
      <c r="FXE138" s="18"/>
      <c r="FXF138" s="18"/>
      <c r="FXG138" s="18"/>
      <c r="FXH138" s="18"/>
      <c r="FXI138" s="18"/>
      <c r="FXJ138" s="18"/>
      <c r="FXK138" s="18"/>
      <c r="FXL138" s="18"/>
      <c r="FXM138" s="18"/>
      <c r="FXN138" s="18"/>
      <c r="FXO138" s="18"/>
      <c r="FXP138" s="18"/>
      <c r="FXQ138" s="18"/>
      <c r="FXR138" s="18"/>
      <c r="FXS138" s="18"/>
      <c r="FXT138" s="18"/>
      <c r="FXU138" s="18"/>
      <c r="FXV138" s="18"/>
      <c r="FXW138" s="18"/>
      <c r="FXX138" s="18"/>
      <c r="FXY138" s="18"/>
      <c r="FXZ138" s="18"/>
      <c r="FYA138" s="18"/>
      <c r="FYB138" s="18"/>
      <c r="FYC138" s="18"/>
      <c r="FYD138" s="18"/>
      <c r="FYE138" s="18"/>
      <c r="FYF138" s="18"/>
      <c r="FYG138" s="18"/>
      <c r="FYH138" s="18"/>
      <c r="FYI138" s="18"/>
      <c r="FYJ138" s="18"/>
      <c r="FYK138" s="18"/>
      <c r="FYL138" s="18"/>
      <c r="FYM138" s="18"/>
      <c r="FYN138" s="18"/>
      <c r="FYO138" s="18"/>
      <c r="FYP138" s="18"/>
      <c r="FYQ138" s="18"/>
      <c r="FYR138" s="18"/>
      <c r="FYS138" s="18"/>
      <c r="FYT138" s="18"/>
      <c r="FYU138" s="18"/>
      <c r="FYV138" s="18"/>
      <c r="FYW138" s="18"/>
      <c r="FYX138" s="18"/>
      <c r="FYY138" s="18"/>
      <c r="FYZ138" s="18"/>
      <c r="FZA138" s="18"/>
      <c r="FZB138" s="18"/>
      <c r="FZC138" s="18"/>
      <c r="FZD138" s="18"/>
      <c r="FZE138" s="18"/>
      <c r="FZF138" s="18"/>
      <c r="FZG138" s="18"/>
      <c r="FZH138" s="18"/>
      <c r="FZI138" s="18"/>
      <c r="FZJ138" s="18"/>
      <c r="FZK138" s="18"/>
      <c r="FZL138" s="18"/>
      <c r="FZM138" s="18"/>
      <c r="FZN138" s="18"/>
      <c r="FZO138" s="18"/>
      <c r="FZP138" s="18"/>
      <c r="FZQ138" s="18"/>
      <c r="FZR138" s="18"/>
      <c r="FZS138" s="18"/>
      <c r="FZT138" s="18"/>
      <c r="FZU138" s="18"/>
      <c r="FZV138" s="18"/>
      <c r="FZW138" s="18"/>
      <c r="FZX138" s="18"/>
      <c r="FZY138" s="18"/>
      <c r="FZZ138" s="18"/>
      <c r="GAA138" s="18"/>
      <c r="GAB138" s="18"/>
      <c r="GAC138" s="18"/>
      <c r="GAD138" s="18"/>
      <c r="GAE138" s="18"/>
      <c r="GAF138" s="18"/>
      <c r="GAG138" s="18"/>
      <c r="GAH138" s="18"/>
      <c r="GAI138" s="18"/>
      <c r="GAJ138" s="18"/>
      <c r="GAK138" s="18"/>
      <c r="GAL138" s="18"/>
      <c r="GAM138" s="18"/>
      <c r="GAN138" s="18"/>
      <c r="GAO138" s="18"/>
      <c r="GAP138" s="18"/>
      <c r="GAQ138" s="18"/>
      <c r="GAR138" s="18"/>
      <c r="GAS138" s="18"/>
      <c r="GAT138" s="18"/>
      <c r="GAU138" s="18"/>
      <c r="GAV138" s="18"/>
      <c r="GAW138" s="18"/>
      <c r="GAX138" s="18"/>
      <c r="GAY138" s="18"/>
      <c r="GAZ138" s="18"/>
      <c r="GBA138" s="18"/>
      <c r="GBB138" s="18"/>
      <c r="GBC138" s="18"/>
      <c r="GBD138" s="18"/>
      <c r="GBE138" s="18"/>
      <c r="GBF138" s="18"/>
      <c r="GBG138" s="18"/>
      <c r="GBH138" s="18"/>
      <c r="GBI138" s="18"/>
      <c r="GBJ138" s="18"/>
      <c r="GBK138" s="18"/>
      <c r="GBL138" s="18"/>
      <c r="GBM138" s="18"/>
      <c r="GBN138" s="18"/>
      <c r="GBO138" s="18"/>
      <c r="GBP138" s="18"/>
      <c r="GBQ138" s="18"/>
      <c r="GBR138" s="18"/>
      <c r="GBS138" s="18"/>
      <c r="GBT138" s="18"/>
      <c r="GBU138" s="18"/>
      <c r="GBV138" s="18"/>
      <c r="GBW138" s="18"/>
      <c r="GBX138" s="18"/>
      <c r="GBY138" s="18"/>
      <c r="GBZ138" s="18"/>
      <c r="GCA138" s="18"/>
      <c r="GCB138" s="18"/>
      <c r="GCC138" s="18"/>
      <c r="GCD138" s="18"/>
      <c r="GCE138" s="18"/>
      <c r="GCF138" s="18"/>
      <c r="GCG138" s="18"/>
      <c r="GCH138" s="18"/>
      <c r="GCI138" s="18"/>
      <c r="GCJ138" s="18"/>
      <c r="GCK138" s="18"/>
      <c r="GCL138" s="18"/>
      <c r="GCM138" s="18"/>
      <c r="GCN138" s="18"/>
      <c r="GCO138" s="18"/>
      <c r="GCP138" s="18"/>
      <c r="GCQ138" s="18"/>
      <c r="GCR138" s="18"/>
      <c r="GCS138" s="18"/>
      <c r="GCT138" s="18"/>
      <c r="GCU138" s="18"/>
      <c r="GCV138" s="18"/>
      <c r="GCW138" s="18"/>
      <c r="GCX138" s="18"/>
      <c r="GCY138" s="18"/>
      <c r="GCZ138" s="18"/>
      <c r="GDA138" s="18"/>
      <c r="GDB138" s="18"/>
      <c r="GDC138" s="18"/>
      <c r="GDD138" s="18"/>
      <c r="GDE138" s="18"/>
      <c r="GDF138" s="18"/>
      <c r="GDG138" s="18"/>
      <c r="GDH138" s="18"/>
      <c r="GDI138" s="18"/>
      <c r="GDJ138" s="18"/>
      <c r="GDK138" s="18"/>
      <c r="GDL138" s="18"/>
      <c r="GDM138" s="18"/>
      <c r="GDN138" s="18"/>
      <c r="GDO138" s="18"/>
      <c r="GDP138" s="18"/>
      <c r="GDQ138" s="18"/>
      <c r="GDR138" s="18"/>
      <c r="GDS138" s="18"/>
      <c r="GDT138" s="18"/>
      <c r="GDU138" s="18"/>
      <c r="GDV138" s="18"/>
      <c r="GDW138" s="18"/>
      <c r="GDX138" s="18"/>
      <c r="GDY138" s="18"/>
      <c r="GDZ138" s="18"/>
      <c r="GEA138" s="18"/>
      <c r="GEB138" s="18"/>
      <c r="GEC138" s="18"/>
      <c r="GED138" s="18"/>
      <c r="GEE138" s="18"/>
      <c r="GEF138" s="18"/>
      <c r="GEG138" s="18"/>
      <c r="GEH138" s="18"/>
      <c r="GEI138" s="18"/>
      <c r="GEJ138" s="18"/>
      <c r="GEK138" s="18"/>
      <c r="GEL138" s="18"/>
      <c r="GEM138" s="18"/>
      <c r="GEN138" s="18"/>
      <c r="GEO138" s="18"/>
      <c r="GEP138" s="18"/>
      <c r="GEQ138" s="18"/>
      <c r="GER138" s="18"/>
      <c r="GES138" s="18"/>
      <c r="GET138" s="18"/>
      <c r="GEU138" s="18"/>
      <c r="GEV138" s="18"/>
      <c r="GEW138" s="18"/>
      <c r="GEX138" s="18"/>
      <c r="GEY138" s="18"/>
      <c r="GEZ138" s="18"/>
      <c r="GFA138" s="18"/>
      <c r="GFB138" s="18"/>
      <c r="GFC138" s="18"/>
      <c r="GFD138" s="18"/>
      <c r="GFE138" s="18"/>
      <c r="GFF138" s="18"/>
      <c r="GFG138" s="18"/>
      <c r="GFH138" s="18"/>
      <c r="GFI138" s="18"/>
      <c r="GFJ138" s="18"/>
      <c r="GFK138" s="18"/>
      <c r="GFL138" s="18"/>
      <c r="GFM138" s="18"/>
      <c r="GFN138" s="18"/>
      <c r="GFO138" s="18"/>
      <c r="GFP138" s="18"/>
      <c r="GFQ138" s="18"/>
      <c r="GFR138" s="18"/>
      <c r="GFS138" s="18"/>
      <c r="GFT138" s="18"/>
      <c r="GFU138" s="18"/>
      <c r="GFV138" s="18"/>
      <c r="GFW138" s="18"/>
      <c r="GFX138" s="18"/>
      <c r="GFY138" s="18"/>
      <c r="GFZ138" s="18"/>
      <c r="GGA138" s="18"/>
      <c r="GGB138" s="18"/>
      <c r="GGC138" s="18"/>
      <c r="GGD138" s="18"/>
      <c r="GGE138" s="18"/>
      <c r="GGF138" s="18"/>
      <c r="GGG138" s="18"/>
      <c r="GGH138" s="18"/>
      <c r="GGI138" s="18"/>
      <c r="GGJ138" s="18"/>
      <c r="GGK138" s="18"/>
      <c r="GGL138" s="18"/>
      <c r="GGM138" s="18"/>
      <c r="GGN138" s="18"/>
      <c r="GGO138" s="18"/>
      <c r="GGP138" s="18"/>
      <c r="GGQ138" s="18"/>
      <c r="GGR138" s="18"/>
      <c r="GGS138" s="18"/>
      <c r="GGT138" s="18"/>
      <c r="GGU138" s="18"/>
      <c r="GGV138" s="18"/>
      <c r="GGW138" s="18"/>
      <c r="GGX138" s="18"/>
      <c r="GGY138" s="18"/>
      <c r="GGZ138" s="18"/>
      <c r="GHA138" s="18"/>
      <c r="GHB138" s="18"/>
      <c r="GHC138" s="18"/>
      <c r="GHD138" s="18"/>
      <c r="GHE138" s="18"/>
      <c r="GHF138" s="18"/>
      <c r="GHG138" s="18"/>
      <c r="GHH138" s="18"/>
      <c r="GHI138" s="18"/>
      <c r="GHJ138" s="18"/>
      <c r="GHK138" s="18"/>
      <c r="GHL138" s="18"/>
      <c r="GHM138" s="18"/>
      <c r="GHN138" s="18"/>
      <c r="GHO138" s="18"/>
      <c r="GHP138" s="18"/>
      <c r="GHQ138" s="18"/>
      <c r="GHR138" s="18"/>
      <c r="GHS138" s="18"/>
      <c r="GHT138" s="18"/>
      <c r="GHU138" s="18"/>
      <c r="GHV138" s="18"/>
      <c r="GHW138" s="18"/>
      <c r="GHX138" s="18"/>
      <c r="GHY138" s="18"/>
      <c r="GHZ138" s="18"/>
      <c r="GIA138" s="18"/>
      <c r="GIB138" s="18"/>
      <c r="GIC138" s="18"/>
      <c r="GID138" s="18"/>
      <c r="GIE138" s="18"/>
      <c r="GIF138" s="18"/>
      <c r="GIG138" s="18"/>
      <c r="GIH138" s="18"/>
      <c r="GII138" s="18"/>
      <c r="GIJ138" s="18"/>
      <c r="GIK138" s="18"/>
      <c r="GIL138" s="18"/>
      <c r="GIM138" s="18"/>
      <c r="GIN138" s="18"/>
      <c r="GIO138" s="18"/>
      <c r="GIP138" s="18"/>
      <c r="GIQ138" s="18"/>
      <c r="GIR138" s="18"/>
      <c r="GIS138" s="18"/>
      <c r="GIT138" s="18"/>
      <c r="GIU138" s="18"/>
      <c r="GIV138" s="18"/>
      <c r="GIW138" s="18"/>
      <c r="GIX138" s="18"/>
      <c r="GIY138" s="18"/>
      <c r="GIZ138" s="18"/>
      <c r="GJA138" s="18"/>
      <c r="GJB138" s="18"/>
      <c r="GJC138" s="18"/>
      <c r="GJD138" s="18"/>
      <c r="GJE138" s="18"/>
      <c r="GJF138" s="18"/>
      <c r="GJG138" s="18"/>
      <c r="GJH138" s="18"/>
      <c r="GJI138" s="18"/>
      <c r="GJJ138" s="18"/>
      <c r="GJK138" s="18"/>
      <c r="GJL138" s="18"/>
      <c r="GJM138" s="18"/>
      <c r="GJN138" s="18"/>
      <c r="GJO138" s="18"/>
      <c r="GJP138" s="18"/>
      <c r="GJQ138" s="18"/>
      <c r="GJR138" s="18"/>
      <c r="GJS138" s="18"/>
      <c r="GJT138" s="18"/>
      <c r="GJU138" s="18"/>
      <c r="GJV138" s="18"/>
      <c r="GJW138" s="18"/>
      <c r="GJX138" s="18"/>
      <c r="GJY138" s="18"/>
      <c r="GJZ138" s="18"/>
      <c r="GKA138" s="18"/>
      <c r="GKB138" s="18"/>
      <c r="GKC138" s="18"/>
      <c r="GKD138" s="18"/>
      <c r="GKE138" s="18"/>
      <c r="GKF138" s="18"/>
      <c r="GKG138" s="18"/>
      <c r="GKH138" s="18"/>
      <c r="GKI138" s="18"/>
      <c r="GKJ138" s="18"/>
      <c r="GKK138" s="18"/>
      <c r="GKL138" s="18"/>
      <c r="GKM138" s="18"/>
      <c r="GKN138" s="18"/>
      <c r="GKO138" s="18"/>
      <c r="GKP138" s="18"/>
      <c r="GKQ138" s="18"/>
      <c r="GKR138" s="18"/>
      <c r="GKS138" s="18"/>
      <c r="GKT138" s="18"/>
      <c r="GKU138" s="18"/>
      <c r="GKV138" s="18"/>
      <c r="GKW138" s="18"/>
      <c r="GKX138" s="18"/>
      <c r="GKY138" s="18"/>
      <c r="GKZ138" s="18"/>
      <c r="GLA138" s="18"/>
      <c r="GLB138" s="18"/>
      <c r="GLC138" s="18"/>
      <c r="GLD138" s="18"/>
      <c r="GLE138" s="18"/>
      <c r="GLF138" s="18"/>
      <c r="GLG138" s="18"/>
      <c r="GLH138" s="18"/>
      <c r="GLI138" s="18"/>
      <c r="GLJ138" s="18"/>
      <c r="GLK138" s="18"/>
      <c r="GLL138" s="18"/>
      <c r="GLM138" s="18"/>
      <c r="GLN138" s="18"/>
      <c r="GLO138" s="18"/>
      <c r="GLP138" s="18"/>
      <c r="GLQ138" s="18"/>
      <c r="GLR138" s="18"/>
      <c r="GLS138" s="18"/>
      <c r="GLT138" s="18"/>
      <c r="GLU138" s="18"/>
      <c r="GLV138" s="18"/>
      <c r="GLW138" s="18"/>
      <c r="GLX138" s="18"/>
      <c r="GLY138" s="18"/>
      <c r="GLZ138" s="18"/>
      <c r="GMA138" s="18"/>
      <c r="GMB138" s="18"/>
      <c r="GMC138" s="18"/>
      <c r="GMD138" s="18"/>
      <c r="GME138" s="18"/>
      <c r="GMF138" s="18"/>
      <c r="GMG138" s="18"/>
      <c r="GMH138" s="18"/>
      <c r="GMI138" s="18"/>
      <c r="GMJ138" s="18"/>
      <c r="GMK138" s="18"/>
      <c r="GML138" s="18"/>
      <c r="GMM138" s="18"/>
      <c r="GMN138" s="18"/>
      <c r="GMO138" s="18"/>
      <c r="GMP138" s="18"/>
      <c r="GMQ138" s="18"/>
      <c r="GMR138" s="18"/>
      <c r="GMS138" s="18"/>
      <c r="GMT138" s="18"/>
      <c r="GMU138" s="18"/>
      <c r="GMV138" s="18"/>
      <c r="GMW138" s="18"/>
      <c r="GMX138" s="18"/>
      <c r="GMY138" s="18"/>
      <c r="GMZ138" s="18"/>
      <c r="GNA138" s="18"/>
      <c r="GNB138" s="18"/>
      <c r="GNC138" s="18"/>
      <c r="GND138" s="18"/>
      <c r="GNE138" s="18"/>
      <c r="GNF138" s="18"/>
      <c r="GNG138" s="18"/>
      <c r="GNH138" s="18"/>
      <c r="GNI138" s="18"/>
      <c r="GNJ138" s="18"/>
      <c r="GNK138" s="18"/>
      <c r="GNL138" s="18"/>
      <c r="GNM138" s="18"/>
      <c r="GNN138" s="18"/>
      <c r="GNO138" s="18"/>
      <c r="GNP138" s="18"/>
      <c r="GNQ138" s="18"/>
      <c r="GNR138" s="18"/>
      <c r="GNS138" s="18"/>
      <c r="GNT138" s="18"/>
      <c r="GNU138" s="18"/>
      <c r="GNV138" s="18"/>
      <c r="GNW138" s="18"/>
      <c r="GNX138" s="18"/>
      <c r="GNY138" s="18"/>
      <c r="GNZ138" s="18"/>
      <c r="GOA138" s="18"/>
      <c r="GOB138" s="18"/>
      <c r="GOC138" s="18"/>
      <c r="GOD138" s="18"/>
      <c r="GOE138" s="18"/>
      <c r="GOF138" s="18"/>
      <c r="GOG138" s="18"/>
      <c r="GOH138" s="18"/>
      <c r="GOI138" s="18"/>
      <c r="GOJ138" s="18"/>
      <c r="GOK138" s="18"/>
      <c r="GOL138" s="18"/>
      <c r="GOM138" s="18"/>
      <c r="GON138" s="18"/>
      <c r="GOO138" s="18"/>
      <c r="GOP138" s="18"/>
      <c r="GOQ138" s="18"/>
      <c r="GOR138" s="18"/>
      <c r="GOS138" s="18"/>
      <c r="GOT138" s="18"/>
      <c r="GOU138" s="18"/>
      <c r="GOV138" s="18"/>
      <c r="GOW138" s="18"/>
      <c r="GOX138" s="18"/>
      <c r="GOY138" s="18"/>
      <c r="GOZ138" s="18"/>
      <c r="GPA138" s="18"/>
      <c r="GPB138" s="18"/>
      <c r="GPC138" s="18"/>
      <c r="GPD138" s="18"/>
      <c r="GPE138" s="18"/>
      <c r="GPF138" s="18"/>
      <c r="GPG138" s="18"/>
      <c r="GPH138" s="18"/>
      <c r="GPI138" s="18"/>
      <c r="GPJ138" s="18"/>
      <c r="GPK138" s="18"/>
      <c r="GPL138" s="18"/>
      <c r="GPM138" s="18"/>
      <c r="GPN138" s="18"/>
      <c r="GPO138" s="18"/>
      <c r="GPP138" s="18"/>
      <c r="GPQ138" s="18"/>
      <c r="GPR138" s="18"/>
      <c r="GPS138" s="18"/>
      <c r="GPT138" s="18"/>
      <c r="GPU138" s="18"/>
      <c r="GPV138" s="18"/>
      <c r="GPW138" s="18"/>
      <c r="GPX138" s="18"/>
      <c r="GPY138" s="18"/>
      <c r="GPZ138" s="18"/>
      <c r="GQA138" s="18"/>
      <c r="GQB138" s="18"/>
      <c r="GQC138" s="18"/>
      <c r="GQD138" s="18"/>
      <c r="GQE138" s="18"/>
      <c r="GQF138" s="18"/>
      <c r="GQG138" s="18"/>
      <c r="GQH138" s="18"/>
      <c r="GQI138" s="18"/>
      <c r="GQJ138" s="18"/>
      <c r="GQK138" s="18"/>
      <c r="GQL138" s="18"/>
      <c r="GQM138" s="18"/>
      <c r="GQN138" s="18"/>
      <c r="GQO138" s="18"/>
      <c r="GQP138" s="18"/>
      <c r="GQQ138" s="18"/>
      <c r="GQR138" s="18"/>
      <c r="GQS138" s="18"/>
      <c r="GQT138" s="18"/>
      <c r="GQU138" s="18"/>
      <c r="GQV138" s="18"/>
      <c r="GQW138" s="18"/>
      <c r="GQX138" s="18"/>
      <c r="GQY138" s="18"/>
      <c r="GQZ138" s="18"/>
      <c r="GRA138" s="18"/>
      <c r="GRB138" s="18"/>
      <c r="GRC138" s="18"/>
      <c r="GRD138" s="18"/>
      <c r="GRE138" s="18"/>
      <c r="GRF138" s="18"/>
      <c r="GRG138" s="18"/>
      <c r="GRH138" s="18"/>
      <c r="GRI138" s="18"/>
      <c r="GRJ138" s="18"/>
      <c r="GRK138" s="18"/>
      <c r="GRL138" s="18"/>
      <c r="GRM138" s="18"/>
      <c r="GRN138" s="18"/>
      <c r="GRO138" s="18"/>
      <c r="GRP138" s="18"/>
      <c r="GRQ138" s="18"/>
      <c r="GRR138" s="18"/>
      <c r="GRS138" s="18"/>
      <c r="GRT138" s="18"/>
      <c r="GRU138" s="18"/>
      <c r="GRV138" s="18"/>
      <c r="GRW138" s="18"/>
      <c r="GRX138" s="18"/>
      <c r="GRY138" s="18"/>
      <c r="GRZ138" s="18"/>
      <c r="GSA138" s="18"/>
      <c r="GSB138" s="18"/>
      <c r="GSC138" s="18"/>
      <c r="GSD138" s="18"/>
      <c r="GSE138" s="18"/>
      <c r="GSF138" s="18"/>
      <c r="GSG138" s="18"/>
      <c r="GSH138" s="18"/>
      <c r="GSI138" s="18"/>
      <c r="GSJ138" s="18"/>
      <c r="GSK138" s="18"/>
      <c r="GSL138" s="18"/>
      <c r="GSM138" s="18"/>
      <c r="GSN138" s="18"/>
      <c r="GSO138" s="18"/>
      <c r="GSP138" s="18"/>
      <c r="GSQ138" s="18"/>
      <c r="GSR138" s="18"/>
      <c r="GSS138" s="18"/>
      <c r="GST138" s="18"/>
      <c r="GSU138" s="18"/>
      <c r="GSV138" s="18"/>
      <c r="GSW138" s="18"/>
      <c r="GSX138" s="18"/>
      <c r="GSY138" s="18"/>
      <c r="GSZ138" s="18"/>
      <c r="GTA138" s="18"/>
      <c r="GTB138" s="18"/>
      <c r="GTC138" s="18"/>
      <c r="GTD138" s="18"/>
      <c r="GTE138" s="18"/>
      <c r="GTF138" s="18"/>
      <c r="GTG138" s="18"/>
      <c r="GTH138" s="18"/>
      <c r="GTI138" s="18"/>
      <c r="GTJ138" s="18"/>
      <c r="GTK138" s="18"/>
      <c r="GTL138" s="18"/>
      <c r="GTM138" s="18"/>
      <c r="GTN138" s="18"/>
      <c r="GTO138" s="18"/>
      <c r="GTP138" s="18"/>
      <c r="GTQ138" s="18"/>
      <c r="GTR138" s="18"/>
      <c r="GTS138" s="18"/>
      <c r="GTT138" s="18"/>
      <c r="GTU138" s="18"/>
      <c r="GTV138" s="18"/>
      <c r="GTW138" s="18"/>
      <c r="GTX138" s="18"/>
      <c r="GTY138" s="18"/>
      <c r="GTZ138" s="18"/>
      <c r="GUA138" s="18"/>
      <c r="GUB138" s="18"/>
      <c r="GUC138" s="18"/>
      <c r="GUD138" s="18"/>
      <c r="GUE138" s="18"/>
      <c r="GUF138" s="18"/>
      <c r="GUG138" s="18"/>
      <c r="GUH138" s="18"/>
      <c r="GUI138" s="18"/>
      <c r="GUJ138" s="18"/>
      <c r="GUK138" s="18"/>
      <c r="GUL138" s="18"/>
      <c r="GUM138" s="18"/>
      <c r="GUN138" s="18"/>
      <c r="GUO138" s="18"/>
      <c r="GUP138" s="18"/>
      <c r="GUQ138" s="18"/>
      <c r="GUR138" s="18"/>
      <c r="GUS138" s="18"/>
      <c r="GUT138" s="18"/>
      <c r="GUU138" s="18"/>
      <c r="GUV138" s="18"/>
      <c r="GUW138" s="18"/>
      <c r="GUX138" s="18"/>
      <c r="GUY138" s="18"/>
      <c r="GUZ138" s="18"/>
      <c r="GVA138" s="18"/>
      <c r="GVB138" s="18"/>
      <c r="GVC138" s="18"/>
      <c r="GVD138" s="18"/>
      <c r="GVE138" s="18"/>
      <c r="GVF138" s="18"/>
      <c r="GVG138" s="18"/>
      <c r="GVH138" s="18"/>
      <c r="GVI138" s="18"/>
      <c r="GVJ138" s="18"/>
      <c r="GVK138" s="18"/>
      <c r="GVL138" s="18"/>
      <c r="GVM138" s="18"/>
      <c r="GVN138" s="18"/>
      <c r="GVO138" s="18"/>
      <c r="GVP138" s="18"/>
      <c r="GVQ138" s="18"/>
      <c r="GVR138" s="18"/>
      <c r="GVS138" s="18"/>
      <c r="GVT138" s="18"/>
      <c r="GVU138" s="18"/>
      <c r="GVV138" s="18"/>
      <c r="GVW138" s="18"/>
      <c r="GVX138" s="18"/>
      <c r="GVY138" s="18"/>
      <c r="GVZ138" s="18"/>
      <c r="GWA138" s="18"/>
      <c r="GWB138" s="18"/>
      <c r="GWC138" s="18"/>
      <c r="GWD138" s="18"/>
      <c r="GWE138" s="18"/>
      <c r="GWF138" s="18"/>
      <c r="GWG138" s="18"/>
      <c r="GWH138" s="18"/>
      <c r="GWI138" s="18"/>
      <c r="GWJ138" s="18"/>
      <c r="GWK138" s="18"/>
      <c r="GWL138" s="18"/>
      <c r="GWM138" s="18"/>
      <c r="GWN138" s="18"/>
      <c r="GWO138" s="18"/>
      <c r="GWP138" s="18"/>
      <c r="GWQ138" s="18"/>
      <c r="GWR138" s="18"/>
      <c r="GWS138" s="18"/>
      <c r="GWT138" s="18"/>
      <c r="GWU138" s="18"/>
      <c r="GWV138" s="18"/>
      <c r="GWW138" s="18"/>
      <c r="GWX138" s="18"/>
      <c r="GWY138" s="18"/>
      <c r="GWZ138" s="18"/>
      <c r="GXA138" s="18"/>
      <c r="GXB138" s="18"/>
      <c r="GXC138" s="18"/>
      <c r="GXD138" s="18"/>
      <c r="GXE138" s="18"/>
      <c r="GXF138" s="18"/>
      <c r="GXG138" s="18"/>
      <c r="GXH138" s="18"/>
      <c r="GXI138" s="18"/>
      <c r="GXJ138" s="18"/>
      <c r="GXK138" s="18"/>
      <c r="GXL138" s="18"/>
      <c r="GXM138" s="18"/>
      <c r="GXN138" s="18"/>
      <c r="GXO138" s="18"/>
      <c r="GXP138" s="18"/>
      <c r="GXQ138" s="18"/>
      <c r="GXR138" s="18"/>
      <c r="GXS138" s="18"/>
      <c r="GXT138" s="18"/>
      <c r="GXU138" s="18"/>
      <c r="GXV138" s="18"/>
      <c r="GXW138" s="18"/>
      <c r="GXX138" s="18"/>
      <c r="GXY138" s="18"/>
      <c r="GXZ138" s="18"/>
      <c r="GYA138" s="18"/>
      <c r="GYB138" s="18"/>
      <c r="GYC138" s="18"/>
      <c r="GYD138" s="18"/>
      <c r="GYE138" s="18"/>
      <c r="GYF138" s="18"/>
      <c r="GYG138" s="18"/>
      <c r="GYH138" s="18"/>
      <c r="GYI138" s="18"/>
      <c r="GYJ138" s="18"/>
      <c r="GYK138" s="18"/>
      <c r="GYL138" s="18"/>
      <c r="GYM138" s="18"/>
      <c r="GYN138" s="18"/>
      <c r="GYO138" s="18"/>
      <c r="GYP138" s="18"/>
      <c r="GYQ138" s="18"/>
      <c r="GYR138" s="18"/>
      <c r="GYS138" s="18"/>
      <c r="GYT138" s="18"/>
      <c r="GYU138" s="18"/>
      <c r="GYV138" s="18"/>
      <c r="GYW138" s="18"/>
      <c r="GYX138" s="18"/>
      <c r="GYY138" s="18"/>
      <c r="GYZ138" s="18"/>
      <c r="GZA138" s="18"/>
      <c r="GZB138" s="18"/>
      <c r="GZC138" s="18"/>
      <c r="GZD138" s="18"/>
      <c r="GZE138" s="18"/>
      <c r="GZF138" s="18"/>
      <c r="GZG138" s="18"/>
      <c r="GZH138" s="18"/>
      <c r="GZI138" s="18"/>
      <c r="GZJ138" s="18"/>
      <c r="GZK138" s="18"/>
      <c r="GZL138" s="18"/>
      <c r="GZM138" s="18"/>
      <c r="GZN138" s="18"/>
      <c r="GZO138" s="18"/>
      <c r="GZP138" s="18"/>
      <c r="GZQ138" s="18"/>
      <c r="GZR138" s="18"/>
      <c r="GZS138" s="18"/>
      <c r="GZT138" s="18"/>
      <c r="GZU138" s="18"/>
      <c r="GZV138" s="18"/>
      <c r="GZW138" s="18"/>
      <c r="GZX138" s="18"/>
      <c r="GZY138" s="18"/>
      <c r="GZZ138" s="18"/>
      <c r="HAA138" s="18"/>
      <c r="HAB138" s="18"/>
      <c r="HAC138" s="18"/>
      <c r="HAD138" s="18"/>
      <c r="HAE138" s="18"/>
      <c r="HAF138" s="18"/>
      <c r="HAG138" s="18"/>
      <c r="HAH138" s="18"/>
      <c r="HAI138" s="18"/>
      <c r="HAJ138" s="18"/>
      <c r="HAK138" s="18"/>
      <c r="HAL138" s="18"/>
      <c r="HAM138" s="18"/>
      <c r="HAN138" s="18"/>
      <c r="HAO138" s="18"/>
      <c r="HAP138" s="18"/>
      <c r="HAQ138" s="18"/>
      <c r="HAR138" s="18"/>
      <c r="HAS138" s="18"/>
      <c r="HAT138" s="18"/>
      <c r="HAU138" s="18"/>
      <c r="HAV138" s="18"/>
      <c r="HAW138" s="18"/>
      <c r="HAX138" s="18"/>
      <c r="HAY138" s="18"/>
      <c r="HAZ138" s="18"/>
      <c r="HBA138" s="18"/>
      <c r="HBB138" s="18"/>
      <c r="HBC138" s="18"/>
      <c r="HBD138" s="18"/>
      <c r="HBE138" s="18"/>
      <c r="HBF138" s="18"/>
      <c r="HBG138" s="18"/>
      <c r="HBH138" s="18"/>
      <c r="HBI138" s="18"/>
      <c r="HBJ138" s="18"/>
      <c r="HBK138" s="18"/>
      <c r="HBL138" s="18"/>
      <c r="HBM138" s="18"/>
      <c r="HBN138" s="18"/>
      <c r="HBO138" s="18"/>
      <c r="HBP138" s="18"/>
      <c r="HBQ138" s="18"/>
      <c r="HBR138" s="18"/>
      <c r="HBS138" s="18"/>
      <c r="HBT138" s="18"/>
      <c r="HBU138" s="18"/>
      <c r="HBV138" s="18"/>
      <c r="HBW138" s="18"/>
      <c r="HBX138" s="18"/>
      <c r="HBY138" s="18"/>
      <c r="HBZ138" s="18"/>
      <c r="HCA138" s="18"/>
      <c r="HCB138" s="18"/>
      <c r="HCC138" s="18"/>
      <c r="HCD138" s="18"/>
      <c r="HCE138" s="18"/>
      <c r="HCF138" s="18"/>
      <c r="HCG138" s="18"/>
      <c r="HCH138" s="18"/>
      <c r="HCI138" s="18"/>
      <c r="HCJ138" s="18"/>
      <c r="HCK138" s="18"/>
      <c r="HCL138" s="18"/>
      <c r="HCM138" s="18"/>
      <c r="HCN138" s="18"/>
      <c r="HCO138" s="18"/>
      <c r="HCP138" s="18"/>
      <c r="HCQ138" s="18"/>
      <c r="HCR138" s="18"/>
      <c r="HCS138" s="18"/>
      <c r="HCT138" s="18"/>
      <c r="HCU138" s="18"/>
      <c r="HCV138" s="18"/>
      <c r="HCW138" s="18"/>
      <c r="HCX138" s="18"/>
      <c r="HCY138" s="18"/>
      <c r="HCZ138" s="18"/>
      <c r="HDA138" s="18"/>
      <c r="HDB138" s="18"/>
      <c r="HDC138" s="18"/>
      <c r="HDD138" s="18"/>
      <c r="HDE138" s="18"/>
      <c r="HDF138" s="18"/>
      <c r="HDG138" s="18"/>
      <c r="HDH138" s="18"/>
      <c r="HDI138" s="18"/>
      <c r="HDJ138" s="18"/>
      <c r="HDK138" s="18"/>
      <c r="HDL138" s="18"/>
      <c r="HDM138" s="18"/>
      <c r="HDN138" s="18"/>
      <c r="HDO138" s="18"/>
      <c r="HDP138" s="18"/>
      <c r="HDQ138" s="18"/>
      <c r="HDR138" s="18"/>
      <c r="HDS138" s="18"/>
      <c r="HDT138" s="18"/>
      <c r="HDU138" s="18"/>
      <c r="HDV138" s="18"/>
      <c r="HDW138" s="18"/>
      <c r="HDX138" s="18"/>
      <c r="HDY138" s="18"/>
      <c r="HDZ138" s="18"/>
      <c r="HEA138" s="18"/>
      <c r="HEB138" s="18"/>
      <c r="HEC138" s="18"/>
      <c r="HED138" s="18"/>
      <c r="HEE138" s="18"/>
      <c r="HEF138" s="18"/>
      <c r="HEG138" s="18"/>
      <c r="HEH138" s="18"/>
      <c r="HEI138" s="18"/>
      <c r="HEJ138" s="18"/>
      <c r="HEK138" s="18"/>
      <c r="HEL138" s="18"/>
      <c r="HEM138" s="18"/>
      <c r="HEN138" s="18"/>
      <c r="HEO138" s="18"/>
      <c r="HEP138" s="18"/>
      <c r="HEQ138" s="18"/>
      <c r="HER138" s="18"/>
      <c r="HES138" s="18"/>
      <c r="HET138" s="18"/>
      <c r="HEU138" s="18"/>
      <c r="HEV138" s="18"/>
      <c r="HEW138" s="18"/>
      <c r="HEX138" s="18"/>
      <c r="HEY138" s="18"/>
      <c r="HEZ138" s="18"/>
      <c r="HFA138" s="18"/>
      <c r="HFB138" s="18"/>
      <c r="HFC138" s="18"/>
      <c r="HFD138" s="18"/>
      <c r="HFE138" s="18"/>
      <c r="HFF138" s="18"/>
      <c r="HFG138" s="18"/>
      <c r="HFH138" s="18"/>
      <c r="HFI138" s="18"/>
      <c r="HFJ138" s="18"/>
      <c r="HFK138" s="18"/>
      <c r="HFL138" s="18"/>
      <c r="HFM138" s="18"/>
      <c r="HFN138" s="18"/>
      <c r="HFO138" s="18"/>
      <c r="HFP138" s="18"/>
      <c r="HFQ138" s="18"/>
      <c r="HFR138" s="18"/>
      <c r="HFS138" s="18"/>
      <c r="HFT138" s="18"/>
      <c r="HFU138" s="18"/>
      <c r="HFV138" s="18"/>
      <c r="HFW138" s="18"/>
      <c r="HFX138" s="18"/>
      <c r="HFY138" s="18"/>
      <c r="HFZ138" s="18"/>
      <c r="HGA138" s="18"/>
      <c r="HGB138" s="18"/>
      <c r="HGC138" s="18"/>
      <c r="HGD138" s="18"/>
      <c r="HGE138" s="18"/>
      <c r="HGF138" s="18"/>
      <c r="HGG138" s="18"/>
      <c r="HGH138" s="18"/>
      <c r="HGI138" s="18"/>
      <c r="HGJ138" s="18"/>
      <c r="HGK138" s="18"/>
      <c r="HGL138" s="18"/>
      <c r="HGM138" s="18"/>
      <c r="HGN138" s="18"/>
      <c r="HGO138" s="18"/>
      <c r="HGP138" s="18"/>
      <c r="HGQ138" s="18"/>
      <c r="HGR138" s="18"/>
      <c r="HGS138" s="18"/>
      <c r="HGT138" s="18"/>
      <c r="HGU138" s="18"/>
      <c r="HGV138" s="18"/>
      <c r="HGW138" s="18"/>
      <c r="HGX138" s="18"/>
      <c r="HGY138" s="18"/>
      <c r="HGZ138" s="18"/>
      <c r="HHA138" s="18"/>
      <c r="HHB138" s="18"/>
      <c r="HHC138" s="18"/>
      <c r="HHD138" s="18"/>
      <c r="HHE138" s="18"/>
      <c r="HHF138" s="18"/>
      <c r="HHG138" s="18"/>
      <c r="HHH138" s="18"/>
      <c r="HHI138" s="18"/>
      <c r="HHJ138" s="18"/>
      <c r="HHK138" s="18"/>
      <c r="HHL138" s="18"/>
      <c r="HHM138" s="18"/>
      <c r="HHN138" s="18"/>
      <c r="HHO138" s="18"/>
      <c r="HHP138" s="18"/>
      <c r="HHQ138" s="18"/>
      <c r="HHR138" s="18"/>
      <c r="HHS138" s="18"/>
      <c r="HHT138" s="18"/>
      <c r="HHU138" s="18"/>
      <c r="HHV138" s="18"/>
      <c r="HHW138" s="18"/>
      <c r="HHX138" s="18"/>
      <c r="HHY138" s="18"/>
      <c r="HHZ138" s="18"/>
      <c r="HIA138" s="18"/>
      <c r="HIB138" s="18"/>
      <c r="HIC138" s="18"/>
      <c r="HID138" s="18"/>
      <c r="HIE138" s="18"/>
      <c r="HIF138" s="18"/>
      <c r="HIG138" s="18"/>
      <c r="HIH138" s="18"/>
      <c r="HII138" s="18"/>
      <c r="HIJ138" s="18"/>
      <c r="HIK138" s="18"/>
      <c r="HIL138" s="18"/>
      <c r="HIM138" s="18"/>
      <c r="HIN138" s="18"/>
      <c r="HIO138" s="18"/>
      <c r="HIP138" s="18"/>
      <c r="HIQ138" s="18"/>
      <c r="HIR138" s="18"/>
      <c r="HIS138" s="18"/>
      <c r="HIT138" s="18"/>
      <c r="HIU138" s="18"/>
      <c r="HIV138" s="18"/>
      <c r="HIW138" s="18"/>
      <c r="HIX138" s="18"/>
      <c r="HIY138" s="18"/>
      <c r="HIZ138" s="18"/>
      <c r="HJA138" s="18"/>
      <c r="HJB138" s="18"/>
      <c r="HJC138" s="18"/>
      <c r="HJD138" s="18"/>
      <c r="HJE138" s="18"/>
      <c r="HJF138" s="18"/>
      <c r="HJG138" s="18"/>
      <c r="HJH138" s="18"/>
      <c r="HJI138" s="18"/>
      <c r="HJJ138" s="18"/>
      <c r="HJK138" s="18"/>
      <c r="HJL138" s="18"/>
      <c r="HJM138" s="18"/>
      <c r="HJN138" s="18"/>
      <c r="HJO138" s="18"/>
      <c r="HJP138" s="18"/>
      <c r="HJQ138" s="18"/>
      <c r="HJR138" s="18"/>
      <c r="HJS138" s="18"/>
      <c r="HJT138" s="18"/>
      <c r="HJU138" s="18"/>
      <c r="HJV138" s="18"/>
      <c r="HJW138" s="18"/>
      <c r="HJX138" s="18"/>
      <c r="HJY138" s="18"/>
      <c r="HJZ138" s="18"/>
      <c r="HKA138" s="18"/>
      <c r="HKB138" s="18"/>
      <c r="HKC138" s="18"/>
      <c r="HKD138" s="18"/>
      <c r="HKE138" s="18"/>
      <c r="HKF138" s="18"/>
      <c r="HKG138" s="18"/>
      <c r="HKH138" s="18"/>
      <c r="HKI138" s="18"/>
      <c r="HKJ138" s="18"/>
      <c r="HKK138" s="18"/>
      <c r="HKL138" s="18"/>
      <c r="HKM138" s="18"/>
      <c r="HKN138" s="18"/>
      <c r="HKO138" s="18"/>
      <c r="HKP138" s="18"/>
      <c r="HKQ138" s="18"/>
      <c r="HKR138" s="18"/>
      <c r="HKS138" s="18"/>
      <c r="HKT138" s="18"/>
      <c r="HKU138" s="18"/>
      <c r="HKV138" s="18"/>
      <c r="HKW138" s="18"/>
      <c r="HKX138" s="18"/>
      <c r="HKY138" s="18"/>
      <c r="HKZ138" s="18"/>
      <c r="HLA138" s="18"/>
      <c r="HLB138" s="18"/>
      <c r="HLC138" s="18"/>
      <c r="HLD138" s="18"/>
      <c r="HLE138" s="18"/>
      <c r="HLF138" s="18"/>
      <c r="HLG138" s="18"/>
      <c r="HLH138" s="18"/>
      <c r="HLI138" s="18"/>
      <c r="HLJ138" s="18"/>
      <c r="HLK138" s="18"/>
      <c r="HLL138" s="18"/>
      <c r="HLM138" s="18"/>
      <c r="HLN138" s="18"/>
      <c r="HLO138" s="18"/>
      <c r="HLP138" s="18"/>
      <c r="HLQ138" s="18"/>
      <c r="HLR138" s="18"/>
      <c r="HLS138" s="18"/>
      <c r="HLT138" s="18"/>
      <c r="HLU138" s="18"/>
      <c r="HLV138" s="18"/>
      <c r="HLW138" s="18"/>
      <c r="HLX138" s="18"/>
      <c r="HLY138" s="18"/>
      <c r="HLZ138" s="18"/>
      <c r="HMA138" s="18"/>
      <c r="HMB138" s="18"/>
      <c r="HMC138" s="18"/>
      <c r="HMD138" s="18"/>
      <c r="HME138" s="18"/>
      <c r="HMF138" s="18"/>
      <c r="HMG138" s="18"/>
      <c r="HMH138" s="18"/>
      <c r="HMI138" s="18"/>
      <c r="HMJ138" s="18"/>
      <c r="HMK138" s="18"/>
      <c r="HML138" s="18"/>
      <c r="HMM138" s="18"/>
      <c r="HMN138" s="18"/>
      <c r="HMO138" s="18"/>
      <c r="HMP138" s="18"/>
      <c r="HMQ138" s="18"/>
      <c r="HMR138" s="18"/>
      <c r="HMS138" s="18"/>
      <c r="HMT138" s="18"/>
      <c r="HMU138" s="18"/>
      <c r="HMV138" s="18"/>
      <c r="HMW138" s="18"/>
      <c r="HMX138" s="18"/>
      <c r="HMY138" s="18"/>
      <c r="HMZ138" s="18"/>
      <c r="HNA138" s="18"/>
      <c r="HNB138" s="18"/>
      <c r="HNC138" s="18"/>
      <c r="HND138" s="18"/>
      <c r="HNE138" s="18"/>
      <c r="HNF138" s="18"/>
      <c r="HNG138" s="18"/>
      <c r="HNH138" s="18"/>
      <c r="HNI138" s="18"/>
      <c r="HNJ138" s="18"/>
      <c r="HNK138" s="18"/>
      <c r="HNL138" s="18"/>
      <c r="HNM138" s="18"/>
      <c r="HNN138" s="18"/>
      <c r="HNO138" s="18"/>
      <c r="HNP138" s="18"/>
      <c r="HNQ138" s="18"/>
      <c r="HNR138" s="18"/>
      <c r="HNS138" s="18"/>
      <c r="HNT138" s="18"/>
      <c r="HNU138" s="18"/>
      <c r="HNV138" s="18"/>
      <c r="HNW138" s="18"/>
      <c r="HNX138" s="18"/>
      <c r="HNY138" s="18"/>
      <c r="HNZ138" s="18"/>
      <c r="HOA138" s="18"/>
      <c r="HOB138" s="18"/>
      <c r="HOC138" s="18"/>
      <c r="HOD138" s="18"/>
      <c r="HOE138" s="18"/>
      <c r="HOF138" s="18"/>
      <c r="HOG138" s="18"/>
      <c r="HOH138" s="18"/>
      <c r="HOI138" s="18"/>
      <c r="HOJ138" s="18"/>
      <c r="HOK138" s="18"/>
      <c r="HOL138" s="18"/>
      <c r="HOM138" s="18"/>
      <c r="HON138" s="18"/>
      <c r="HOO138" s="18"/>
      <c r="HOP138" s="18"/>
      <c r="HOQ138" s="18"/>
      <c r="HOR138" s="18"/>
      <c r="HOS138" s="18"/>
      <c r="HOT138" s="18"/>
      <c r="HOU138" s="18"/>
      <c r="HOV138" s="18"/>
      <c r="HOW138" s="18"/>
      <c r="HOX138" s="18"/>
      <c r="HOY138" s="18"/>
      <c r="HOZ138" s="18"/>
      <c r="HPA138" s="18"/>
      <c r="HPB138" s="18"/>
      <c r="HPC138" s="18"/>
      <c r="HPD138" s="18"/>
      <c r="HPE138" s="18"/>
      <c r="HPF138" s="18"/>
      <c r="HPG138" s="18"/>
      <c r="HPH138" s="18"/>
      <c r="HPI138" s="18"/>
      <c r="HPJ138" s="18"/>
      <c r="HPK138" s="18"/>
      <c r="HPL138" s="18"/>
      <c r="HPM138" s="18"/>
      <c r="HPN138" s="18"/>
      <c r="HPO138" s="18"/>
      <c r="HPP138" s="18"/>
      <c r="HPQ138" s="18"/>
      <c r="HPR138" s="18"/>
      <c r="HPS138" s="18"/>
      <c r="HPT138" s="18"/>
      <c r="HPU138" s="18"/>
      <c r="HPV138" s="18"/>
      <c r="HPW138" s="18"/>
      <c r="HPX138" s="18"/>
      <c r="HPY138" s="18"/>
      <c r="HPZ138" s="18"/>
      <c r="HQA138" s="18"/>
      <c r="HQB138" s="18"/>
      <c r="HQC138" s="18"/>
      <c r="HQD138" s="18"/>
      <c r="HQE138" s="18"/>
      <c r="HQF138" s="18"/>
      <c r="HQG138" s="18"/>
      <c r="HQH138" s="18"/>
      <c r="HQI138" s="18"/>
      <c r="HQJ138" s="18"/>
      <c r="HQK138" s="18"/>
      <c r="HQL138" s="18"/>
      <c r="HQM138" s="18"/>
      <c r="HQN138" s="18"/>
      <c r="HQO138" s="18"/>
      <c r="HQP138" s="18"/>
      <c r="HQQ138" s="18"/>
      <c r="HQR138" s="18"/>
      <c r="HQS138" s="18"/>
      <c r="HQT138" s="18"/>
      <c r="HQU138" s="18"/>
      <c r="HQV138" s="18"/>
      <c r="HQW138" s="18"/>
      <c r="HQX138" s="18"/>
      <c r="HQY138" s="18"/>
      <c r="HQZ138" s="18"/>
      <c r="HRA138" s="18"/>
      <c r="HRB138" s="18"/>
      <c r="HRC138" s="18"/>
      <c r="HRD138" s="18"/>
      <c r="HRE138" s="18"/>
      <c r="HRF138" s="18"/>
      <c r="HRG138" s="18"/>
      <c r="HRH138" s="18"/>
      <c r="HRI138" s="18"/>
      <c r="HRJ138" s="18"/>
      <c r="HRK138" s="18"/>
      <c r="HRL138" s="18"/>
      <c r="HRM138" s="18"/>
      <c r="HRN138" s="18"/>
      <c r="HRO138" s="18"/>
      <c r="HRP138" s="18"/>
      <c r="HRQ138" s="18"/>
      <c r="HRR138" s="18"/>
      <c r="HRS138" s="18"/>
      <c r="HRT138" s="18"/>
      <c r="HRU138" s="18"/>
      <c r="HRV138" s="18"/>
      <c r="HRW138" s="18"/>
      <c r="HRX138" s="18"/>
      <c r="HRY138" s="18"/>
      <c r="HRZ138" s="18"/>
      <c r="HSA138" s="18"/>
      <c r="HSB138" s="18"/>
      <c r="HSC138" s="18"/>
      <c r="HSD138" s="18"/>
      <c r="HSE138" s="18"/>
      <c r="HSF138" s="18"/>
      <c r="HSG138" s="18"/>
      <c r="HSH138" s="18"/>
      <c r="HSI138" s="18"/>
      <c r="HSJ138" s="18"/>
      <c r="HSK138" s="18"/>
      <c r="HSL138" s="18"/>
      <c r="HSM138" s="18"/>
      <c r="HSN138" s="18"/>
      <c r="HSO138" s="18"/>
      <c r="HSP138" s="18"/>
      <c r="HSQ138" s="18"/>
      <c r="HSR138" s="18"/>
      <c r="HSS138" s="18"/>
      <c r="HST138" s="18"/>
      <c r="HSU138" s="18"/>
      <c r="HSV138" s="18"/>
      <c r="HSW138" s="18"/>
      <c r="HSX138" s="18"/>
      <c r="HSY138" s="18"/>
      <c r="HSZ138" s="18"/>
      <c r="HTA138" s="18"/>
      <c r="HTB138" s="18"/>
      <c r="HTC138" s="18"/>
      <c r="HTD138" s="18"/>
      <c r="HTE138" s="18"/>
      <c r="HTF138" s="18"/>
      <c r="HTG138" s="18"/>
      <c r="HTH138" s="18"/>
      <c r="HTI138" s="18"/>
      <c r="HTJ138" s="18"/>
      <c r="HTK138" s="18"/>
      <c r="HTL138" s="18"/>
      <c r="HTM138" s="18"/>
      <c r="HTN138" s="18"/>
      <c r="HTO138" s="18"/>
      <c r="HTP138" s="18"/>
      <c r="HTQ138" s="18"/>
      <c r="HTR138" s="18"/>
      <c r="HTS138" s="18"/>
      <c r="HTT138" s="18"/>
      <c r="HTU138" s="18"/>
      <c r="HTV138" s="18"/>
      <c r="HTW138" s="18"/>
      <c r="HTX138" s="18"/>
      <c r="HTY138" s="18"/>
      <c r="HTZ138" s="18"/>
      <c r="HUA138" s="18"/>
      <c r="HUB138" s="18"/>
      <c r="HUC138" s="18"/>
      <c r="HUD138" s="18"/>
      <c r="HUE138" s="18"/>
      <c r="HUF138" s="18"/>
      <c r="HUG138" s="18"/>
      <c r="HUH138" s="18"/>
      <c r="HUI138" s="18"/>
      <c r="HUJ138" s="18"/>
      <c r="HUK138" s="18"/>
      <c r="HUL138" s="18"/>
      <c r="HUM138" s="18"/>
      <c r="HUN138" s="18"/>
      <c r="HUO138" s="18"/>
      <c r="HUP138" s="18"/>
      <c r="HUQ138" s="18"/>
      <c r="HUR138" s="18"/>
      <c r="HUS138" s="18"/>
      <c r="HUT138" s="18"/>
      <c r="HUU138" s="18"/>
      <c r="HUV138" s="18"/>
      <c r="HUW138" s="18"/>
      <c r="HUX138" s="18"/>
      <c r="HUY138" s="18"/>
      <c r="HUZ138" s="18"/>
      <c r="HVA138" s="18"/>
      <c r="HVB138" s="18"/>
      <c r="HVC138" s="18"/>
      <c r="HVD138" s="18"/>
      <c r="HVE138" s="18"/>
      <c r="HVF138" s="18"/>
      <c r="HVG138" s="18"/>
      <c r="HVH138" s="18"/>
      <c r="HVI138" s="18"/>
      <c r="HVJ138" s="18"/>
      <c r="HVK138" s="18"/>
      <c r="HVL138" s="18"/>
      <c r="HVM138" s="18"/>
      <c r="HVN138" s="18"/>
      <c r="HVO138" s="18"/>
      <c r="HVP138" s="18"/>
      <c r="HVQ138" s="18"/>
      <c r="HVR138" s="18"/>
      <c r="HVS138" s="18"/>
      <c r="HVT138" s="18"/>
      <c r="HVU138" s="18"/>
      <c r="HVV138" s="18"/>
      <c r="HVW138" s="18"/>
      <c r="HVX138" s="18"/>
      <c r="HVY138" s="18"/>
      <c r="HVZ138" s="18"/>
      <c r="HWA138" s="18"/>
      <c r="HWB138" s="18"/>
      <c r="HWC138" s="18"/>
      <c r="HWD138" s="18"/>
      <c r="HWE138" s="18"/>
      <c r="HWF138" s="18"/>
      <c r="HWG138" s="18"/>
      <c r="HWH138" s="18"/>
      <c r="HWI138" s="18"/>
      <c r="HWJ138" s="18"/>
      <c r="HWK138" s="18"/>
      <c r="HWL138" s="18"/>
      <c r="HWM138" s="18"/>
      <c r="HWN138" s="18"/>
      <c r="HWO138" s="18"/>
      <c r="HWP138" s="18"/>
      <c r="HWQ138" s="18"/>
      <c r="HWR138" s="18"/>
      <c r="HWS138" s="18"/>
      <c r="HWT138" s="18"/>
      <c r="HWU138" s="18"/>
      <c r="HWV138" s="18"/>
      <c r="HWW138" s="18"/>
      <c r="HWX138" s="18"/>
      <c r="HWY138" s="18"/>
      <c r="HWZ138" s="18"/>
      <c r="HXA138" s="18"/>
      <c r="HXB138" s="18"/>
      <c r="HXC138" s="18"/>
      <c r="HXD138" s="18"/>
      <c r="HXE138" s="18"/>
      <c r="HXF138" s="18"/>
      <c r="HXG138" s="18"/>
      <c r="HXH138" s="18"/>
      <c r="HXI138" s="18"/>
      <c r="HXJ138" s="18"/>
      <c r="HXK138" s="18"/>
      <c r="HXL138" s="18"/>
      <c r="HXM138" s="18"/>
      <c r="HXN138" s="18"/>
      <c r="HXO138" s="18"/>
      <c r="HXP138" s="18"/>
      <c r="HXQ138" s="18"/>
      <c r="HXR138" s="18"/>
      <c r="HXS138" s="18"/>
      <c r="HXT138" s="18"/>
      <c r="HXU138" s="18"/>
      <c r="HXV138" s="18"/>
      <c r="HXW138" s="18"/>
      <c r="HXX138" s="18"/>
      <c r="HXY138" s="18"/>
      <c r="HXZ138" s="18"/>
      <c r="HYA138" s="18"/>
      <c r="HYB138" s="18"/>
      <c r="HYC138" s="18"/>
      <c r="HYD138" s="18"/>
      <c r="HYE138" s="18"/>
      <c r="HYF138" s="18"/>
      <c r="HYG138" s="18"/>
      <c r="HYH138" s="18"/>
      <c r="HYI138" s="18"/>
      <c r="HYJ138" s="18"/>
      <c r="HYK138" s="18"/>
      <c r="HYL138" s="18"/>
      <c r="HYM138" s="18"/>
      <c r="HYN138" s="18"/>
      <c r="HYO138" s="18"/>
      <c r="HYP138" s="18"/>
      <c r="HYQ138" s="18"/>
      <c r="HYR138" s="18"/>
      <c r="HYS138" s="18"/>
      <c r="HYT138" s="18"/>
      <c r="HYU138" s="18"/>
      <c r="HYV138" s="18"/>
      <c r="HYW138" s="18"/>
      <c r="HYX138" s="18"/>
      <c r="HYY138" s="18"/>
      <c r="HYZ138" s="18"/>
      <c r="HZA138" s="18"/>
      <c r="HZB138" s="18"/>
      <c r="HZC138" s="18"/>
      <c r="HZD138" s="18"/>
      <c r="HZE138" s="18"/>
      <c r="HZF138" s="18"/>
      <c r="HZG138" s="18"/>
      <c r="HZH138" s="18"/>
      <c r="HZI138" s="18"/>
      <c r="HZJ138" s="18"/>
      <c r="HZK138" s="18"/>
      <c r="HZL138" s="18"/>
      <c r="HZM138" s="18"/>
      <c r="HZN138" s="18"/>
      <c r="HZO138" s="18"/>
      <c r="HZP138" s="18"/>
      <c r="HZQ138" s="18"/>
      <c r="HZR138" s="18"/>
      <c r="HZS138" s="18"/>
      <c r="HZT138" s="18"/>
      <c r="HZU138" s="18"/>
      <c r="HZV138" s="18"/>
      <c r="HZW138" s="18"/>
      <c r="HZX138" s="18"/>
      <c r="HZY138" s="18"/>
      <c r="HZZ138" s="18"/>
      <c r="IAA138" s="18"/>
      <c r="IAB138" s="18"/>
      <c r="IAC138" s="18"/>
      <c r="IAD138" s="18"/>
      <c r="IAE138" s="18"/>
      <c r="IAF138" s="18"/>
      <c r="IAG138" s="18"/>
      <c r="IAH138" s="18"/>
      <c r="IAI138" s="18"/>
      <c r="IAJ138" s="18"/>
      <c r="IAK138" s="18"/>
      <c r="IAL138" s="18"/>
      <c r="IAM138" s="18"/>
      <c r="IAN138" s="18"/>
      <c r="IAO138" s="18"/>
      <c r="IAP138" s="18"/>
      <c r="IAQ138" s="18"/>
      <c r="IAR138" s="18"/>
      <c r="IAS138" s="18"/>
      <c r="IAT138" s="18"/>
      <c r="IAU138" s="18"/>
      <c r="IAV138" s="18"/>
      <c r="IAW138" s="18"/>
      <c r="IAX138" s="18"/>
      <c r="IAY138" s="18"/>
      <c r="IAZ138" s="18"/>
      <c r="IBA138" s="18"/>
      <c r="IBB138" s="18"/>
      <c r="IBC138" s="18"/>
      <c r="IBD138" s="18"/>
      <c r="IBE138" s="18"/>
      <c r="IBF138" s="18"/>
      <c r="IBG138" s="18"/>
      <c r="IBH138" s="18"/>
      <c r="IBI138" s="18"/>
      <c r="IBJ138" s="18"/>
      <c r="IBK138" s="18"/>
      <c r="IBL138" s="18"/>
      <c r="IBM138" s="18"/>
      <c r="IBN138" s="18"/>
      <c r="IBO138" s="18"/>
      <c r="IBP138" s="18"/>
      <c r="IBQ138" s="18"/>
      <c r="IBR138" s="18"/>
      <c r="IBS138" s="18"/>
      <c r="IBT138" s="18"/>
      <c r="IBU138" s="18"/>
      <c r="IBV138" s="18"/>
      <c r="IBW138" s="18"/>
      <c r="IBX138" s="18"/>
      <c r="IBY138" s="18"/>
      <c r="IBZ138" s="18"/>
      <c r="ICA138" s="18"/>
      <c r="ICB138" s="18"/>
      <c r="ICC138" s="18"/>
      <c r="ICD138" s="18"/>
      <c r="ICE138" s="18"/>
      <c r="ICF138" s="18"/>
      <c r="ICG138" s="18"/>
      <c r="ICH138" s="18"/>
      <c r="ICI138" s="18"/>
      <c r="ICJ138" s="18"/>
      <c r="ICK138" s="18"/>
      <c r="ICL138" s="18"/>
      <c r="ICM138" s="18"/>
      <c r="ICN138" s="18"/>
      <c r="ICO138" s="18"/>
      <c r="ICP138" s="18"/>
      <c r="ICQ138" s="18"/>
      <c r="ICR138" s="18"/>
      <c r="ICS138" s="18"/>
      <c r="ICT138" s="18"/>
      <c r="ICU138" s="18"/>
      <c r="ICV138" s="18"/>
      <c r="ICW138" s="18"/>
      <c r="ICX138" s="18"/>
      <c r="ICY138" s="18"/>
      <c r="ICZ138" s="18"/>
      <c r="IDA138" s="18"/>
      <c r="IDB138" s="18"/>
      <c r="IDC138" s="18"/>
      <c r="IDD138" s="18"/>
      <c r="IDE138" s="18"/>
      <c r="IDF138" s="18"/>
      <c r="IDG138" s="18"/>
      <c r="IDH138" s="18"/>
      <c r="IDI138" s="18"/>
      <c r="IDJ138" s="18"/>
      <c r="IDK138" s="18"/>
      <c r="IDL138" s="18"/>
      <c r="IDM138" s="18"/>
      <c r="IDN138" s="18"/>
      <c r="IDO138" s="18"/>
      <c r="IDP138" s="18"/>
      <c r="IDQ138" s="18"/>
      <c r="IDR138" s="18"/>
      <c r="IDS138" s="18"/>
      <c r="IDT138" s="18"/>
      <c r="IDU138" s="18"/>
      <c r="IDV138" s="18"/>
      <c r="IDW138" s="18"/>
      <c r="IDX138" s="18"/>
      <c r="IDY138" s="18"/>
      <c r="IDZ138" s="18"/>
      <c r="IEA138" s="18"/>
      <c r="IEB138" s="18"/>
      <c r="IEC138" s="18"/>
      <c r="IED138" s="18"/>
      <c r="IEE138" s="18"/>
      <c r="IEF138" s="18"/>
      <c r="IEG138" s="18"/>
      <c r="IEH138" s="18"/>
      <c r="IEI138" s="18"/>
      <c r="IEJ138" s="18"/>
      <c r="IEK138" s="18"/>
      <c r="IEL138" s="18"/>
      <c r="IEM138" s="18"/>
      <c r="IEN138" s="18"/>
      <c r="IEO138" s="18"/>
      <c r="IEP138" s="18"/>
      <c r="IEQ138" s="18"/>
      <c r="IER138" s="18"/>
      <c r="IES138" s="18"/>
      <c r="IET138" s="18"/>
      <c r="IEU138" s="18"/>
      <c r="IEV138" s="18"/>
      <c r="IEW138" s="18"/>
      <c r="IEX138" s="18"/>
      <c r="IEY138" s="18"/>
      <c r="IEZ138" s="18"/>
      <c r="IFA138" s="18"/>
      <c r="IFB138" s="18"/>
      <c r="IFC138" s="18"/>
      <c r="IFD138" s="18"/>
      <c r="IFE138" s="18"/>
      <c r="IFF138" s="18"/>
      <c r="IFG138" s="18"/>
      <c r="IFH138" s="18"/>
      <c r="IFI138" s="18"/>
      <c r="IFJ138" s="18"/>
      <c r="IFK138" s="18"/>
      <c r="IFL138" s="18"/>
      <c r="IFM138" s="18"/>
      <c r="IFN138" s="18"/>
      <c r="IFO138" s="18"/>
      <c r="IFP138" s="18"/>
      <c r="IFQ138" s="18"/>
      <c r="IFR138" s="18"/>
      <c r="IFS138" s="18"/>
      <c r="IFT138" s="18"/>
      <c r="IFU138" s="18"/>
      <c r="IFV138" s="18"/>
      <c r="IFW138" s="18"/>
      <c r="IFX138" s="18"/>
      <c r="IFY138" s="18"/>
      <c r="IFZ138" s="18"/>
      <c r="IGA138" s="18"/>
      <c r="IGB138" s="18"/>
      <c r="IGC138" s="18"/>
      <c r="IGD138" s="18"/>
      <c r="IGE138" s="18"/>
      <c r="IGF138" s="18"/>
      <c r="IGG138" s="18"/>
      <c r="IGH138" s="18"/>
      <c r="IGI138" s="18"/>
      <c r="IGJ138" s="18"/>
      <c r="IGK138" s="18"/>
      <c r="IGL138" s="18"/>
      <c r="IGM138" s="18"/>
      <c r="IGN138" s="18"/>
      <c r="IGO138" s="18"/>
      <c r="IGP138" s="18"/>
      <c r="IGQ138" s="18"/>
      <c r="IGR138" s="18"/>
      <c r="IGS138" s="18"/>
      <c r="IGT138" s="18"/>
      <c r="IGU138" s="18"/>
      <c r="IGV138" s="18"/>
      <c r="IGW138" s="18"/>
      <c r="IGX138" s="18"/>
      <c r="IGY138" s="18"/>
      <c r="IGZ138" s="18"/>
      <c r="IHA138" s="18"/>
      <c r="IHB138" s="18"/>
      <c r="IHC138" s="18"/>
      <c r="IHD138" s="18"/>
      <c r="IHE138" s="18"/>
      <c r="IHF138" s="18"/>
      <c r="IHG138" s="18"/>
      <c r="IHH138" s="18"/>
      <c r="IHI138" s="18"/>
      <c r="IHJ138" s="18"/>
      <c r="IHK138" s="18"/>
      <c r="IHL138" s="18"/>
      <c r="IHM138" s="18"/>
      <c r="IHN138" s="18"/>
      <c r="IHO138" s="18"/>
      <c r="IHP138" s="18"/>
      <c r="IHQ138" s="18"/>
      <c r="IHR138" s="18"/>
      <c r="IHS138" s="18"/>
      <c r="IHT138" s="18"/>
      <c r="IHU138" s="18"/>
      <c r="IHV138" s="18"/>
      <c r="IHW138" s="18"/>
      <c r="IHX138" s="18"/>
      <c r="IHY138" s="18"/>
      <c r="IHZ138" s="18"/>
      <c r="IIA138" s="18"/>
      <c r="IIB138" s="18"/>
      <c r="IIC138" s="18"/>
      <c r="IID138" s="18"/>
      <c r="IIE138" s="18"/>
      <c r="IIF138" s="18"/>
      <c r="IIG138" s="18"/>
      <c r="IIH138" s="18"/>
      <c r="III138" s="18"/>
      <c r="IIJ138" s="18"/>
      <c r="IIK138" s="18"/>
      <c r="IIL138" s="18"/>
      <c r="IIM138" s="18"/>
      <c r="IIN138" s="18"/>
      <c r="IIO138" s="18"/>
      <c r="IIP138" s="18"/>
      <c r="IIQ138" s="18"/>
      <c r="IIR138" s="18"/>
      <c r="IIS138" s="18"/>
      <c r="IIT138" s="18"/>
      <c r="IIU138" s="18"/>
      <c r="IIV138" s="18"/>
      <c r="IIW138" s="18"/>
      <c r="IIX138" s="18"/>
      <c r="IIY138" s="18"/>
      <c r="IIZ138" s="18"/>
      <c r="IJA138" s="18"/>
      <c r="IJB138" s="18"/>
      <c r="IJC138" s="18"/>
      <c r="IJD138" s="18"/>
      <c r="IJE138" s="18"/>
      <c r="IJF138" s="18"/>
      <c r="IJG138" s="18"/>
      <c r="IJH138" s="18"/>
      <c r="IJI138" s="18"/>
      <c r="IJJ138" s="18"/>
      <c r="IJK138" s="18"/>
      <c r="IJL138" s="18"/>
      <c r="IJM138" s="18"/>
      <c r="IJN138" s="18"/>
      <c r="IJO138" s="18"/>
      <c r="IJP138" s="18"/>
      <c r="IJQ138" s="18"/>
      <c r="IJR138" s="18"/>
      <c r="IJS138" s="18"/>
      <c r="IJT138" s="18"/>
      <c r="IJU138" s="18"/>
      <c r="IJV138" s="18"/>
      <c r="IJW138" s="18"/>
      <c r="IJX138" s="18"/>
      <c r="IJY138" s="18"/>
      <c r="IJZ138" s="18"/>
      <c r="IKA138" s="18"/>
      <c r="IKB138" s="18"/>
      <c r="IKC138" s="18"/>
      <c r="IKD138" s="18"/>
      <c r="IKE138" s="18"/>
      <c r="IKF138" s="18"/>
      <c r="IKG138" s="18"/>
      <c r="IKH138" s="18"/>
      <c r="IKI138" s="18"/>
      <c r="IKJ138" s="18"/>
      <c r="IKK138" s="18"/>
      <c r="IKL138" s="18"/>
      <c r="IKM138" s="18"/>
      <c r="IKN138" s="18"/>
      <c r="IKO138" s="18"/>
      <c r="IKP138" s="18"/>
      <c r="IKQ138" s="18"/>
      <c r="IKR138" s="18"/>
      <c r="IKS138" s="18"/>
      <c r="IKT138" s="18"/>
      <c r="IKU138" s="18"/>
      <c r="IKV138" s="18"/>
      <c r="IKW138" s="18"/>
      <c r="IKX138" s="18"/>
      <c r="IKY138" s="18"/>
      <c r="IKZ138" s="18"/>
      <c r="ILA138" s="18"/>
      <c r="ILB138" s="18"/>
      <c r="ILC138" s="18"/>
      <c r="ILD138" s="18"/>
      <c r="ILE138" s="18"/>
      <c r="ILF138" s="18"/>
      <c r="ILG138" s="18"/>
      <c r="ILH138" s="18"/>
      <c r="ILI138" s="18"/>
      <c r="ILJ138" s="18"/>
      <c r="ILK138" s="18"/>
      <c r="ILL138" s="18"/>
      <c r="ILM138" s="18"/>
      <c r="ILN138" s="18"/>
      <c r="ILO138" s="18"/>
      <c r="ILP138" s="18"/>
      <c r="ILQ138" s="18"/>
      <c r="ILR138" s="18"/>
      <c r="ILS138" s="18"/>
      <c r="ILT138" s="18"/>
      <c r="ILU138" s="18"/>
      <c r="ILV138" s="18"/>
      <c r="ILW138" s="18"/>
      <c r="ILX138" s="18"/>
      <c r="ILY138" s="18"/>
      <c r="ILZ138" s="18"/>
      <c r="IMA138" s="18"/>
      <c r="IMB138" s="18"/>
      <c r="IMC138" s="18"/>
      <c r="IMD138" s="18"/>
      <c r="IME138" s="18"/>
      <c r="IMF138" s="18"/>
      <c r="IMG138" s="18"/>
      <c r="IMH138" s="18"/>
      <c r="IMI138" s="18"/>
      <c r="IMJ138" s="18"/>
      <c r="IMK138" s="18"/>
      <c r="IML138" s="18"/>
      <c r="IMM138" s="18"/>
      <c r="IMN138" s="18"/>
      <c r="IMO138" s="18"/>
      <c r="IMP138" s="18"/>
      <c r="IMQ138" s="18"/>
      <c r="IMR138" s="18"/>
      <c r="IMS138" s="18"/>
      <c r="IMT138" s="18"/>
      <c r="IMU138" s="18"/>
      <c r="IMV138" s="18"/>
      <c r="IMW138" s="18"/>
      <c r="IMX138" s="18"/>
      <c r="IMY138" s="18"/>
      <c r="IMZ138" s="18"/>
      <c r="INA138" s="18"/>
      <c r="INB138" s="18"/>
      <c r="INC138" s="18"/>
      <c r="IND138" s="18"/>
      <c r="INE138" s="18"/>
      <c r="INF138" s="18"/>
      <c r="ING138" s="18"/>
      <c r="INH138" s="18"/>
      <c r="INI138" s="18"/>
      <c r="INJ138" s="18"/>
      <c r="INK138" s="18"/>
      <c r="INL138" s="18"/>
      <c r="INM138" s="18"/>
      <c r="INN138" s="18"/>
      <c r="INO138" s="18"/>
      <c r="INP138" s="18"/>
      <c r="INQ138" s="18"/>
      <c r="INR138" s="18"/>
      <c r="INS138" s="18"/>
      <c r="INT138" s="18"/>
      <c r="INU138" s="18"/>
      <c r="INV138" s="18"/>
      <c r="INW138" s="18"/>
      <c r="INX138" s="18"/>
      <c r="INY138" s="18"/>
      <c r="INZ138" s="18"/>
      <c r="IOA138" s="18"/>
      <c r="IOB138" s="18"/>
      <c r="IOC138" s="18"/>
      <c r="IOD138" s="18"/>
      <c r="IOE138" s="18"/>
      <c r="IOF138" s="18"/>
      <c r="IOG138" s="18"/>
      <c r="IOH138" s="18"/>
      <c r="IOI138" s="18"/>
      <c r="IOJ138" s="18"/>
      <c r="IOK138" s="18"/>
      <c r="IOL138" s="18"/>
      <c r="IOM138" s="18"/>
      <c r="ION138" s="18"/>
      <c r="IOO138" s="18"/>
      <c r="IOP138" s="18"/>
      <c r="IOQ138" s="18"/>
      <c r="IOR138" s="18"/>
      <c r="IOS138" s="18"/>
      <c r="IOT138" s="18"/>
      <c r="IOU138" s="18"/>
      <c r="IOV138" s="18"/>
      <c r="IOW138" s="18"/>
      <c r="IOX138" s="18"/>
      <c r="IOY138" s="18"/>
      <c r="IOZ138" s="18"/>
      <c r="IPA138" s="18"/>
      <c r="IPB138" s="18"/>
      <c r="IPC138" s="18"/>
      <c r="IPD138" s="18"/>
      <c r="IPE138" s="18"/>
      <c r="IPF138" s="18"/>
      <c r="IPG138" s="18"/>
      <c r="IPH138" s="18"/>
      <c r="IPI138" s="18"/>
      <c r="IPJ138" s="18"/>
      <c r="IPK138" s="18"/>
      <c r="IPL138" s="18"/>
      <c r="IPM138" s="18"/>
      <c r="IPN138" s="18"/>
      <c r="IPO138" s="18"/>
      <c r="IPP138" s="18"/>
      <c r="IPQ138" s="18"/>
      <c r="IPR138" s="18"/>
      <c r="IPS138" s="18"/>
      <c r="IPT138" s="18"/>
      <c r="IPU138" s="18"/>
      <c r="IPV138" s="18"/>
      <c r="IPW138" s="18"/>
      <c r="IPX138" s="18"/>
      <c r="IPY138" s="18"/>
      <c r="IPZ138" s="18"/>
      <c r="IQA138" s="18"/>
      <c r="IQB138" s="18"/>
      <c r="IQC138" s="18"/>
      <c r="IQD138" s="18"/>
      <c r="IQE138" s="18"/>
      <c r="IQF138" s="18"/>
      <c r="IQG138" s="18"/>
      <c r="IQH138" s="18"/>
      <c r="IQI138" s="18"/>
      <c r="IQJ138" s="18"/>
      <c r="IQK138" s="18"/>
      <c r="IQL138" s="18"/>
      <c r="IQM138" s="18"/>
      <c r="IQN138" s="18"/>
      <c r="IQO138" s="18"/>
      <c r="IQP138" s="18"/>
      <c r="IQQ138" s="18"/>
      <c r="IQR138" s="18"/>
      <c r="IQS138" s="18"/>
      <c r="IQT138" s="18"/>
      <c r="IQU138" s="18"/>
      <c r="IQV138" s="18"/>
      <c r="IQW138" s="18"/>
      <c r="IQX138" s="18"/>
      <c r="IQY138" s="18"/>
      <c r="IQZ138" s="18"/>
      <c r="IRA138" s="18"/>
      <c r="IRB138" s="18"/>
      <c r="IRC138" s="18"/>
      <c r="IRD138" s="18"/>
      <c r="IRE138" s="18"/>
      <c r="IRF138" s="18"/>
      <c r="IRG138" s="18"/>
      <c r="IRH138" s="18"/>
      <c r="IRI138" s="18"/>
      <c r="IRJ138" s="18"/>
      <c r="IRK138" s="18"/>
      <c r="IRL138" s="18"/>
      <c r="IRM138" s="18"/>
      <c r="IRN138" s="18"/>
      <c r="IRO138" s="18"/>
      <c r="IRP138" s="18"/>
      <c r="IRQ138" s="18"/>
      <c r="IRR138" s="18"/>
      <c r="IRS138" s="18"/>
      <c r="IRT138" s="18"/>
      <c r="IRU138" s="18"/>
      <c r="IRV138" s="18"/>
      <c r="IRW138" s="18"/>
      <c r="IRX138" s="18"/>
      <c r="IRY138" s="18"/>
      <c r="IRZ138" s="18"/>
      <c r="ISA138" s="18"/>
      <c r="ISB138" s="18"/>
      <c r="ISC138" s="18"/>
      <c r="ISD138" s="18"/>
      <c r="ISE138" s="18"/>
      <c r="ISF138" s="18"/>
      <c r="ISG138" s="18"/>
      <c r="ISH138" s="18"/>
      <c r="ISI138" s="18"/>
      <c r="ISJ138" s="18"/>
      <c r="ISK138" s="18"/>
      <c r="ISL138" s="18"/>
      <c r="ISM138" s="18"/>
      <c r="ISN138" s="18"/>
      <c r="ISO138" s="18"/>
      <c r="ISP138" s="18"/>
      <c r="ISQ138" s="18"/>
      <c r="ISR138" s="18"/>
      <c r="ISS138" s="18"/>
      <c r="IST138" s="18"/>
      <c r="ISU138" s="18"/>
      <c r="ISV138" s="18"/>
      <c r="ISW138" s="18"/>
      <c r="ISX138" s="18"/>
      <c r="ISY138" s="18"/>
      <c r="ISZ138" s="18"/>
      <c r="ITA138" s="18"/>
      <c r="ITB138" s="18"/>
      <c r="ITC138" s="18"/>
      <c r="ITD138" s="18"/>
      <c r="ITE138" s="18"/>
      <c r="ITF138" s="18"/>
      <c r="ITG138" s="18"/>
      <c r="ITH138" s="18"/>
      <c r="ITI138" s="18"/>
      <c r="ITJ138" s="18"/>
      <c r="ITK138" s="18"/>
      <c r="ITL138" s="18"/>
      <c r="ITM138" s="18"/>
      <c r="ITN138" s="18"/>
      <c r="ITO138" s="18"/>
      <c r="ITP138" s="18"/>
      <c r="ITQ138" s="18"/>
      <c r="ITR138" s="18"/>
      <c r="ITS138" s="18"/>
      <c r="ITT138" s="18"/>
      <c r="ITU138" s="18"/>
      <c r="ITV138" s="18"/>
      <c r="ITW138" s="18"/>
      <c r="ITX138" s="18"/>
      <c r="ITY138" s="18"/>
      <c r="ITZ138" s="18"/>
      <c r="IUA138" s="18"/>
      <c r="IUB138" s="18"/>
      <c r="IUC138" s="18"/>
      <c r="IUD138" s="18"/>
      <c r="IUE138" s="18"/>
      <c r="IUF138" s="18"/>
      <c r="IUG138" s="18"/>
      <c r="IUH138" s="18"/>
      <c r="IUI138" s="18"/>
      <c r="IUJ138" s="18"/>
      <c r="IUK138" s="18"/>
      <c r="IUL138" s="18"/>
      <c r="IUM138" s="18"/>
      <c r="IUN138" s="18"/>
      <c r="IUO138" s="18"/>
      <c r="IUP138" s="18"/>
      <c r="IUQ138" s="18"/>
      <c r="IUR138" s="18"/>
      <c r="IUS138" s="18"/>
      <c r="IUT138" s="18"/>
      <c r="IUU138" s="18"/>
      <c r="IUV138" s="18"/>
      <c r="IUW138" s="18"/>
      <c r="IUX138" s="18"/>
      <c r="IUY138" s="18"/>
      <c r="IUZ138" s="18"/>
      <c r="IVA138" s="18"/>
      <c r="IVB138" s="18"/>
      <c r="IVC138" s="18"/>
      <c r="IVD138" s="18"/>
      <c r="IVE138" s="18"/>
      <c r="IVF138" s="18"/>
      <c r="IVG138" s="18"/>
      <c r="IVH138" s="18"/>
      <c r="IVI138" s="18"/>
      <c r="IVJ138" s="18"/>
      <c r="IVK138" s="18"/>
      <c r="IVL138" s="18"/>
      <c r="IVM138" s="18"/>
      <c r="IVN138" s="18"/>
      <c r="IVO138" s="18"/>
      <c r="IVP138" s="18"/>
      <c r="IVQ138" s="18"/>
      <c r="IVR138" s="18"/>
      <c r="IVS138" s="18"/>
      <c r="IVT138" s="18"/>
      <c r="IVU138" s="18"/>
      <c r="IVV138" s="18"/>
      <c r="IVW138" s="18"/>
      <c r="IVX138" s="18"/>
      <c r="IVY138" s="18"/>
      <c r="IVZ138" s="18"/>
      <c r="IWA138" s="18"/>
      <c r="IWB138" s="18"/>
      <c r="IWC138" s="18"/>
      <c r="IWD138" s="18"/>
      <c r="IWE138" s="18"/>
      <c r="IWF138" s="18"/>
      <c r="IWG138" s="18"/>
      <c r="IWH138" s="18"/>
      <c r="IWI138" s="18"/>
      <c r="IWJ138" s="18"/>
      <c r="IWK138" s="18"/>
      <c r="IWL138" s="18"/>
      <c r="IWM138" s="18"/>
      <c r="IWN138" s="18"/>
      <c r="IWO138" s="18"/>
      <c r="IWP138" s="18"/>
      <c r="IWQ138" s="18"/>
      <c r="IWR138" s="18"/>
      <c r="IWS138" s="18"/>
      <c r="IWT138" s="18"/>
      <c r="IWU138" s="18"/>
      <c r="IWV138" s="18"/>
      <c r="IWW138" s="18"/>
      <c r="IWX138" s="18"/>
      <c r="IWY138" s="18"/>
      <c r="IWZ138" s="18"/>
      <c r="IXA138" s="18"/>
      <c r="IXB138" s="18"/>
      <c r="IXC138" s="18"/>
      <c r="IXD138" s="18"/>
      <c r="IXE138" s="18"/>
      <c r="IXF138" s="18"/>
      <c r="IXG138" s="18"/>
      <c r="IXH138" s="18"/>
      <c r="IXI138" s="18"/>
      <c r="IXJ138" s="18"/>
      <c r="IXK138" s="18"/>
      <c r="IXL138" s="18"/>
      <c r="IXM138" s="18"/>
      <c r="IXN138" s="18"/>
      <c r="IXO138" s="18"/>
      <c r="IXP138" s="18"/>
      <c r="IXQ138" s="18"/>
      <c r="IXR138" s="18"/>
      <c r="IXS138" s="18"/>
      <c r="IXT138" s="18"/>
      <c r="IXU138" s="18"/>
      <c r="IXV138" s="18"/>
      <c r="IXW138" s="18"/>
      <c r="IXX138" s="18"/>
      <c r="IXY138" s="18"/>
      <c r="IXZ138" s="18"/>
      <c r="IYA138" s="18"/>
      <c r="IYB138" s="18"/>
      <c r="IYC138" s="18"/>
      <c r="IYD138" s="18"/>
      <c r="IYE138" s="18"/>
      <c r="IYF138" s="18"/>
      <c r="IYG138" s="18"/>
      <c r="IYH138" s="18"/>
      <c r="IYI138" s="18"/>
      <c r="IYJ138" s="18"/>
      <c r="IYK138" s="18"/>
      <c r="IYL138" s="18"/>
      <c r="IYM138" s="18"/>
      <c r="IYN138" s="18"/>
      <c r="IYO138" s="18"/>
      <c r="IYP138" s="18"/>
      <c r="IYQ138" s="18"/>
      <c r="IYR138" s="18"/>
      <c r="IYS138" s="18"/>
      <c r="IYT138" s="18"/>
      <c r="IYU138" s="18"/>
      <c r="IYV138" s="18"/>
      <c r="IYW138" s="18"/>
      <c r="IYX138" s="18"/>
      <c r="IYY138" s="18"/>
      <c r="IYZ138" s="18"/>
      <c r="IZA138" s="18"/>
      <c r="IZB138" s="18"/>
      <c r="IZC138" s="18"/>
      <c r="IZD138" s="18"/>
      <c r="IZE138" s="18"/>
      <c r="IZF138" s="18"/>
      <c r="IZG138" s="18"/>
      <c r="IZH138" s="18"/>
      <c r="IZI138" s="18"/>
      <c r="IZJ138" s="18"/>
      <c r="IZK138" s="18"/>
      <c r="IZL138" s="18"/>
      <c r="IZM138" s="18"/>
      <c r="IZN138" s="18"/>
      <c r="IZO138" s="18"/>
      <c r="IZP138" s="18"/>
      <c r="IZQ138" s="18"/>
      <c r="IZR138" s="18"/>
      <c r="IZS138" s="18"/>
      <c r="IZT138" s="18"/>
      <c r="IZU138" s="18"/>
      <c r="IZV138" s="18"/>
      <c r="IZW138" s="18"/>
      <c r="IZX138" s="18"/>
      <c r="IZY138" s="18"/>
      <c r="IZZ138" s="18"/>
      <c r="JAA138" s="18"/>
      <c r="JAB138" s="18"/>
      <c r="JAC138" s="18"/>
      <c r="JAD138" s="18"/>
      <c r="JAE138" s="18"/>
      <c r="JAF138" s="18"/>
      <c r="JAG138" s="18"/>
      <c r="JAH138" s="18"/>
      <c r="JAI138" s="18"/>
      <c r="JAJ138" s="18"/>
      <c r="JAK138" s="18"/>
      <c r="JAL138" s="18"/>
      <c r="JAM138" s="18"/>
      <c r="JAN138" s="18"/>
      <c r="JAO138" s="18"/>
      <c r="JAP138" s="18"/>
      <c r="JAQ138" s="18"/>
      <c r="JAR138" s="18"/>
      <c r="JAS138" s="18"/>
      <c r="JAT138" s="18"/>
      <c r="JAU138" s="18"/>
      <c r="JAV138" s="18"/>
      <c r="JAW138" s="18"/>
      <c r="JAX138" s="18"/>
      <c r="JAY138" s="18"/>
      <c r="JAZ138" s="18"/>
      <c r="JBA138" s="18"/>
      <c r="JBB138" s="18"/>
      <c r="JBC138" s="18"/>
      <c r="JBD138" s="18"/>
      <c r="JBE138" s="18"/>
      <c r="JBF138" s="18"/>
      <c r="JBG138" s="18"/>
      <c r="JBH138" s="18"/>
      <c r="JBI138" s="18"/>
      <c r="JBJ138" s="18"/>
      <c r="JBK138" s="18"/>
      <c r="JBL138" s="18"/>
      <c r="JBM138" s="18"/>
      <c r="JBN138" s="18"/>
      <c r="JBO138" s="18"/>
      <c r="JBP138" s="18"/>
      <c r="JBQ138" s="18"/>
      <c r="JBR138" s="18"/>
      <c r="JBS138" s="18"/>
      <c r="JBT138" s="18"/>
      <c r="JBU138" s="18"/>
      <c r="JBV138" s="18"/>
      <c r="JBW138" s="18"/>
      <c r="JBX138" s="18"/>
      <c r="JBY138" s="18"/>
      <c r="JBZ138" s="18"/>
      <c r="JCA138" s="18"/>
      <c r="JCB138" s="18"/>
      <c r="JCC138" s="18"/>
      <c r="JCD138" s="18"/>
      <c r="JCE138" s="18"/>
      <c r="JCF138" s="18"/>
      <c r="JCG138" s="18"/>
      <c r="JCH138" s="18"/>
      <c r="JCI138" s="18"/>
      <c r="JCJ138" s="18"/>
      <c r="JCK138" s="18"/>
      <c r="JCL138" s="18"/>
      <c r="JCM138" s="18"/>
      <c r="JCN138" s="18"/>
      <c r="JCO138" s="18"/>
      <c r="JCP138" s="18"/>
      <c r="JCQ138" s="18"/>
      <c r="JCR138" s="18"/>
      <c r="JCS138" s="18"/>
      <c r="JCT138" s="18"/>
      <c r="JCU138" s="18"/>
      <c r="JCV138" s="18"/>
      <c r="JCW138" s="18"/>
      <c r="JCX138" s="18"/>
      <c r="JCY138" s="18"/>
      <c r="JCZ138" s="18"/>
      <c r="JDA138" s="18"/>
      <c r="JDB138" s="18"/>
      <c r="JDC138" s="18"/>
      <c r="JDD138" s="18"/>
      <c r="JDE138" s="18"/>
      <c r="JDF138" s="18"/>
      <c r="JDG138" s="18"/>
      <c r="JDH138" s="18"/>
      <c r="JDI138" s="18"/>
      <c r="JDJ138" s="18"/>
      <c r="JDK138" s="18"/>
      <c r="JDL138" s="18"/>
      <c r="JDM138" s="18"/>
      <c r="JDN138" s="18"/>
      <c r="JDO138" s="18"/>
      <c r="JDP138" s="18"/>
      <c r="JDQ138" s="18"/>
      <c r="JDR138" s="18"/>
      <c r="JDS138" s="18"/>
      <c r="JDT138" s="18"/>
      <c r="JDU138" s="18"/>
      <c r="JDV138" s="18"/>
      <c r="JDW138" s="18"/>
      <c r="JDX138" s="18"/>
      <c r="JDY138" s="18"/>
      <c r="JDZ138" s="18"/>
      <c r="JEA138" s="18"/>
      <c r="JEB138" s="18"/>
      <c r="JEC138" s="18"/>
      <c r="JED138" s="18"/>
      <c r="JEE138" s="18"/>
      <c r="JEF138" s="18"/>
      <c r="JEG138" s="18"/>
      <c r="JEH138" s="18"/>
      <c r="JEI138" s="18"/>
      <c r="JEJ138" s="18"/>
      <c r="JEK138" s="18"/>
      <c r="JEL138" s="18"/>
      <c r="JEM138" s="18"/>
      <c r="JEN138" s="18"/>
      <c r="JEO138" s="18"/>
      <c r="JEP138" s="18"/>
      <c r="JEQ138" s="18"/>
      <c r="JER138" s="18"/>
      <c r="JES138" s="18"/>
      <c r="JET138" s="18"/>
      <c r="JEU138" s="18"/>
      <c r="JEV138" s="18"/>
      <c r="JEW138" s="18"/>
      <c r="JEX138" s="18"/>
      <c r="JEY138" s="18"/>
      <c r="JEZ138" s="18"/>
      <c r="JFA138" s="18"/>
      <c r="JFB138" s="18"/>
      <c r="JFC138" s="18"/>
      <c r="JFD138" s="18"/>
      <c r="JFE138" s="18"/>
      <c r="JFF138" s="18"/>
      <c r="JFG138" s="18"/>
      <c r="JFH138" s="18"/>
      <c r="JFI138" s="18"/>
      <c r="JFJ138" s="18"/>
      <c r="JFK138" s="18"/>
      <c r="JFL138" s="18"/>
      <c r="JFM138" s="18"/>
      <c r="JFN138" s="18"/>
      <c r="JFO138" s="18"/>
      <c r="JFP138" s="18"/>
      <c r="JFQ138" s="18"/>
      <c r="JFR138" s="18"/>
      <c r="JFS138" s="18"/>
      <c r="JFT138" s="18"/>
      <c r="JFU138" s="18"/>
      <c r="JFV138" s="18"/>
      <c r="JFW138" s="18"/>
      <c r="JFX138" s="18"/>
      <c r="JFY138" s="18"/>
      <c r="JFZ138" s="18"/>
      <c r="JGA138" s="18"/>
      <c r="JGB138" s="18"/>
      <c r="JGC138" s="18"/>
      <c r="JGD138" s="18"/>
      <c r="JGE138" s="18"/>
      <c r="JGF138" s="18"/>
      <c r="JGG138" s="18"/>
      <c r="JGH138" s="18"/>
      <c r="JGI138" s="18"/>
      <c r="JGJ138" s="18"/>
      <c r="JGK138" s="18"/>
      <c r="JGL138" s="18"/>
      <c r="JGM138" s="18"/>
      <c r="JGN138" s="18"/>
      <c r="JGO138" s="18"/>
      <c r="JGP138" s="18"/>
      <c r="JGQ138" s="18"/>
      <c r="JGR138" s="18"/>
      <c r="JGS138" s="18"/>
      <c r="JGT138" s="18"/>
      <c r="JGU138" s="18"/>
      <c r="JGV138" s="18"/>
      <c r="JGW138" s="18"/>
      <c r="JGX138" s="18"/>
      <c r="JGY138" s="18"/>
      <c r="JGZ138" s="18"/>
      <c r="JHA138" s="18"/>
      <c r="JHB138" s="18"/>
      <c r="JHC138" s="18"/>
      <c r="JHD138" s="18"/>
      <c r="JHE138" s="18"/>
      <c r="JHF138" s="18"/>
      <c r="JHG138" s="18"/>
      <c r="JHH138" s="18"/>
      <c r="JHI138" s="18"/>
      <c r="JHJ138" s="18"/>
      <c r="JHK138" s="18"/>
      <c r="JHL138" s="18"/>
      <c r="JHM138" s="18"/>
      <c r="JHN138" s="18"/>
      <c r="JHO138" s="18"/>
      <c r="JHP138" s="18"/>
      <c r="JHQ138" s="18"/>
      <c r="JHR138" s="18"/>
      <c r="JHS138" s="18"/>
      <c r="JHT138" s="18"/>
      <c r="JHU138" s="18"/>
      <c r="JHV138" s="18"/>
      <c r="JHW138" s="18"/>
      <c r="JHX138" s="18"/>
      <c r="JHY138" s="18"/>
      <c r="JHZ138" s="18"/>
      <c r="JIA138" s="18"/>
      <c r="JIB138" s="18"/>
      <c r="JIC138" s="18"/>
      <c r="JID138" s="18"/>
      <c r="JIE138" s="18"/>
      <c r="JIF138" s="18"/>
      <c r="JIG138" s="18"/>
      <c r="JIH138" s="18"/>
      <c r="JII138" s="18"/>
      <c r="JIJ138" s="18"/>
      <c r="JIK138" s="18"/>
      <c r="JIL138" s="18"/>
      <c r="JIM138" s="18"/>
      <c r="JIN138" s="18"/>
      <c r="JIO138" s="18"/>
      <c r="JIP138" s="18"/>
      <c r="JIQ138" s="18"/>
      <c r="JIR138" s="18"/>
      <c r="JIS138" s="18"/>
      <c r="JIT138" s="18"/>
      <c r="JIU138" s="18"/>
      <c r="JIV138" s="18"/>
      <c r="JIW138" s="18"/>
      <c r="JIX138" s="18"/>
      <c r="JIY138" s="18"/>
      <c r="JIZ138" s="18"/>
      <c r="JJA138" s="18"/>
      <c r="JJB138" s="18"/>
      <c r="JJC138" s="18"/>
      <c r="JJD138" s="18"/>
      <c r="JJE138" s="18"/>
      <c r="JJF138" s="18"/>
      <c r="JJG138" s="18"/>
      <c r="JJH138" s="18"/>
      <c r="JJI138" s="18"/>
      <c r="JJJ138" s="18"/>
      <c r="JJK138" s="18"/>
      <c r="JJL138" s="18"/>
      <c r="JJM138" s="18"/>
      <c r="JJN138" s="18"/>
      <c r="JJO138" s="18"/>
      <c r="JJP138" s="18"/>
      <c r="JJQ138" s="18"/>
      <c r="JJR138" s="18"/>
      <c r="JJS138" s="18"/>
      <c r="JJT138" s="18"/>
      <c r="JJU138" s="18"/>
      <c r="JJV138" s="18"/>
      <c r="JJW138" s="18"/>
      <c r="JJX138" s="18"/>
      <c r="JJY138" s="18"/>
      <c r="JJZ138" s="18"/>
      <c r="JKA138" s="18"/>
      <c r="JKB138" s="18"/>
      <c r="JKC138" s="18"/>
      <c r="JKD138" s="18"/>
      <c r="JKE138" s="18"/>
      <c r="JKF138" s="18"/>
      <c r="JKG138" s="18"/>
      <c r="JKH138" s="18"/>
      <c r="JKI138" s="18"/>
      <c r="JKJ138" s="18"/>
      <c r="JKK138" s="18"/>
      <c r="JKL138" s="18"/>
      <c r="JKM138" s="18"/>
      <c r="JKN138" s="18"/>
      <c r="JKO138" s="18"/>
      <c r="JKP138" s="18"/>
      <c r="JKQ138" s="18"/>
      <c r="JKR138" s="18"/>
      <c r="JKS138" s="18"/>
      <c r="JKT138" s="18"/>
      <c r="JKU138" s="18"/>
      <c r="JKV138" s="18"/>
      <c r="JKW138" s="18"/>
      <c r="JKX138" s="18"/>
      <c r="JKY138" s="18"/>
      <c r="JKZ138" s="18"/>
      <c r="JLA138" s="18"/>
      <c r="JLB138" s="18"/>
      <c r="JLC138" s="18"/>
      <c r="JLD138" s="18"/>
      <c r="JLE138" s="18"/>
      <c r="JLF138" s="18"/>
      <c r="JLG138" s="18"/>
      <c r="JLH138" s="18"/>
      <c r="JLI138" s="18"/>
      <c r="JLJ138" s="18"/>
      <c r="JLK138" s="18"/>
      <c r="JLL138" s="18"/>
      <c r="JLM138" s="18"/>
      <c r="JLN138" s="18"/>
      <c r="JLO138" s="18"/>
      <c r="JLP138" s="18"/>
      <c r="JLQ138" s="18"/>
      <c r="JLR138" s="18"/>
      <c r="JLS138" s="18"/>
      <c r="JLT138" s="18"/>
      <c r="JLU138" s="18"/>
      <c r="JLV138" s="18"/>
      <c r="JLW138" s="18"/>
      <c r="JLX138" s="18"/>
      <c r="JLY138" s="18"/>
      <c r="JLZ138" s="18"/>
      <c r="JMA138" s="18"/>
      <c r="JMB138" s="18"/>
      <c r="JMC138" s="18"/>
      <c r="JMD138" s="18"/>
      <c r="JME138" s="18"/>
      <c r="JMF138" s="18"/>
      <c r="JMG138" s="18"/>
      <c r="JMH138" s="18"/>
      <c r="JMI138" s="18"/>
      <c r="JMJ138" s="18"/>
      <c r="JMK138" s="18"/>
      <c r="JML138" s="18"/>
      <c r="JMM138" s="18"/>
      <c r="JMN138" s="18"/>
      <c r="JMO138" s="18"/>
      <c r="JMP138" s="18"/>
      <c r="JMQ138" s="18"/>
      <c r="JMR138" s="18"/>
      <c r="JMS138" s="18"/>
      <c r="JMT138" s="18"/>
      <c r="JMU138" s="18"/>
      <c r="JMV138" s="18"/>
      <c r="JMW138" s="18"/>
      <c r="JMX138" s="18"/>
      <c r="JMY138" s="18"/>
      <c r="JMZ138" s="18"/>
      <c r="JNA138" s="18"/>
      <c r="JNB138" s="18"/>
      <c r="JNC138" s="18"/>
      <c r="JND138" s="18"/>
      <c r="JNE138" s="18"/>
      <c r="JNF138" s="18"/>
      <c r="JNG138" s="18"/>
      <c r="JNH138" s="18"/>
      <c r="JNI138" s="18"/>
      <c r="JNJ138" s="18"/>
      <c r="JNK138" s="18"/>
      <c r="JNL138" s="18"/>
      <c r="JNM138" s="18"/>
      <c r="JNN138" s="18"/>
      <c r="JNO138" s="18"/>
      <c r="JNP138" s="18"/>
      <c r="JNQ138" s="18"/>
      <c r="JNR138" s="18"/>
      <c r="JNS138" s="18"/>
      <c r="JNT138" s="18"/>
      <c r="JNU138" s="18"/>
      <c r="JNV138" s="18"/>
      <c r="JNW138" s="18"/>
      <c r="JNX138" s="18"/>
      <c r="JNY138" s="18"/>
      <c r="JNZ138" s="18"/>
      <c r="JOA138" s="18"/>
      <c r="JOB138" s="18"/>
      <c r="JOC138" s="18"/>
      <c r="JOD138" s="18"/>
      <c r="JOE138" s="18"/>
      <c r="JOF138" s="18"/>
      <c r="JOG138" s="18"/>
      <c r="JOH138" s="18"/>
      <c r="JOI138" s="18"/>
      <c r="JOJ138" s="18"/>
      <c r="JOK138" s="18"/>
      <c r="JOL138" s="18"/>
      <c r="JOM138" s="18"/>
      <c r="JON138" s="18"/>
      <c r="JOO138" s="18"/>
      <c r="JOP138" s="18"/>
      <c r="JOQ138" s="18"/>
      <c r="JOR138" s="18"/>
      <c r="JOS138" s="18"/>
      <c r="JOT138" s="18"/>
      <c r="JOU138" s="18"/>
      <c r="JOV138" s="18"/>
      <c r="JOW138" s="18"/>
      <c r="JOX138" s="18"/>
      <c r="JOY138" s="18"/>
      <c r="JOZ138" s="18"/>
      <c r="JPA138" s="18"/>
      <c r="JPB138" s="18"/>
      <c r="JPC138" s="18"/>
      <c r="JPD138" s="18"/>
      <c r="JPE138" s="18"/>
      <c r="JPF138" s="18"/>
      <c r="JPG138" s="18"/>
      <c r="JPH138" s="18"/>
      <c r="JPI138" s="18"/>
      <c r="JPJ138" s="18"/>
      <c r="JPK138" s="18"/>
      <c r="JPL138" s="18"/>
      <c r="JPM138" s="18"/>
      <c r="JPN138" s="18"/>
      <c r="JPO138" s="18"/>
      <c r="JPP138" s="18"/>
      <c r="JPQ138" s="18"/>
      <c r="JPR138" s="18"/>
      <c r="JPS138" s="18"/>
      <c r="JPT138" s="18"/>
      <c r="JPU138" s="18"/>
      <c r="JPV138" s="18"/>
      <c r="JPW138" s="18"/>
      <c r="JPX138" s="18"/>
      <c r="JPY138" s="18"/>
      <c r="JPZ138" s="18"/>
      <c r="JQA138" s="18"/>
      <c r="JQB138" s="18"/>
      <c r="JQC138" s="18"/>
      <c r="JQD138" s="18"/>
      <c r="JQE138" s="18"/>
      <c r="JQF138" s="18"/>
      <c r="JQG138" s="18"/>
      <c r="JQH138" s="18"/>
      <c r="JQI138" s="18"/>
      <c r="JQJ138" s="18"/>
      <c r="JQK138" s="18"/>
      <c r="JQL138" s="18"/>
      <c r="JQM138" s="18"/>
      <c r="JQN138" s="18"/>
      <c r="JQO138" s="18"/>
      <c r="JQP138" s="18"/>
      <c r="JQQ138" s="18"/>
      <c r="JQR138" s="18"/>
      <c r="JQS138" s="18"/>
      <c r="JQT138" s="18"/>
      <c r="JQU138" s="18"/>
      <c r="JQV138" s="18"/>
      <c r="JQW138" s="18"/>
      <c r="JQX138" s="18"/>
      <c r="JQY138" s="18"/>
      <c r="JQZ138" s="18"/>
      <c r="JRA138" s="18"/>
      <c r="JRB138" s="18"/>
      <c r="JRC138" s="18"/>
      <c r="JRD138" s="18"/>
      <c r="JRE138" s="18"/>
      <c r="JRF138" s="18"/>
      <c r="JRG138" s="18"/>
      <c r="JRH138" s="18"/>
      <c r="JRI138" s="18"/>
      <c r="JRJ138" s="18"/>
      <c r="JRK138" s="18"/>
      <c r="JRL138" s="18"/>
      <c r="JRM138" s="18"/>
      <c r="JRN138" s="18"/>
      <c r="JRO138" s="18"/>
      <c r="JRP138" s="18"/>
      <c r="JRQ138" s="18"/>
      <c r="JRR138" s="18"/>
      <c r="JRS138" s="18"/>
      <c r="JRT138" s="18"/>
      <c r="JRU138" s="18"/>
      <c r="JRV138" s="18"/>
      <c r="JRW138" s="18"/>
      <c r="JRX138" s="18"/>
      <c r="JRY138" s="18"/>
      <c r="JRZ138" s="18"/>
      <c r="JSA138" s="18"/>
      <c r="JSB138" s="18"/>
      <c r="JSC138" s="18"/>
      <c r="JSD138" s="18"/>
      <c r="JSE138" s="18"/>
      <c r="JSF138" s="18"/>
      <c r="JSG138" s="18"/>
      <c r="JSH138" s="18"/>
      <c r="JSI138" s="18"/>
      <c r="JSJ138" s="18"/>
      <c r="JSK138" s="18"/>
      <c r="JSL138" s="18"/>
      <c r="JSM138" s="18"/>
      <c r="JSN138" s="18"/>
      <c r="JSO138" s="18"/>
      <c r="JSP138" s="18"/>
      <c r="JSQ138" s="18"/>
      <c r="JSR138" s="18"/>
      <c r="JSS138" s="18"/>
      <c r="JST138" s="18"/>
      <c r="JSU138" s="18"/>
      <c r="JSV138" s="18"/>
      <c r="JSW138" s="18"/>
      <c r="JSX138" s="18"/>
      <c r="JSY138" s="18"/>
      <c r="JSZ138" s="18"/>
      <c r="JTA138" s="18"/>
      <c r="JTB138" s="18"/>
      <c r="JTC138" s="18"/>
      <c r="JTD138" s="18"/>
      <c r="JTE138" s="18"/>
      <c r="JTF138" s="18"/>
      <c r="JTG138" s="18"/>
      <c r="JTH138" s="18"/>
      <c r="JTI138" s="18"/>
      <c r="JTJ138" s="18"/>
      <c r="JTK138" s="18"/>
      <c r="JTL138" s="18"/>
      <c r="JTM138" s="18"/>
      <c r="JTN138" s="18"/>
      <c r="JTO138" s="18"/>
      <c r="JTP138" s="18"/>
      <c r="JTQ138" s="18"/>
      <c r="JTR138" s="18"/>
      <c r="JTS138" s="18"/>
      <c r="JTT138" s="18"/>
      <c r="JTU138" s="18"/>
      <c r="JTV138" s="18"/>
      <c r="JTW138" s="18"/>
      <c r="JTX138" s="18"/>
      <c r="JTY138" s="18"/>
      <c r="JTZ138" s="18"/>
      <c r="JUA138" s="18"/>
      <c r="JUB138" s="18"/>
      <c r="JUC138" s="18"/>
      <c r="JUD138" s="18"/>
      <c r="JUE138" s="18"/>
      <c r="JUF138" s="18"/>
      <c r="JUG138" s="18"/>
      <c r="JUH138" s="18"/>
      <c r="JUI138" s="18"/>
      <c r="JUJ138" s="18"/>
      <c r="JUK138" s="18"/>
      <c r="JUL138" s="18"/>
      <c r="JUM138" s="18"/>
      <c r="JUN138" s="18"/>
      <c r="JUO138" s="18"/>
      <c r="JUP138" s="18"/>
      <c r="JUQ138" s="18"/>
      <c r="JUR138" s="18"/>
      <c r="JUS138" s="18"/>
      <c r="JUT138" s="18"/>
      <c r="JUU138" s="18"/>
      <c r="JUV138" s="18"/>
      <c r="JUW138" s="18"/>
      <c r="JUX138" s="18"/>
      <c r="JUY138" s="18"/>
      <c r="JUZ138" s="18"/>
      <c r="JVA138" s="18"/>
      <c r="JVB138" s="18"/>
      <c r="JVC138" s="18"/>
      <c r="JVD138" s="18"/>
      <c r="JVE138" s="18"/>
      <c r="JVF138" s="18"/>
      <c r="JVG138" s="18"/>
      <c r="JVH138" s="18"/>
      <c r="JVI138" s="18"/>
      <c r="JVJ138" s="18"/>
      <c r="JVK138" s="18"/>
      <c r="JVL138" s="18"/>
      <c r="JVM138" s="18"/>
      <c r="JVN138" s="18"/>
      <c r="JVO138" s="18"/>
      <c r="JVP138" s="18"/>
      <c r="JVQ138" s="18"/>
      <c r="JVR138" s="18"/>
      <c r="JVS138" s="18"/>
      <c r="JVT138" s="18"/>
      <c r="JVU138" s="18"/>
      <c r="JVV138" s="18"/>
      <c r="JVW138" s="18"/>
      <c r="JVX138" s="18"/>
      <c r="JVY138" s="18"/>
      <c r="JVZ138" s="18"/>
      <c r="JWA138" s="18"/>
      <c r="JWB138" s="18"/>
      <c r="JWC138" s="18"/>
      <c r="JWD138" s="18"/>
      <c r="JWE138" s="18"/>
      <c r="JWF138" s="18"/>
      <c r="JWG138" s="18"/>
      <c r="JWH138" s="18"/>
      <c r="JWI138" s="18"/>
      <c r="JWJ138" s="18"/>
      <c r="JWK138" s="18"/>
      <c r="JWL138" s="18"/>
      <c r="JWM138" s="18"/>
      <c r="JWN138" s="18"/>
      <c r="JWO138" s="18"/>
      <c r="JWP138" s="18"/>
      <c r="JWQ138" s="18"/>
      <c r="JWR138" s="18"/>
      <c r="JWS138" s="18"/>
      <c r="JWT138" s="18"/>
      <c r="JWU138" s="18"/>
      <c r="JWV138" s="18"/>
      <c r="JWW138" s="18"/>
      <c r="JWX138" s="18"/>
      <c r="JWY138" s="18"/>
      <c r="JWZ138" s="18"/>
      <c r="JXA138" s="18"/>
      <c r="JXB138" s="18"/>
      <c r="JXC138" s="18"/>
      <c r="JXD138" s="18"/>
      <c r="JXE138" s="18"/>
      <c r="JXF138" s="18"/>
      <c r="JXG138" s="18"/>
      <c r="JXH138" s="18"/>
      <c r="JXI138" s="18"/>
      <c r="JXJ138" s="18"/>
      <c r="JXK138" s="18"/>
      <c r="JXL138" s="18"/>
      <c r="JXM138" s="18"/>
      <c r="JXN138" s="18"/>
      <c r="JXO138" s="18"/>
      <c r="JXP138" s="18"/>
      <c r="JXQ138" s="18"/>
      <c r="JXR138" s="18"/>
      <c r="JXS138" s="18"/>
      <c r="JXT138" s="18"/>
      <c r="JXU138" s="18"/>
      <c r="JXV138" s="18"/>
      <c r="JXW138" s="18"/>
      <c r="JXX138" s="18"/>
      <c r="JXY138" s="18"/>
      <c r="JXZ138" s="18"/>
      <c r="JYA138" s="18"/>
      <c r="JYB138" s="18"/>
      <c r="JYC138" s="18"/>
      <c r="JYD138" s="18"/>
      <c r="JYE138" s="18"/>
      <c r="JYF138" s="18"/>
      <c r="JYG138" s="18"/>
      <c r="JYH138" s="18"/>
      <c r="JYI138" s="18"/>
      <c r="JYJ138" s="18"/>
      <c r="JYK138" s="18"/>
      <c r="JYL138" s="18"/>
      <c r="JYM138" s="18"/>
      <c r="JYN138" s="18"/>
      <c r="JYO138" s="18"/>
      <c r="JYP138" s="18"/>
      <c r="JYQ138" s="18"/>
      <c r="JYR138" s="18"/>
      <c r="JYS138" s="18"/>
      <c r="JYT138" s="18"/>
      <c r="JYU138" s="18"/>
      <c r="JYV138" s="18"/>
      <c r="JYW138" s="18"/>
      <c r="JYX138" s="18"/>
      <c r="JYY138" s="18"/>
      <c r="JYZ138" s="18"/>
      <c r="JZA138" s="18"/>
      <c r="JZB138" s="18"/>
      <c r="JZC138" s="18"/>
      <c r="JZD138" s="18"/>
      <c r="JZE138" s="18"/>
      <c r="JZF138" s="18"/>
      <c r="JZG138" s="18"/>
      <c r="JZH138" s="18"/>
      <c r="JZI138" s="18"/>
      <c r="JZJ138" s="18"/>
      <c r="JZK138" s="18"/>
      <c r="JZL138" s="18"/>
      <c r="JZM138" s="18"/>
      <c r="JZN138" s="18"/>
      <c r="JZO138" s="18"/>
      <c r="JZP138" s="18"/>
      <c r="JZQ138" s="18"/>
      <c r="JZR138" s="18"/>
      <c r="JZS138" s="18"/>
      <c r="JZT138" s="18"/>
      <c r="JZU138" s="18"/>
      <c r="JZV138" s="18"/>
      <c r="JZW138" s="18"/>
      <c r="JZX138" s="18"/>
      <c r="JZY138" s="18"/>
      <c r="JZZ138" s="18"/>
      <c r="KAA138" s="18"/>
      <c r="KAB138" s="18"/>
      <c r="KAC138" s="18"/>
      <c r="KAD138" s="18"/>
      <c r="KAE138" s="18"/>
      <c r="KAF138" s="18"/>
      <c r="KAG138" s="18"/>
      <c r="KAH138" s="18"/>
      <c r="KAI138" s="18"/>
      <c r="KAJ138" s="18"/>
      <c r="KAK138" s="18"/>
      <c r="KAL138" s="18"/>
      <c r="KAM138" s="18"/>
      <c r="KAN138" s="18"/>
      <c r="KAO138" s="18"/>
      <c r="KAP138" s="18"/>
      <c r="KAQ138" s="18"/>
      <c r="KAR138" s="18"/>
      <c r="KAS138" s="18"/>
      <c r="KAT138" s="18"/>
      <c r="KAU138" s="18"/>
      <c r="KAV138" s="18"/>
      <c r="KAW138" s="18"/>
      <c r="KAX138" s="18"/>
      <c r="KAY138" s="18"/>
      <c r="KAZ138" s="18"/>
      <c r="KBA138" s="18"/>
      <c r="KBB138" s="18"/>
      <c r="KBC138" s="18"/>
      <c r="KBD138" s="18"/>
      <c r="KBE138" s="18"/>
      <c r="KBF138" s="18"/>
      <c r="KBG138" s="18"/>
      <c r="KBH138" s="18"/>
      <c r="KBI138" s="18"/>
      <c r="KBJ138" s="18"/>
      <c r="KBK138" s="18"/>
      <c r="KBL138" s="18"/>
      <c r="KBM138" s="18"/>
      <c r="KBN138" s="18"/>
      <c r="KBO138" s="18"/>
      <c r="KBP138" s="18"/>
      <c r="KBQ138" s="18"/>
      <c r="KBR138" s="18"/>
      <c r="KBS138" s="18"/>
      <c r="KBT138" s="18"/>
      <c r="KBU138" s="18"/>
      <c r="KBV138" s="18"/>
      <c r="KBW138" s="18"/>
      <c r="KBX138" s="18"/>
      <c r="KBY138" s="18"/>
      <c r="KBZ138" s="18"/>
      <c r="KCA138" s="18"/>
      <c r="KCB138" s="18"/>
      <c r="KCC138" s="18"/>
      <c r="KCD138" s="18"/>
      <c r="KCE138" s="18"/>
      <c r="KCF138" s="18"/>
      <c r="KCG138" s="18"/>
      <c r="KCH138" s="18"/>
      <c r="KCI138" s="18"/>
      <c r="KCJ138" s="18"/>
      <c r="KCK138" s="18"/>
      <c r="KCL138" s="18"/>
      <c r="KCM138" s="18"/>
      <c r="KCN138" s="18"/>
      <c r="KCO138" s="18"/>
      <c r="KCP138" s="18"/>
      <c r="KCQ138" s="18"/>
      <c r="KCR138" s="18"/>
      <c r="KCS138" s="18"/>
      <c r="KCT138" s="18"/>
      <c r="KCU138" s="18"/>
      <c r="KCV138" s="18"/>
      <c r="KCW138" s="18"/>
      <c r="KCX138" s="18"/>
      <c r="KCY138" s="18"/>
      <c r="KCZ138" s="18"/>
      <c r="KDA138" s="18"/>
      <c r="KDB138" s="18"/>
      <c r="KDC138" s="18"/>
      <c r="KDD138" s="18"/>
      <c r="KDE138" s="18"/>
      <c r="KDF138" s="18"/>
      <c r="KDG138" s="18"/>
      <c r="KDH138" s="18"/>
      <c r="KDI138" s="18"/>
      <c r="KDJ138" s="18"/>
      <c r="KDK138" s="18"/>
      <c r="KDL138" s="18"/>
      <c r="KDM138" s="18"/>
      <c r="KDN138" s="18"/>
      <c r="KDO138" s="18"/>
      <c r="KDP138" s="18"/>
      <c r="KDQ138" s="18"/>
      <c r="KDR138" s="18"/>
      <c r="KDS138" s="18"/>
      <c r="KDT138" s="18"/>
      <c r="KDU138" s="18"/>
      <c r="KDV138" s="18"/>
      <c r="KDW138" s="18"/>
      <c r="KDX138" s="18"/>
      <c r="KDY138" s="18"/>
      <c r="KDZ138" s="18"/>
      <c r="KEA138" s="18"/>
      <c r="KEB138" s="18"/>
      <c r="KEC138" s="18"/>
      <c r="KED138" s="18"/>
      <c r="KEE138" s="18"/>
      <c r="KEF138" s="18"/>
      <c r="KEG138" s="18"/>
      <c r="KEH138" s="18"/>
      <c r="KEI138" s="18"/>
      <c r="KEJ138" s="18"/>
      <c r="KEK138" s="18"/>
      <c r="KEL138" s="18"/>
      <c r="KEM138" s="18"/>
      <c r="KEN138" s="18"/>
      <c r="KEO138" s="18"/>
      <c r="KEP138" s="18"/>
      <c r="KEQ138" s="18"/>
      <c r="KER138" s="18"/>
      <c r="KES138" s="18"/>
      <c r="KET138" s="18"/>
      <c r="KEU138" s="18"/>
      <c r="KEV138" s="18"/>
      <c r="KEW138" s="18"/>
      <c r="KEX138" s="18"/>
      <c r="KEY138" s="18"/>
      <c r="KEZ138" s="18"/>
      <c r="KFA138" s="18"/>
      <c r="KFB138" s="18"/>
      <c r="KFC138" s="18"/>
      <c r="KFD138" s="18"/>
      <c r="KFE138" s="18"/>
      <c r="KFF138" s="18"/>
      <c r="KFG138" s="18"/>
      <c r="KFH138" s="18"/>
      <c r="KFI138" s="18"/>
      <c r="KFJ138" s="18"/>
      <c r="KFK138" s="18"/>
      <c r="KFL138" s="18"/>
      <c r="KFM138" s="18"/>
      <c r="KFN138" s="18"/>
      <c r="KFO138" s="18"/>
      <c r="KFP138" s="18"/>
      <c r="KFQ138" s="18"/>
      <c r="KFR138" s="18"/>
      <c r="KFS138" s="18"/>
      <c r="KFT138" s="18"/>
      <c r="KFU138" s="18"/>
      <c r="KFV138" s="18"/>
      <c r="KFW138" s="18"/>
      <c r="KFX138" s="18"/>
      <c r="KFY138" s="18"/>
      <c r="KFZ138" s="18"/>
      <c r="KGA138" s="18"/>
      <c r="KGB138" s="18"/>
      <c r="KGC138" s="18"/>
      <c r="KGD138" s="18"/>
      <c r="KGE138" s="18"/>
      <c r="KGF138" s="18"/>
      <c r="KGG138" s="18"/>
      <c r="KGH138" s="18"/>
      <c r="KGI138" s="18"/>
      <c r="KGJ138" s="18"/>
      <c r="KGK138" s="18"/>
      <c r="KGL138" s="18"/>
      <c r="KGM138" s="18"/>
      <c r="KGN138" s="18"/>
      <c r="KGO138" s="18"/>
      <c r="KGP138" s="18"/>
      <c r="KGQ138" s="18"/>
      <c r="KGR138" s="18"/>
      <c r="KGS138" s="18"/>
      <c r="KGT138" s="18"/>
      <c r="KGU138" s="18"/>
      <c r="KGV138" s="18"/>
      <c r="KGW138" s="18"/>
      <c r="KGX138" s="18"/>
      <c r="KGY138" s="18"/>
      <c r="KGZ138" s="18"/>
      <c r="KHA138" s="18"/>
      <c r="KHB138" s="18"/>
      <c r="KHC138" s="18"/>
      <c r="KHD138" s="18"/>
      <c r="KHE138" s="18"/>
      <c r="KHF138" s="18"/>
      <c r="KHG138" s="18"/>
      <c r="KHH138" s="18"/>
      <c r="KHI138" s="18"/>
      <c r="KHJ138" s="18"/>
      <c r="KHK138" s="18"/>
      <c r="KHL138" s="18"/>
      <c r="KHM138" s="18"/>
      <c r="KHN138" s="18"/>
      <c r="KHO138" s="18"/>
      <c r="KHP138" s="18"/>
      <c r="KHQ138" s="18"/>
      <c r="KHR138" s="18"/>
      <c r="KHS138" s="18"/>
      <c r="KHT138" s="18"/>
      <c r="KHU138" s="18"/>
      <c r="KHV138" s="18"/>
      <c r="KHW138" s="18"/>
      <c r="KHX138" s="18"/>
      <c r="KHY138" s="18"/>
      <c r="KHZ138" s="18"/>
      <c r="KIA138" s="18"/>
      <c r="KIB138" s="18"/>
      <c r="KIC138" s="18"/>
      <c r="KID138" s="18"/>
      <c r="KIE138" s="18"/>
      <c r="KIF138" s="18"/>
      <c r="KIG138" s="18"/>
      <c r="KIH138" s="18"/>
      <c r="KII138" s="18"/>
      <c r="KIJ138" s="18"/>
      <c r="KIK138" s="18"/>
      <c r="KIL138" s="18"/>
      <c r="KIM138" s="18"/>
      <c r="KIN138" s="18"/>
      <c r="KIO138" s="18"/>
      <c r="KIP138" s="18"/>
      <c r="KIQ138" s="18"/>
      <c r="KIR138" s="18"/>
      <c r="KIS138" s="18"/>
      <c r="KIT138" s="18"/>
      <c r="KIU138" s="18"/>
      <c r="KIV138" s="18"/>
      <c r="KIW138" s="18"/>
      <c r="KIX138" s="18"/>
      <c r="KIY138" s="18"/>
      <c r="KIZ138" s="18"/>
      <c r="KJA138" s="18"/>
      <c r="KJB138" s="18"/>
      <c r="KJC138" s="18"/>
      <c r="KJD138" s="18"/>
      <c r="KJE138" s="18"/>
      <c r="KJF138" s="18"/>
      <c r="KJG138" s="18"/>
      <c r="KJH138" s="18"/>
      <c r="KJI138" s="18"/>
      <c r="KJJ138" s="18"/>
      <c r="KJK138" s="18"/>
      <c r="KJL138" s="18"/>
      <c r="KJM138" s="18"/>
      <c r="KJN138" s="18"/>
      <c r="KJO138" s="18"/>
      <c r="KJP138" s="18"/>
      <c r="KJQ138" s="18"/>
      <c r="KJR138" s="18"/>
      <c r="KJS138" s="18"/>
      <c r="KJT138" s="18"/>
      <c r="KJU138" s="18"/>
      <c r="KJV138" s="18"/>
      <c r="KJW138" s="18"/>
      <c r="KJX138" s="18"/>
      <c r="KJY138" s="18"/>
      <c r="KJZ138" s="18"/>
      <c r="KKA138" s="18"/>
      <c r="KKB138" s="18"/>
      <c r="KKC138" s="18"/>
      <c r="KKD138" s="18"/>
      <c r="KKE138" s="18"/>
      <c r="KKF138" s="18"/>
      <c r="KKG138" s="18"/>
      <c r="KKH138" s="18"/>
      <c r="KKI138" s="18"/>
      <c r="KKJ138" s="18"/>
      <c r="KKK138" s="18"/>
      <c r="KKL138" s="18"/>
      <c r="KKM138" s="18"/>
      <c r="KKN138" s="18"/>
      <c r="KKO138" s="18"/>
      <c r="KKP138" s="18"/>
      <c r="KKQ138" s="18"/>
      <c r="KKR138" s="18"/>
      <c r="KKS138" s="18"/>
      <c r="KKT138" s="18"/>
      <c r="KKU138" s="18"/>
      <c r="KKV138" s="18"/>
      <c r="KKW138" s="18"/>
      <c r="KKX138" s="18"/>
      <c r="KKY138" s="18"/>
      <c r="KKZ138" s="18"/>
      <c r="KLA138" s="18"/>
      <c r="KLB138" s="18"/>
      <c r="KLC138" s="18"/>
      <c r="KLD138" s="18"/>
      <c r="KLE138" s="18"/>
      <c r="KLF138" s="18"/>
      <c r="KLG138" s="18"/>
      <c r="KLH138" s="18"/>
      <c r="KLI138" s="18"/>
      <c r="KLJ138" s="18"/>
      <c r="KLK138" s="18"/>
      <c r="KLL138" s="18"/>
      <c r="KLM138" s="18"/>
      <c r="KLN138" s="18"/>
      <c r="KLO138" s="18"/>
      <c r="KLP138" s="18"/>
      <c r="KLQ138" s="18"/>
      <c r="KLR138" s="18"/>
      <c r="KLS138" s="18"/>
      <c r="KLT138" s="18"/>
      <c r="KLU138" s="18"/>
      <c r="KLV138" s="18"/>
      <c r="KLW138" s="18"/>
      <c r="KLX138" s="18"/>
      <c r="KLY138" s="18"/>
      <c r="KLZ138" s="18"/>
      <c r="KMA138" s="18"/>
      <c r="KMB138" s="18"/>
      <c r="KMC138" s="18"/>
      <c r="KMD138" s="18"/>
      <c r="KME138" s="18"/>
      <c r="KMF138" s="18"/>
      <c r="KMG138" s="18"/>
      <c r="KMH138" s="18"/>
      <c r="KMI138" s="18"/>
      <c r="KMJ138" s="18"/>
      <c r="KMK138" s="18"/>
      <c r="KML138" s="18"/>
      <c r="KMM138" s="18"/>
      <c r="KMN138" s="18"/>
      <c r="KMO138" s="18"/>
      <c r="KMP138" s="18"/>
      <c r="KMQ138" s="18"/>
      <c r="KMR138" s="18"/>
      <c r="KMS138" s="18"/>
      <c r="KMT138" s="18"/>
      <c r="KMU138" s="18"/>
      <c r="KMV138" s="18"/>
      <c r="KMW138" s="18"/>
      <c r="KMX138" s="18"/>
      <c r="KMY138" s="18"/>
      <c r="KMZ138" s="18"/>
      <c r="KNA138" s="18"/>
      <c r="KNB138" s="18"/>
      <c r="KNC138" s="18"/>
      <c r="KND138" s="18"/>
      <c r="KNE138" s="18"/>
      <c r="KNF138" s="18"/>
      <c r="KNG138" s="18"/>
      <c r="KNH138" s="18"/>
      <c r="KNI138" s="18"/>
      <c r="KNJ138" s="18"/>
      <c r="KNK138" s="18"/>
      <c r="KNL138" s="18"/>
      <c r="KNM138" s="18"/>
      <c r="KNN138" s="18"/>
      <c r="KNO138" s="18"/>
      <c r="KNP138" s="18"/>
      <c r="KNQ138" s="18"/>
      <c r="KNR138" s="18"/>
      <c r="KNS138" s="18"/>
      <c r="KNT138" s="18"/>
      <c r="KNU138" s="18"/>
      <c r="KNV138" s="18"/>
      <c r="KNW138" s="18"/>
      <c r="KNX138" s="18"/>
      <c r="KNY138" s="18"/>
      <c r="KNZ138" s="18"/>
      <c r="KOA138" s="18"/>
      <c r="KOB138" s="18"/>
      <c r="KOC138" s="18"/>
      <c r="KOD138" s="18"/>
      <c r="KOE138" s="18"/>
      <c r="KOF138" s="18"/>
      <c r="KOG138" s="18"/>
      <c r="KOH138" s="18"/>
      <c r="KOI138" s="18"/>
      <c r="KOJ138" s="18"/>
      <c r="KOK138" s="18"/>
      <c r="KOL138" s="18"/>
      <c r="KOM138" s="18"/>
      <c r="KON138" s="18"/>
      <c r="KOO138" s="18"/>
      <c r="KOP138" s="18"/>
      <c r="KOQ138" s="18"/>
      <c r="KOR138" s="18"/>
      <c r="KOS138" s="18"/>
      <c r="KOT138" s="18"/>
      <c r="KOU138" s="18"/>
      <c r="KOV138" s="18"/>
      <c r="KOW138" s="18"/>
      <c r="KOX138" s="18"/>
      <c r="KOY138" s="18"/>
      <c r="KOZ138" s="18"/>
      <c r="KPA138" s="18"/>
      <c r="KPB138" s="18"/>
      <c r="KPC138" s="18"/>
      <c r="KPD138" s="18"/>
      <c r="KPE138" s="18"/>
      <c r="KPF138" s="18"/>
      <c r="KPG138" s="18"/>
      <c r="KPH138" s="18"/>
      <c r="KPI138" s="18"/>
      <c r="KPJ138" s="18"/>
      <c r="KPK138" s="18"/>
      <c r="KPL138" s="18"/>
      <c r="KPM138" s="18"/>
      <c r="KPN138" s="18"/>
      <c r="KPO138" s="18"/>
      <c r="KPP138" s="18"/>
      <c r="KPQ138" s="18"/>
      <c r="KPR138" s="18"/>
      <c r="KPS138" s="18"/>
      <c r="KPT138" s="18"/>
      <c r="KPU138" s="18"/>
      <c r="KPV138" s="18"/>
      <c r="KPW138" s="18"/>
      <c r="KPX138" s="18"/>
      <c r="KPY138" s="18"/>
      <c r="KPZ138" s="18"/>
      <c r="KQA138" s="18"/>
      <c r="KQB138" s="18"/>
      <c r="KQC138" s="18"/>
      <c r="KQD138" s="18"/>
      <c r="KQE138" s="18"/>
      <c r="KQF138" s="18"/>
      <c r="KQG138" s="18"/>
      <c r="KQH138" s="18"/>
      <c r="KQI138" s="18"/>
      <c r="KQJ138" s="18"/>
      <c r="KQK138" s="18"/>
      <c r="KQL138" s="18"/>
      <c r="KQM138" s="18"/>
      <c r="KQN138" s="18"/>
      <c r="KQO138" s="18"/>
      <c r="KQP138" s="18"/>
      <c r="KQQ138" s="18"/>
      <c r="KQR138" s="18"/>
      <c r="KQS138" s="18"/>
      <c r="KQT138" s="18"/>
      <c r="KQU138" s="18"/>
      <c r="KQV138" s="18"/>
      <c r="KQW138" s="18"/>
      <c r="KQX138" s="18"/>
      <c r="KQY138" s="18"/>
      <c r="KQZ138" s="18"/>
      <c r="KRA138" s="18"/>
      <c r="KRB138" s="18"/>
      <c r="KRC138" s="18"/>
      <c r="KRD138" s="18"/>
      <c r="KRE138" s="18"/>
      <c r="KRF138" s="18"/>
      <c r="KRG138" s="18"/>
      <c r="KRH138" s="18"/>
      <c r="KRI138" s="18"/>
      <c r="KRJ138" s="18"/>
      <c r="KRK138" s="18"/>
      <c r="KRL138" s="18"/>
      <c r="KRM138" s="18"/>
      <c r="KRN138" s="18"/>
      <c r="KRO138" s="18"/>
      <c r="KRP138" s="18"/>
      <c r="KRQ138" s="18"/>
      <c r="KRR138" s="18"/>
      <c r="KRS138" s="18"/>
      <c r="KRT138" s="18"/>
      <c r="KRU138" s="18"/>
      <c r="KRV138" s="18"/>
      <c r="KRW138" s="18"/>
      <c r="KRX138" s="18"/>
      <c r="KRY138" s="18"/>
      <c r="KRZ138" s="18"/>
      <c r="KSA138" s="18"/>
      <c r="KSB138" s="18"/>
      <c r="KSC138" s="18"/>
      <c r="KSD138" s="18"/>
      <c r="KSE138" s="18"/>
      <c r="KSF138" s="18"/>
      <c r="KSG138" s="18"/>
      <c r="KSH138" s="18"/>
      <c r="KSI138" s="18"/>
      <c r="KSJ138" s="18"/>
      <c r="KSK138" s="18"/>
      <c r="KSL138" s="18"/>
      <c r="KSM138" s="18"/>
      <c r="KSN138" s="18"/>
      <c r="KSO138" s="18"/>
      <c r="KSP138" s="18"/>
      <c r="KSQ138" s="18"/>
      <c r="KSR138" s="18"/>
      <c r="KSS138" s="18"/>
      <c r="KST138" s="18"/>
      <c r="KSU138" s="18"/>
      <c r="KSV138" s="18"/>
      <c r="KSW138" s="18"/>
      <c r="KSX138" s="18"/>
      <c r="KSY138" s="18"/>
      <c r="KSZ138" s="18"/>
      <c r="KTA138" s="18"/>
      <c r="KTB138" s="18"/>
      <c r="KTC138" s="18"/>
      <c r="KTD138" s="18"/>
      <c r="KTE138" s="18"/>
      <c r="KTF138" s="18"/>
      <c r="KTG138" s="18"/>
      <c r="KTH138" s="18"/>
      <c r="KTI138" s="18"/>
      <c r="KTJ138" s="18"/>
      <c r="KTK138" s="18"/>
      <c r="KTL138" s="18"/>
      <c r="KTM138" s="18"/>
      <c r="KTN138" s="18"/>
      <c r="KTO138" s="18"/>
      <c r="KTP138" s="18"/>
      <c r="KTQ138" s="18"/>
      <c r="KTR138" s="18"/>
      <c r="KTS138" s="18"/>
      <c r="KTT138" s="18"/>
      <c r="KTU138" s="18"/>
      <c r="KTV138" s="18"/>
      <c r="KTW138" s="18"/>
      <c r="KTX138" s="18"/>
      <c r="KTY138" s="18"/>
      <c r="KTZ138" s="18"/>
      <c r="KUA138" s="18"/>
      <c r="KUB138" s="18"/>
      <c r="KUC138" s="18"/>
      <c r="KUD138" s="18"/>
      <c r="KUE138" s="18"/>
      <c r="KUF138" s="18"/>
      <c r="KUG138" s="18"/>
      <c r="KUH138" s="18"/>
      <c r="KUI138" s="18"/>
      <c r="KUJ138" s="18"/>
      <c r="KUK138" s="18"/>
      <c r="KUL138" s="18"/>
      <c r="KUM138" s="18"/>
      <c r="KUN138" s="18"/>
      <c r="KUO138" s="18"/>
      <c r="KUP138" s="18"/>
      <c r="KUQ138" s="18"/>
      <c r="KUR138" s="18"/>
      <c r="KUS138" s="18"/>
      <c r="KUT138" s="18"/>
      <c r="KUU138" s="18"/>
      <c r="KUV138" s="18"/>
      <c r="KUW138" s="18"/>
      <c r="KUX138" s="18"/>
      <c r="KUY138" s="18"/>
      <c r="KUZ138" s="18"/>
      <c r="KVA138" s="18"/>
      <c r="KVB138" s="18"/>
      <c r="KVC138" s="18"/>
      <c r="KVD138" s="18"/>
      <c r="KVE138" s="18"/>
      <c r="KVF138" s="18"/>
      <c r="KVG138" s="18"/>
      <c r="KVH138" s="18"/>
      <c r="KVI138" s="18"/>
      <c r="KVJ138" s="18"/>
      <c r="KVK138" s="18"/>
      <c r="KVL138" s="18"/>
      <c r="KVM138" s="18"/>
      <c r="KVN138" s="18"/>
      <c r="KVO138" s="18"/>
      <c r="KVP138" s="18"/>
      <c r="KVQ138" s="18"/>
      <c r="KVR138" s="18"/>
      <c r="KVS138" s="18"/>
      <c r="KVT138" s="18"/>
      <c r="KVU138" s="18"/>
      <c r="KVV138" s="18"/>
      <c r="KVW138" s="18"/>
      <c r="KVX138" s="18"/>
      <c r="KVY138" s="18"/>
      <c r="KVZ138" s="18"/>
      <c r="KWA138" s="18"/>
      <c r="KWB138" s="18"/>
      <c r="KWC138" s="18"/>
      <c r="KWD138" s="18"/>
      <c r="KWE138" s="18"/>
      <c r="KWF138" s="18"/>
      <c r="KWG138" s="18"/>
      <c r="KWH138" s="18"/>
      <c r="KWI138" s="18"/>
      <c r="KWJ138" s="18"/>
      <c r="KWK138" s="18"/>
      <c r="KWL138" s="18"/>
      <c r="KWM138" s="18"/>
      <c r="KWN138" s="18"/>
      <c r="KWO138" s="18"/>
      <c r="KWP138" s="18"/>
      <c r="KWQ138" s="18"/>
      <c r="KWR138" s="18"/>
      <c r="KWS138" s="18"/>
      <c r="KWT138" s="18"/>
      <c r="KWU138" s="18"/>
      <c r="KWV138" s="18"/>
      <c r="KWW138" s="18"/>
      <c r="KWX138" s="18"/>
      <c r="KWY138" s="18"/>
      <c r="KWZ138" s="18"/>
      <c r="KXA138" s="18"/>
      <c r="KXB138" s="18"/>
      <c r="KXC138" s="18"/>
      <c r="KXD138" s="18"/>
      <c r="KXE138" s="18"/>
      <c r="KXF138" s="18"/>
      <c r="KXG138" s="18"/>
      <c r="KXH138" s="18"/>
      <c r="KXI138" s="18"/>
      <c r="KXJ138" s="18"/>
      <c r="KXK138" s="18"/>
      <c r="KXL138" s="18"/>
      <c r="KXM138" s="18"/>
      <c r="KXN138" s="18"/>
      <c r="KXO138" s="18"/>
      <c r="KXP138" s="18"/>
      <c r="KXQ138" s="18"/>
      <c r="KXR138" s="18"/>
      <c r="KXS138" s="18"/>
      <c r="KXT138" s="18"/>
      <c r="KXU138" s="18"/>
      <c r="KXV138" s="18"/>
      <c r="KXW138" s="18"/>
      <c r="KXX138" s="18"/>
      <c r="KXY138" s="18"/>
      <c r="KXZ138" s="18"/>
      <c r="KYA138" s="18"/>
      <c r="KYB138" s="18"/>
      <c r="KYC138" s="18"/>
      <c r="KYD138" s="18"/>
      <c r="KYE138" s="18"/>
      <c r="KYF138" s="18"/>
      <c r="KYG138" s="18"/>
      <c r="KYH138" s="18"/>
      <c r="KYI138" s="18"/>
      <c r="KYJ138" s="18"/>
      <c r="KYK138" s="18"/>
      <c r="KYL138" s="18"/>
      <c r="KYM138" s="18"/>
      <c r="KYN138" s="18"/>
      <c r="KYO138" s="18"/>
      <c r="KYP138" s="18"/>
      <c r="KYQ138" s="18"/>
      <c r="KYR138" s="18"/>
      <c r="KYS138" s="18"/>
      <c r="KYT138" s="18"/>
      <c r="KYU138" s="18"/>
      <c r="KYV138" s="18"/>
      <c r="KYW138" s="18"/>
      <c r="KYX138" s="18"/>
      <c r="KYY138" s="18"/>
      <c r="KYZ138" s="18"/>
      <c r="KZA138" s="18"/>
      <c r="KZB138" s="18"/>
      <c r="KZC138" s="18"/>
      <c r="KZD138" s="18"/>
      <c r="KZE138" s="18"/>
      <c r="KZF138" s="18"/>
      <c r="KZG138" s="18"/>
      <c r="KZH138" s="18"/>
      <c r="KZI138" s="18"/>
      <c r="KZJ138" s="18"/>
      <c r="KZK138" s="18"/>
      <c r="KZL138" s="18"/>
      <c r="KZM138" s="18"/>
      <c r="KZN138" s="18"/>
      <c r="KZO138" s="18"/>
      <c r="KZP138" s="18"/>
      <c r="KZQ138" s="18"/>
      <c r="KZR138" s="18"/>
      <c r="KZS138" s="18"/>
      <c r="KZT138" s="18"/>
      <c r="KZU138" s="18"/>
      <c r="KZV138" s="18"/>
      <c r="KZW138" s="18"/>
      <c r="KZX138" s="18"/>
      <c r="KZY138" s="18"/>
      <c r="KZZ138" s="18"/>
      <c r="LAA138" s="18"/>
      <c r="LAB138" s="18"/>
      <c r="LAC138" s="18"/>
      <c r="LAD138" s="18"/>
      <c r="LAE138" s="18"/>
      <c r="LAF138" s="18"/>
      <c r="LAG138" s="18"/>
      <c r="LAH138" s="18"/>
      <c r="LAI138" s="18"/>
      <c r="LAJ138" s="18"/>
      <c r="LAK138" s="18"/>
      <c r="LAL138" s="18"/>
      <c r="LAM138" s="18"/>
      <c r="LAN138" s="18"/>
      <c r="LAO138" s="18"/>
      <c r="LAP138" s="18"/>
      <c r="LAQ138" s="18"/>
      <c r="LAR138" s="18"/>
      <c r="LAS138" s="18"/>
      <c r="LAT138" s="18"/>
      <c r="LAU138" s="18"/>
      <c r="LAV138" s="18"/>
      <c r="LAW138" s="18"/>
      <c r="LAX138" s="18"/>
      <c r="LAY138" s="18"/>
      <c r="LAZ138" s="18"/>
      <c r="LBA138" s="18"/>
      <c r="LBB138" s="18"/>
      <c r="LBC138" s="18"/>
      <c r="LBD138" s="18"/>
      <c r="LBE138" s="18"/>
      <c r="LBF138" s="18"/>
      <c r="LBG138" s="18"/>
      <c r="LBH138" s="18"/>
      <c r="LBI138" s="18"/>
      <c r="LBJ138" s="18"/>
      <c r="LBK138" s="18"/>
      <c r="LBL138" s="18"/>
      <c r="LBM138" s="18"/>
      <c r="LBN138" s="18"/>
      <c r="LBO138" s="18"/>
      <c r="LBP138" s="18"/>
      <c r="LBQ138" s="18"/>
      <c r="LBR138" s="18"/>
      <c r="LBS138" s="18"/>
      <c r="LBT138" s="18"/>
      <c r="LBU138" s="18"/>
      <c r="LBV138" s="18"/>
      <c r="LBW138" s="18"/>
      <c r="LBX138" s="18"/>
      <c r="LBY138" s="18"/>
      <c r="LBZ138" s="18"/>
      <c r="LCA138" s="18"/>
      <c r="LCB138" s="18"/>
      <c r="LCC138" s="18"/>
      <c r="LCD138" s="18"/>
      <c r="LCE138" s="18"/>
      <c r="LCF138" s="18"/>
      <c r="LCG138" s="18"/>
      <c r="LCH138" s="18"/>
      <c r="LCI138" s="18"/>
      <c r="LCJ138" s="18"/>
      <c r="LCK138" s="18"/>
      <c r="LCL138" s="18"/>
      <c r="LCM138" s="18"/>
      <c r="LCN138" s="18"/>
      <c r="LCO138" s="18"/>
      <c r="LCP138" s="18"/>
      <c r="LCQ138" s="18"/>
      <c r="LCR138" s="18"/>
      <c r="LCS138" s="18"/>
      <c r="LCT138" s="18"/>
      <c r="LCU138" s="18"/>
      <c r="LCV138" s="18"/>
      <c r="LCW138" s="18"/>
      <c r="LCX138" s="18"/>
      <c r="LCY138" s="18"/>
      <c r="LCZ138" s="18"/>
      <c r="LDA138" s="18"/>
      <c r="LDB138" s="18"/>
      <c r="LDC138" s="18"/>
      <c r="LDD138" s="18"/>
      <c r="LDE138" s="18"/>
      <c r="LDF138" s="18"/>
      <c r="LDG138" s="18"/>
      <c r="LDH138" s="18"/>
      <c r="LDI138" s="18"/>
      <c r="LDJ138" s="18"/>
      <c r="LDK138" s="18"/>
      <c r="LDL138" s="18"/>
      <c r="LDM138" s="18"/>
      <c r="LDN138" s="18"/>
      <c r="LDO138" s="18"/>
      <c r="LDP138" s="18"/>
      <c r="LDQ138" s="18"/>
      <c r="LDR138" s="18"/>
      <c r="LDS138" s="18"/>
      <c r="LDT138" s="18"/>
      <c r="LDU138" s="18"/>
      <c r="LDV138" s="18"/>
      <c r="LDW138" s="18"/>
      <c r="LDX138" s="18"/>
      <c r="LDY138" s="18"/>
      <c r="LDZ138" s="18"/>
      <c r="LEA138" s="18"/>
      <c r="LEB138" s="18"/>
      <c r="LEC138" s="18"/>
      <c r="LED138" s="18"/>
      <c r="LEE138" s="18"/>
      <c r="LEF138" s="18"/>
      <c r="LEG138" s="18"/>
      <c r="LEH138" s="18"/>
      <c r="LEI138" s="18"/>
      <c r="LEJ138" s="18"/>
      <c r="LEK138" s="18"/>
      <c r="LEL138" s="18"/>
      <c r="LEM138" s="18"/>
      <c r="LEN138" s="18"/>
      <c r="LEO138" s="18"/>
      <c r="LEP138" s="18"/>
      <c r="LEQ138" s="18"/>
      <c r="LER138" s="18"/>
      <c r="LES138" s="18"/>
      <c r="LET138" s="18"/>
      <c r="LEU138" s="18"/>
      <c r="LEV138" s="18"/>
      <c r="LEW138" s="18"/>
      <c r="LEX138" s="18"/>
      <c r="LEY138" s="18"/>
      <c r="LEZ138" s="18"/>
      <c r="LFA138" s="18"/>
      <c r="LFB138" s="18"/>
      <c r="LFC138" s="18"/>
      <c r="LFD138" s="18"/>
      <c r="LFE138" s="18"/>
      <c r="LFF138" s="18"/>
      <c r="LFG138" s="18"/>
      <c r="LFH138" s="18"/>
      <c r="LFI138" s="18"/>
      <c r="LFJ138" s="18"/>
      <c r="LFK138" s="18"/>
      <c r="LFL138" s="18"/>
      <c r="LFM138" s="18"/>
      <c r="LFN138" s="18"/>
      <c r="LFO138" s="18"/>
      <c r="LFP138" s="18"/>
      <c r="LFQ138" s="18"/>
      <c r="LFR138" s="18"/>
      <c r="LFS138" s="18"/>
      <c r="LFT138" s="18"/>
      <c r="LFU138" s="18"/>
      <c r="LFV138" s="18"/>
      <c r="LFW138" s="18"/>
      <c r="LFX138" s="18"/>
      <c r="LFY138" s="18"/>
      <c r="LFZ138" s="18"/>
      <c r="LGA138" s="18"/>
      <c r="LGB138" s="18"/>
      <c r="LGC138" s="18"/>
      <c r="LGD138" s="18"/>
      <c r="LGE138" s="18"/>
      <c r="LGF138" s="18"/>
      <c r="LGG138" s="18"/>
      <c r="LGH138" s="18"/>
      <c r="LGI138" s="18"/>
      <c r="LGJ138" s="18"/>
      <c r="LGK138" s="18"/>
      <c r="LGL138" s="18"/>
      <c r="LGM138" s="18"/>
      <c r="LGN138" s="18"/>
      <c r="LGO138" s="18"/>
      <c r="LGP138" s="18"/>
      <c r="LGQ138" s="18"/>
      <c r="LGR138" s="18"/>
      <c r="LGS138" s="18"/>
      <c r="LGT138" s="18"/>
      <c r="LGU138" s="18"/>
      <c r="LGV138" s="18"/>
      <c r="LGW138" s="18"/>
      <c r="LGX138" s="18"/>
      <c r="LGY138" s="18"/>
      <c r="LGZ138" s="18"/>
      <c r="LHA138" s="18"/>
      <c r="LHB138" s="18"/>
      <c r="LHC138" s="18"/>
      <c r="LHD138" s="18"/>
      <c r="LHE138" s="18"/>
      <c r="LHF138" s="18"/>
      <c r="LHG138" s="18"/>
      <c r="LHH138" s="18"/>
      <c r="LHI138" s="18"/>
      <c r="LHJ138" s="18"/>
      <c r="LHK138" s="18"/>
      <c r="LHL138" s="18"/>
      <c r="LHM138" s="18"/>
      <c r="LHN138" s="18"/>
      <c r="LHO138" s="18"/>
      <c r="LHP138" s="18"/>
      <c r="LHQ138" s="18"/>
      <c r="LHR138" s="18"/>
      <c r="LHS138" s="18"/>
      <c r="LHT138" s="18"/>
      <c r="LHU138" s="18"/>
      <c r="LHV138" s="18"/>
      <c r="LHW138" s="18"/>
      <c r="LHX138" s="18"/>
      <c r="LHY138" s="18"/>
      <c r="LHZ138" s="18"/>
      <c r="LIA138" s="18"/>
      <c r="LIB138" s="18"/>
      <c r="LIC138" s="18"/>
      <c r="LID138" s="18"/>
      <c r="LIE138" s="18"/>
      <c r="LIF138" s="18"/>
      <c r="LIG138" s="18"/>
      <c r="LIH138" s="18"/>
      <c r="LII138" s="18"/>
      <c r="LIJ138" s="18"/>
      <c r="LIK138" s="18"/>
      <c r="LIL138" s="18"/>
      <c r="LIM138" s="18"/>
      <c r="LIN138" s="18"/>
      <c r="LIO138" s="18"/>
      <c r="LIP138" s="18"/>
      <c r="LIQ138" s="18"/>
      <c r="LIR138" s="18"/>
      <c r="LIS138" s="18"/>
      <c r="LIT138" s="18"/>
      <c r="LIU138" s="18"/>
      <c r="LIV138" s="18"/>
      <c r="LIW138" s="18"/>
      <c r="LIX138" s="18"/>
      <c r="LIY138" s="18"/>
      <c r="LIZ138" s="18"/>
      <c r="LJA138" s="18"/>
      <c r="LJB138" s="18"/>
      <c r="LJC138" s="18"/>
      <c r="LJD138" s="18"/>
      <c r="LJE138" s="18"/>
      <c r="LJF138" s="18"/>
      <c r="LJG138" s="18"/>
      <c r="LJH138" s="18"/>
      <c r="LJI138" s="18"/>
      <c r="LJJ138" s="18"/>
      <c r="LJK138" s="18"/>
      <c r="LJL138" s="18"/>
      <c r="LJM138" s="18"/>
      <c r="LJN138" s="18"/>
      <c r="LJO138" s="18"/>
      <c r="LJP138" s="18"/>
      <c r="LJQ138" s="18"/>
      <c r="LJR138" s="18"/>
      <c r="LJS138" s="18"/>
      <c r="LJT138" s="18"/>
      <c r="LJU138" s="18"/>
      <c r="LJV138" s="18"/>
      <c r="LJW138" s="18"/>
      <c r="LJX138" s="18"/>
      <c r="LJY138" s="18"/>
      <c r="LJZ138" s="18"/>
      <c r="LKA138" s="18"/>
      <c r="LKB138" s="18"/>
      <c r="LKC138" s="18"/>
      <c r="LKD138" s="18"/>
      <c r="LKE138" s="18"/>
      <c r="LKF138" s="18"/>
      <c r="LKG138" s="18"/>
      <c r="LKH138" s="18"/>
      <c r="LKI138" s="18"/>
      <c r="LKJ138" s="18"/>
      <c r="LKK138" s="18"/>
      <c r="LKL138" s="18"/>
      <c r="LKM138" s="18"/>
      <c r="LKN138" s="18"/>
      <c r="LKO138" s="18"/>
      <c r="LKP138" s="18"/>
      <c r="LKQ138" s="18"/>
      <c r="LKR138" s="18"/>
      <c r="LKS138" s="18"/>
      <c r="LKT138" s="18"/>
      <c r="LKU138" s="18"/>
      <c r="LKV138" s="18"/>
      <c r="LKW138" s="18"/>
      <c r="LKX138" s="18"/>
      <c r="LKY138" s="18"/>
      <c r="LKZ138" s="18"/>
      <c r="LLA138" s="18"/>
      <c r="LLB138" s="18"/>
      <c r="LLC138" s="18"/>
      <c r="LLD138" s="18"/>
      <c r="LLE138" s="18"/>
      <c r="LLF138" s="18"/>
      <c r="LLG138" s="18"/>
      <c r="LLH138" s="18"/>
      <c r="LLI138" s="18"/>
      <c r="LLJ138" s="18"/>
      <c r="LLK138" s="18"/>
      <c r="LLL138" s="18"/>
      <c r="LLM138" s="18"/>
      <c r="LLN138" s="18"/>
      <c r="LLO138" s="18"/>
      <c r="LLP138" s="18"/>
      <c r="LLQ138" s="18"/>
      <c r="LLR138" s="18"/>
      <c r="LLS138" s="18"/>
      <c r="LLT138" s="18"/>
      <c r="LLU138" s="18"/>
      <c r="LLV138" s="18"/>
      <c r="LLW138" s="18"/>
      <c r="LLX138" s="18"/>
      <c r="LLY138" s="18"/>
      <c r="LLZ138" s="18"/>
      <c r="LMA138" s="18"/>
      <c r="LMB138" s="18"/>
      <c r="LMC138" s="18"/>
      <c r="LMD138" s="18"/>
      <c r="LME138" s="18"/>
      <c r="LMF138" s="18"/>
      <c r="LMG138" s="18"/>
      <c r="LMH138" s="18"/>
      <c r="LMI138" s="18"/>
      <c r="LMJ138" s="18"/>
      <c r="LMK138" s="18"/>
      <c r="LML138" s="18"/>
      <c r="LMM138" s="18"/>
      <c r="LMN138" s="18"/>
      <c r="LMO138" s="18"/>
      <c r="LMP138" s="18"/>
      <c r="LMQ138" s="18"/>
      <c r="LMR138" s="18"/>
      <c r="LMS138" s="18"/>
      <c r="LMT138" s="18"/>
      <c r="LMU138" s="18"/>
      <c r="LMV138" s="18"/>
      <c r="LMW138" s="18"/>
      <c r="LMX138" s="18"/>
      <c r="LMY138" s="18"/>
      <c r="LMZ138" s="18"/>
      <c r="LNA138" s="18"/>
      <c r="LNB138" s="18"/>
      <c r="LNC138" s="18"/>
      <c r="LND138" s="18"/>
      <c r="LNE138" s="18"/>
      <c r="LNF138" s="18"/>
      <c r="LNG138" s="18"/>
      <c r="LNH138" s="18"/>
      <c r="LNI138" s="18"/>
      <c r="LNJ138" s="18"/>
      <c r="LNK138" s="18"/>
      <c r="LNL138" s="18"/>
      <c r="LNM138" s="18"/>
      <c r="LNN138" s="18"/>
      <c r="LNO138" s="18"/>
      <c r="LNP138" s="18"/>
      <c r="LNQ138" s="18"/>
      <c r="LNR138" s="18"/>
      <c r="LNS138" s="18"/>
      <c r="LNT138" s="18"/>
      <c r="LNU138" s="18"/>
      <c r="LNV138" s="18"/>
      <c r="LNW138" s="18"/>
      <c r="LNX138" s="18"/>
      <c r="LNY138" s="18"/>
      <c r="LNZ138" s="18"/>
      <c r="LOA138" s="18"/>
      <c r="LOB138" s="18"/>
      <c r="LOC138" s="18"/>
      <c r="LOD138" s="18"/>
      <c r="LOE138" s="18"/>
      <c r="LOF138" s="18"/>
      <c r="LOG138" s="18"/>
      <c r="LOH138" s="18"/>
      <c r="LOI138" s="18"/>
      <c r="LOJ138" s="18"/>
      <c r="LOK138" s="18"/>
      <c r="LOL138" s="18"/>
      <c r="LOM138" s="18"/>
      <c r="LON138" s="18"/>
      <c r="LOO138" s="18"/>
      <c r="LOP138" s="18"/>
      <c r="LOQ138" s="18"/>
      <c r="LOR138" s="18"/>
      <c r="LOS138" s="18"/>
      <c r="LOT138" s="18"/>
      <c r="LOU138" s="18"/>
      <c r="LOV138" s="18"/>
      <c r="LOW138" s="18"/>
      <c r="LOX138" s="18"/>
      <c r="LOY138" s="18"/>
      <c r="LOZ138" s="18"/>
      <c r="LPA138" s="18"/>
      <c r="LPB138" s="18"/>
      <c r="LPC138" s="18"/>
      <c r="LPD138" s="18"/>
      <c r="LPE138" s="18"/>
      <c r="LPF138" s="18"/>
      <c r="LPG138" s="18"/>
      <c r="LPH138" s="18"/>
      <c r="LPI138" s="18"/>
      <c r="LPJ138" s="18"/>
      <c r="LPK138" s="18"/>
      <c r="LPL138" s="18"/>
      <c r="LPM138" s="18"/>
      <c r="LPN138" s="18"/>
      <c r="LPO138" s="18"/>
      <c r="LPP138" s="18"/>
      <c r="LPQ138" s="18"/>
      <c r="LPR138" s="18"/>
      <c r="LPS138" s="18"/>
      <c r="LPT138" s="18"/>
      <c r="LPU138" s="18"/>
      <c r="LPV138" s="18"/>
      <c r="LPW138" s="18"/>
      <c r="LPX138" s="18"/>
      <c r="LPY138" s="18"/>
      <c r="LPZ138" s="18"/>
      <c r="LQA138" s="18"/>
      <c r="LQB138" s="18"/>
      <c r="LQC138" s="18"/>
      <c r="LQD138" s="18"/>
      <c r="LQE138" s="18"/>
      <c r="LQF138" s="18"/>
      <c r="LQG138" s="18"/>
      <c r="LQH138" s="18"/>
      <c r="LQI138" s="18"/>
      <c r="LQJ138" s="18"/>
      <c r="LQK138" s="18"/>
      <c r="LQL138" s="18"/>
      <c r="LQM138" s="18"/>
      <c r="LQN138" s="18"/>
      <c r="LQO138" s="18"/>
      <c r="LQP138" s="18"/>
      <c r="LQQ138" s="18"/>
      <c r="LQR138" s="18"/>
      <c r="LQS138" s="18"/>
      <c r="LQT138" s="18"/>
      <c r="LQU138" s="18"/>
      <c r="LQV138" s="18"/>
      <c r="LQW138" s="18"/>
      <c r="LQX138" s="18"/>
      <c r="LQY138" s="18"/>
      <c r="LQZ138" s="18"/>
      <c r="LRA138" s="18"/>
      <c r="LRB138" s="18"/>
      <c r="LRC138" s="18"/>
      <c r="LRD138" s="18"/>
      <c r="LRE138" s="18"/>
      <c r="LRF138" s="18"/>
      <c r="LRG138" s="18"/>
      <c r="LRH138" s="18"/>
      <c r="LRI138" s="18"/>
      <c r="LRJ138" s="18"/>
      <c r="LRK138" s="18"/>
      <c r="LRL138" s="18"/>
      <c r="LRM138" s="18"/>
      <c r="LRN138" s="18"/>
      <c r="LRO138" s="18"/>
      <c r="LRP138" s="18"/>
      <c r="LRQ138" s="18"/>
      <c r="LRR138" s="18"/>
      <c r="LRS138" s="18"/>
      <c r="LRT138" s="18"/>
      <c r="LRU138" s="18"/>
      <c r="LRV138" s="18"/>
      <c r="LRW138" s="18"/>
      <c r="LRX138" s="18"/>
      <c r="LRY138" s="18"/>
      <c r="LRZ138" s="18"/>
      <c r="LSA138" s="18"/>
      <c r="LSB138" s="18"/>
      <c r="LSC138" s="18"/>
      <c r="LSD138" s="18"/>
      <c r="LSE138" s="18"/>
      <c r="LSF138" s="18"/>
      <c r="LSG138" s="18"/>
      <c r="LSH138" s="18"/>
      <c r="LSI138" s="18"/>
      <c r="LSJ138" s="18"/>
      <c r="LSK138" s="18"/>
      <c r="LSL138" s="18"/>
      <c r="LSM138" s="18"/>
      <c r="LSN138" s="18"/>
      <c r="LSO138" s="18"/>
      <c r="LSP138" s="18"/>
      <c r="LSQ138" s="18"/>
      <c r="LSR138" s="18"/>
      <c r="LSS138" s="18"/>
      <c r="LST138" s="18"/>
      <c r="LSU138" s="18"/>
      <c r="LSV138" s="18"/>
      <c r="LSW138" s="18"/>
      <c r="LSX138" s="18"/>
      <c r="LSY138" s="18"/>
      <c r="LSZ138" s="18"/>
      <c r="LTA138" s="18"/>
      <c r="LTB138" s="18"/>
      <c r="LTC138" s="18"/>
      <c r="LTD138" s="18"/>
      <c r="LTE138" s="18"/>
      <c r="LTF138" s="18"/>
      <c r="LTG138" s="18"/>
      <c r="LTH138" s="18"/>
      <c r="LTI138" s="18"/>
      <c r="LTJ138" s="18"/>
      <c r="LTK138" s="18"/>
      <c r="LTL138" s="18"/>
      <c r="LTM138" s="18"/>
      <c r="LTN138" s="18"/>
      <c r="LTO138" s="18"/>
      <c r="LTP138" s="18"/>
      <c r="LTQ138" s="18"/>
      <c r="LTR138" s="18"/>
      <c r="LTS138" s="18"/>
      <c r="LTT138" s="18"/>
      <c r="LTU138" s="18"/>
      <c r="LTV138" s="18"/>
      <c r="LTW138" s="18"/>
      <c r="LTX138" s="18"/>
      <c r="LTY138" s="18"/>
      <c r="LTZ138" s="18"/>
      <c r="LUA138" s="18"/>
      <c r="LUB138" s="18"/>
      <c r="LUC138" s="18"/>
      <c r="LUD138" s="18"/>
      <c r="LUE138" s="18"/>
      <c r="LUF138" s="18"/>
      <c r="LUG138" s="18"/>
      <c r="LUH138" s="18"/>
      <c r="LUI138" s="18"/>
      <c r="LUJ138" s="18"/>
      <c r="LUK138" s="18"/>
      <c r="LUL138" s="18"/>
      <c r="LUM138" s="18"/>
      <c r="LUN138" s="18"/>
      <c r="LUO138" s="18"/>
      <c r="LUP138" s="18"/>
      <c r="LUQ138" s="18"/>
      <c r="LUR138" s="18"/>
      <c r="LUS138" s="18"/>
      <c r="LUT138" s="18"/>
      <c r="LUU138" s="18"/>
      <c r="LUV138" s="18"/>
      <c r="LUW138" s="18"/>
      <c r="LUX138" s="18"/>
      <c r="LUY138" s="18"/>
      <c r="LUZ138" s="18"/>
      <c r="LVA138" s="18"/>
      <c r="LVB138" s="18"/>
      <c r="LVC138" s="18"/>
      <c r="LVD138" s="18"/>
      <c r="LVE138" s="18"/>
      <c r="LVF138" s="18"/>
      <c r="LVG138" s="18"/>
      <c r="LVH138" s="18"/>
      <c r="LVI138" s="18"/>
      <c r="LVJ138" s="18"/>
      <c r="LVK138" s="18"/>
      <c r="LVL138" s="18"/>
      <c r="LVM138" s="18"/>
      <c r="LVN138" s="18"/>
      <c r="LVO138" s="18"/>
      <c r="LVP138" s="18"/>
      <c r="LVQ138" s="18"/>
      <c r="LVR138" s="18"/>
      <c r="LVS138" s="18"/>
      <c r="LVT138" s="18"/>
      <c r="LVU138" s="18"/>
      <c r="LVV138" s="18"/>
      <c r="LVW138" s="18"/>
      <c r="LVX138" s="18"/>
      <c r="LVY138" s="18"/>
      <c r="LVZ138" s="18"/>
      <c r="LWA138" s="18"/>
      <c r="LWB138" s="18"/>
      <c r="LWC138" s="18"/>
      <c r="LWD138" s="18"/>
      <c r="LWE138" s="18"/>
      <c r="LWF138" s="18"/>
      <c r="LWG138" s="18"/>
      <c r="LWH138" s="18"/>
      <c r="LWI138" s="18"/>
      <c r="LWJ138" s="18"/>
      <c r="LWK138" s="18"/>
      <c r="LWL138" s="18"/>
      <c r="LWM138" s="18"/>
      <c r="LWN138" s="18"/>
      <c r="LWO138" s="18"/>
      <c r="LWP138" s="18"/>
      <c r="LWQ138" s="18"/>
      <c r="LWR138" s="18"/>
      <c r="LWS138" s="18"/>
      <c r="LWT138" s="18"/>
      <c r="LWU138" s="18"/>
      <c r="LWV138" s="18"/>
      <c r="LWW138" s="18"/>
      <c r="LWX138" s="18"/>
      <c r="LWY138" s="18"/>
      <c r="LWZ138" s="18"/>
      <c r="LXA138" s="18"/>
      <c r="LXB138" s="18"/>
      <c r="LXC138" s="18"/>
      <c r="LXD138" s="18"/>
      <c r="LXE138" s="18"/>
      <c r="LXF138" s="18"/>
      <c r="LXG138" s="18"/>
      <c r="LXH138" s="18"/>
      <c r="LXI138" s="18"/>
      <c r="LXJ138" s="18"/>
      <c r="LXK138" s="18"/>
      <c r="LXL138" s="18"/>
      <c r="LXM138" s="18"/>
      <c r="LXN138" s="18"/>
      <c r="LXO138" s="18"/>
      <c r="LXP138" s="18"/>
      <c r="LXQ138" s="18"/>
      <c r="LXR138" s="18"/>
      <c r="LXS138" s="18"/>
      <c r="LXT138" s="18"/>
      <c r="LXU138" s="18"/>
      <c r="LXV138" s="18"/>
      <c r="LXW138" s="18"/>
      <c r="LXX138" s="18"/>
      <c r="LXY138" s="18"/>
      <c r="LXZ138" s="18"/>
      <c r="LYA138" s="18"/>
      <c r="LYB138" s="18"/>
      <c r="LYC138" s="18"/>
      <c r="LYD138" s="18"/>
      <c r="LYE138" s="18"/>
      <c r="LYF138" s="18"/>
      <c r="LYG138" s="18"/>
      <c r="LYH138" s="18"/>
      <c r="LYI138" s="18"/>
      <c r="LYJ138" s="18"/>
      <c r="LYK138" s="18"/>
      <c r="LYL138" s="18"/>
      <c r="LYM138" s="18"/>
      <c r="LYN138" s="18"/>
      <c r="LYO138" s="18"/>
      <c r="LYP138" s="18"/>
      <c r="LYQ138" s="18"/>
      <c r="LYR138" s="18"/>
      <c r="LYS138" s="18"/>
      <c r="LYT138" s="18"/>
      <c r="LYU138" s="18"/>
      <c r="LYV138" s="18"/>
      <c r="LYW138" s="18"/>
      <c r="LYX138" s="18"/>
      <c r="LYY138" s="18"/>
      <c r="LYZ138" s="18"/>
      <c r="LZA138" s="18"/>
      <c r="LZB138" s="18"/>
      <c r="LZC138" s="18"/>
      <c r="LZD138" s="18"/>
      <c r="LZE138" s="18"/>
      <c r="LZF138" s="18"/>
      <c r="LZG138" s="18"/>
      <c r="LZH138" s="18"/>
      <c r="LZI138" s="18"/>
      <c r="LZJ138" s="18"/>
      <c r="LZK138" s="18"/>
      <c r="LZL138" s="18"/>
      <c r="LZM138" s="18"/>
      <c r="LZN138" s="18"/>
      <c r="LZO138" s="18"/>
      <c r="LZP138" s="18"/>
      <c r="LZQ138" s="18"/>
      <c r="LZR138" s="18"/>
      <c r="LZS138" s="18"/>
      <c r="LZT138" s="18"/>
      <c r="LZU138" s="18"/>
      <c r="LZV138" s="18"/>
      <c r="LZW138" s="18"/>
      <c r="LZX138" s="18"/>
      <c r="LZY138" s="18"/>
      <c r="LZZ138" s="18"/>
      <c r="MAA138" s="18"/>
      <c r="MAB138" s="18"/>
      <c r="MAC138" s="18"/>
      <c r="MAD138" s="18"/>
      <c r="MAE138" s="18"/>
      <c r="MAF138" s="18"/>
      <c r="MAG138" s="18"/>
      <c r="MAH138" s="18"/>
      <c r="MAI138" s="18"/>
      <c r="MAJ138" s="18"/>
      <c r="MAK138" s="18"/>
      <c r="MAL138" s="18"/>
      <c r="MAM138" s="18"/>
      <c r="MAN138" s="18"/>
      <c r="MAO138" s="18"/>
      <c r="MAP138" s="18"/>
      <c r="MAQ138" s="18"/>
      <c r="MAR138" s="18"/>
      <c r="MAS138" s="18"/>
      <c r="MAT138" s="18"/>
      <c r="MAU138" s="18"/>
      <c r="MAV138" s="18"/>
      <c r="MAW138" s="18"/>
      <c r="MAX138" s="18"/>
      <c r="MAY138" s="18"/>
      <c r="MAZ138" s="18"/>
      <c r="MBA138" s="18"/>
      <c r="MBB138" s="18"/>
      <c r="MBC138" s="18"/>
      <c r="MBD138" s="18"/>
      <c r="MBE138" s="18"/>
      <c r="MBF138" s="18"/>
      <c r="MBG138" s="18"/>
      <c r="MBH138" s="18"/>
      <c r="MBI138" s="18"/>
      <c r="MBJ138" s="18"/>
      <c r="MBK138" s="18"/>
      <c r="MBL138" s="18"/>
      <c r="MBM138" s="18"/>
      <c r="MBN138" s="18"/>
      <c r="MBO138" s="18"/>
      <c r="MBP138" s="18"/>
      <c r="MBQ138" s="18"/>
      <c r="MBR138" s="18"/>
      <c r="MBS138" s="18"/>
      <c r="MBT138" s="18"/>
      <c r="MBU138" s="18"/>
      <c r="MBV138" s="18"/>
      <c r="MBW138" s="18"/>
      <c r="MBX138" s="18"/>
      <c r="MBY138" s="18"/>
      <c r="MBZ138" s="18"/>
      <c r="MCA138" s="18"/>
      <c r="MCB138" s="18"/>
      <c r="MCC138" s="18"/>
      <c r="MCD138" s="18"/>
      <c r="MCE138" s="18"/>
      <c r="MCF138" s="18"/>
      <c r="MCG138" s="18"/>
      <c r="MCH138" s="18"/>
      <c r="MCI138" s="18"/>
      <c r="MCJ138" s="18"/>
      <c r="MCK138" s="18"/>
      <c r="MCL138" s="18"/>
      <c r="MCM138" s="18"/>
      <c r="MCN138" s="18"/>
      <c r="MCO138" s="18"/>
      <c r="MCP138" s="18"/>
      <c r="MCQ138" s="18"/>
      <c r="MCR138" s="18"/>
      <c r="MCS138" s="18"/>
      <c r="MCT138" s="18"/>
      <c r="MCU138" s="18"/>
      <c r="MCV138" s="18"/>
      <c r="MCW138" s="18"/>
      <c r="MCX138" s="18"/>
      <c r="MCY138" s="18"/>
      <c r="MCZ138" s="18"/>
      <c r="MDA138" s="18"/>
      <c r="MDB138" s="18"/>
      <c r="MDC138" s="18"/>
      <c r="MDD138" s="18"/>
      <c r="MDE138" s="18"/>
      <c r="MDF138" s="18"/>
      <c r="MDG138" s="18"/>
      <c r="MDH138" s="18"/>
      <c r="MDI138" s="18"/>
      <c r="MDJ138" s="18"/>
      <c r="MDK138" s="18"/>
      <c r="MDL138" s="18"/>
      <c r="MDM138" s="18"/>
      <c r="MDN138" s="18"/>
      <c r="MDO138" s="18"/>
      <c r="MDP138" s="18"/>
      <c r="MDQ138" s="18"/>
      <c r="MDR138" s="18"/>
      <c r="MDS138" s="18"/>
      <c r="MDT138" s="18"/>
      <c r="MDU138" s="18"/>
      <c r="MDV138" s="18"/>
      <c r="MDW138" s="18"/>
      <c r="MDX138" s="18"/>
      <c r="MDY138" s="18"/>
      <c r="MDZ138" s="18"/>
      <c r="MEA138" s="18"/>
      <c r="MEB138" s="18"/>
      <c r="MEC138" s="18"/>
      <c r="MED138" s="18"/>
      <c r="MEE138" s="18"/>
      <c r="MEF138" s="18"/>
      <c r="MEG138" s="18"/>
      <c r="MEH138" s="18"/>
      <c r="MEI138" s="18"/>
      <c r="MEJ138" s="18"/>
      <c r="MEK138" s="18"/>
      <c r="MEL138" s="18"/>
      <c r="MEM138" s="18"/>
      <c r="MEN138" s="18"/>
      <c r="MEO138" s="18"/>
      <c r="MEP138" s="18"/>
      <c r="MEQ138" s="18"/>
      <c r="MER138" s="18"/>
      <c r="MES138" s="18"/>
      <c r="MET138" s="18"/>
      <c r="MEU138" s="18"/>
      <c r="MEV138" s="18"/>
      <c r="MEW138" s="18"/>
      <c r="MEX138" s="18"/>
      <c r="MEY138" s="18"/>
      <c r="MEZ138" s="18"/>
      <c r="MFA138" s="18"/>
      <c r="MFB138" s="18"/>
      <c r="MFC138" s="18"/>
      <c r="MFD138" s="18"/>
      <c r="MFE138" s="18"/>
      <c r="MFF138" s="18"/>
      <c r="MFG138" s="18"/>
      <c r="MFH138" s="18"/>
      <c r="MFI138" s="18"/>
      <c r="MFJ138" s="18"/>
      <c r="MFK138" s="18"/>
      <c r="MFL138" s="18"/>
      <c r="MFM138" s="18"/>
      <c r="MFN138" s="18"/>
      <c r="MFO138" s="18"/>
      <c r="MFP138" s="18"/>
      <c r="MFQ138" s="18"/>
      <c r="MFR138" s="18"/>
      <c r="MFS138" s="18"/>
      <c r="MFT138" s="18"/>
      <c r="MFU138" s="18"/>
      <c r="MFV138" s="18"/>
      <c r="MFW138" s="18"/>
      <c r="MFX138" s="18"/>
      <c r="MFY138" s="18"/>
      <c r="MFZ138" s="18"/>
      <c r="MGA138" s="18"/>
      <c r="MGB138" s="18"/>
      <c r="MGC138" s="18"/>
      <c r="MGD138" s="18"/>
      <c r="MGE138" s="18"/>
      <c r="MGF138" s="18"/>
      <c r="MGG138" s="18"/>
      <c r="MGH138" s="18"/>
      <c r="MGI138" s="18"/>
      <c r="MGJ138" s="18"/>
      <c r="MGK138" s="18"/>
      <c r="MGL138" s="18"/>
      <c r="MGM138" s="18"/>
      <c r="MGN138" s="18"/>
      <c r="MGO138" s="18"/>
      <c r="MGP138" s="18"/>
      <c r="MGQ138" s="18"/>
      <c r="MGR138" s="18"/>
      <c r="MGS138" s="18"/>
      <c r="MGT138" s="18"/>
      <c r="MGU138" s="18"/>
      <c r="MGV138" s="18"/>
      <c r="MGW138" s="18"/>
      <c r="MGX138" s="18"/>
      <c r="MGY138" s="18"/>
      <c r="MGZ138" s="18"/>
      <c r="MHA138" s="18"/>
      <c r="MHB138" s="18"/>
      <c r="MHC138" s="18"/>
      <c r="MHD138" s="18"/>
      <c r="MHE138" s="18"/>
      <c r="MHF138" s="18"/>
      <c r="MHG138" s="18"/>
      <c r="MHH138" s="18"/>
      <c r="MHI138" s="18"/>
      <c r="MHJ138" s="18"/>
      <c r="MHK138" s="18"/>
      <c r="MHL138" s="18"/>
      <c r="MHM138" s="18"/>
      <c r="MHN138" s="18"/>
      <c r="MHO138" s="18"/>
      <c r="MHP138" s="18"/>
      <c r="MHQ138" s="18"/>
      <c r="MHR138" s="18"/>
      <c r="MHS138" s="18"/>
      <c r="MHT138" s="18"/>
      <c r="MHU138" s="18"/>
      <c r="MHV138" s="18"/>
      <c r="MHW138" s="18"/>
      <c r="MHX138" s="18"/>
      <c r="MHY138" s="18"/>
      <c r="MHZ138" s="18"/>
      <c r="MIA138" s="18"/>
      <c r="MIB138" s="18"/>
      <c r="MIC138" s="18"/>
      <c r="MID138" s="18"/>
      <c r="MIE138" s="18"/>
      <c r="MIF138" s="18"/>
      <c r="MIG138" s="18"/>
      <c r="MIH138" s="18"/>
      <c r="MII138" s="18"/>
      <c r="MIJ138" s="18"/>
      <c r="MIK138" s="18"/>
      <c r="MIL138" s="18"/>
      <c r="MIM138" s="18"/>
      <c r="MIN138" s="18"/>
      <c r="MIO138" s="18"/>
      <c r="MIP138" s="18"/>
      <c r="MIQ138" s="18"/>
      <c r="MIR138" s="18"/>
      <c r="MIS138" s="18"/>
      <c r="MIT138" s="18"/>
      <c r="MIU138" s="18"/>
      <c r="MIV138" s="18"/>
      <c r="MIW138" s="18"/>
      <c r="MIX138" s="18"/>
      <c r="MIY138" s="18"/>
      <c r="MIZ138" s="18"/>
      <c r="MJA138" s="18"/>
      <c r="MJB138" s="18"/>
      <c r="MJC138" s="18"/>
      <c r="MJD138" s="18"/>
      <c r="MJE138" s="18"/>
      <c r="MJF138" s="18"/>
      <c r="MJG138" s="18"/>
      <c r="MJH138" s="18"/>
      <c r="MJI138" s="18"/>
      <c r="MJJ138" s="18"/>
      <c r="MJK138" s="18"/>
      <c r="MJL138" s="18"/>
      <c r="MJM138" s="18"/>
      <c r="MJN138" s="18"/>
      <c r="MJO138" s="18"/>
      <c r="MJP138" s="18"/>
      <c r="MJQ138" s="18"/>
      <c r="MJR138" s="18"/>
      <c r="MJS138" s="18"/>
      <c r="MJT138" s="18"/>
      <c r="MJU138" s="18"/>
      <c r="MJV138" s="18"/>
      <c r="MJW138" s="18"/>
      <c r="MJX138" s="18"/>
      <c r="MJY138" s="18"/>
      <c r="MJZ138" s="18"/>
      <c r="MKA138" s="18"/>
      <c r="MKB138" s="18"/>
      <c r="MKC138" s="18"/>
      <c r="MKD138" s="18"/>
      <c r="MKE138" s="18"/>
      <c r="MKF138" s="18"/>
      <c r="MKG138" s="18"/>
      <c r="MKH138" s="18"/>
      <c r="MKI138" s="18"/>
      <c r="MKJ138" s="18"/>
      <c r="MKK138" s="18"/>
      <c r="MKL138" s="18"/>
      <c r="MKM138" s="18"/>
      <c r="MKN138" s="18"/>
      <c r="MKO138" s="18"/>
      <c r="MKP138" s="18"/>
      <c r="MKQ138" s="18"/>
      <c r="MKR138" s="18"/>
      <c r="MKS138" s="18"/>
      <c r="MKT138" s="18"/>
      <c r="MKU138" s="18"/>
      <c r="MKV138" s="18"/>
      <c r="MKW138" s="18"/>
      <c r="MKX138" s="18"/>
      <c r="MKY138" s="18"/>
      <c r="MKZ138" s="18"/>
      <c r="MLA138" s="18"/>
      <c r="MLB138" s="18"/>
      <c r="MLC138" s="18"/>
      <c r="MLD138" s="18"/>
      <c r="MLE138" s="18"/>
      <c r="MLF138" s="18"/>
      <c r="MLG138" s="18"/>
      <c r="MLH138" s="18"/>
      <c r="MLI138" s="18"/>
      <c r="MLJ138" s="18"/>
      <c r="MLK138" s="18"/>
      <c r="MLL138" s="18"/>
      <c r="MLM138" s="18"/>
      <c r="MLN138" s="18"/>
      <c r="MLO138" s="18"/>
      <c r="MLP138" s="18"/>
      <c r="MLQ138" s="18"/>
      <c r="MLR138" s="18"/>
      <c r="MLS138" s="18"/>
      <c r="MLT138" s="18"/>
      <c r="MLU138" s="18"/>
      <c r="MLV138" s="18"/>
      <c r="MLW138" s="18"/>
      <c r="MLX138" s="18"/>
      <c r="MLY138" s="18"/>
      <c r="MLZ138" s="18"/>
      <c r="MMA138" s="18"/>
      <c r="MMB138" s="18"/>
      <c r="MMC138" s="18"/>
      <c r="MMD138" s="18"/>
      <c r="MME138" s="18"/>
      <c r="MMF138" s="18"/>
      <c r="MMG138" s="18"/>
      <c r="MMH138" s="18"/>
      <c r="MMI138" s="18"/>
      <c r="MMJ138" s="18"/>
      <c r="MMK138" s="18"/>
      <c r="MML138" s="18"/>
      <c r="MMM138" s="18"/>
      <c r="MMN138" s="18"/>
      <c r="MMO138" s="18"/>
      <c r="MMP138" s="18"/>
      <c r="MMQ138" s="18"/>
      <c r="MMR138" s="18"/>
      <c r="MMS138" s="18"/>
      <c r="MMT138" s="18"/>
      <c r="MMU138" s="18"/>
      <c r="MMV138" s="18"/>
      <c r="MMW138" s="18"/>
      <c r="MMX138" s="18"/>
      <c r="MMY138" s="18"/>
      <c r="MMZ138" s="18"/>
      <c r="MNA138" s="18"/>
      <c r="MNB138" s="18"/>
      <c r="MNC138" s="18"/>
      <c r="MND138" s="18"/>
      <c r="MNE138" s="18"/>
      <c r="MNF138" s="18"/>
      <c r="MNG138" s="18"/>
      <c r="MNH138" s="18"/>
      <c r="MNI138" s="18"/>
      <c r="MNJ138" s="18"/>
      <c r="MNK138" s="18"/>
      <c r="MNL138" s="18"/>
      <c r="MNM138" s="18"/>
      <c r="MNN138" s="18"/>
      <c r="MNO138" s="18"/>
      <c r="MNP138" s="18"/>
      <c r="MNQ138" s="18"/>
      <c r="MNR138" s="18"/>
      <c r="MNS138" s="18"/>
      <c r="MNT138" s="18"/>
      <c r="MNU138" s="18"/>
      <c r="MNV138" s="18"/>
      <c r="MNW138" s="18"/>
      <c r="MNX138" s="18"/>
      <c r="MNY138" s="18"/>
      <c r="MNZ138" s="18"/>
      <c r="MOA138" s="18"/>
      <c r="MOB138" s="18"/>
      <c r="MOC138" s="18"/>
      <c r="MOD138" s="18"/>
      <c r="MOE138" s="18"/>
      <c r="MOF138" s="18"/>
      <c r="MOG138" s="18"/>
      <c r="MOH138" s="18"/>
      <c r="MOI138" s="18"/>
      <c r="MOJ138" s="18"/>
      <c r="MOK138" s="18"/>
      <c r="MOL138" s="18"/>
      <c r="MOM138" s="18"/>
      <c r="MON138" s="18"/>
      <c r="MOO138" s="18"/>
      <c r="MOP138" s="18"/>
      <c r="MOQ138" s="18"/>
      <c r="MOR138" s="18"/>
      <c r="MOS138" s="18"/>
      <c r="MOT138" s="18"/>
      <c r="MOU138" s="18"/>
      <c r="MOV138" s="18"/>
      <c r="MOW138" s="18"/>
      <c r="MOX138" s="18"/>
      <c r="MOY138" s="18"/>
      <c r="MOZ138" s="18"/>
      <c r="MPA138" s="18"/>
      <c r="MPB138" s="18"/>
      <c r="MPC138" s="18"/>
      <c r="MPD138" s="18"/>
      <c r="MPE138" s="18"/>
      <c r="MPF138" s="18"/>
      <c r="MPG138" s="18"/>
      <c r="MPH138" s="18"/>
      <c r="MPI138" s="18"/>
      <c r="MPJ138" s="18"/>
      <c r="MPK138" s="18"/>
      <c r="MPL138" s="18"/>
      <c r="MPM138" s="18"/>
      <c r="MPN138" s="18"/>
      <c r="MPO138" s="18"/>
      <c r="MPP138" s="18"/>
      <c r="MPQ138" s="18"/>
      <c r="MPR138" s="18"/>
      <c r="MPS138" s="18"/>
      <c r="MPT138" s="18"/>
      <c r="MPU138" s="18"/>
      <c r="MPV138" s="18"/>
      <c r="MPW138" s="18"/>
      <c r="MPX138" s="18"/>
      <c r="MPY138" s="18"/>
      <c r="MPZ138" s="18"/>
      <c r="MQA138" s="18"/>
      <c r="MQB138" s="18"/>
      <c r="MQC138" s="18"/>
      <c r="MQD138" s="18"/>
      <c r="MQE138" s="18"/>
      <c r="MQF138" s="18"/>
      <c r="MQG138" s="18"/>
      <c r="MQH138" s="18"/>
      <c r="MQI138" s="18"/>
      <c r="MQJ138" s="18"/>
      <c r="MQK138" s="18"/>
      <c r="MQL138" s="18"/>
      <c r="MQM138" s="18"/>
      <c r="MQN138" s="18"/>
      <c r="MQO138" s="18"/>
      <c r="MQP138" s="18"/>
      <c r="MQQ138" s="18"/>
      <c r="MQR138" s="18"/>
      <c r="MQS138" s="18"/>
      <c r="MQT138" s="18"/>
      <c r="MQU138" s="18"/>
      <c r="MQV138" s="18"/>
      <c r="MQW138" s="18"/>
      <c r="MQX138" s="18"/>
      <c r="MQY138" s="18"/>
      <c r="MQZ138" s="18"/>
      <c r="MRA138" s="18"/>
      <c r="MRB138" s="18"/>
      <c r="MRC138" s="18"/>
      <c r="MRD138" s="18"/>
      <c r="MRE138" s="18"/>
      <c r="MRF138" s="18"/>
      <c r="MRG138" s="18"/>
      <c r="MRH138" s="18"/>
      <c r="MRI138" s="18"/>
      <c r="MRJ138" s="18"/>
      <c r="MRK138" s="18"/>
      <c r="MRL138" s="18"/>
      <c r="MRM138" s="18"/>
      <c r="MRN138" s="18"/>
      <c r="MRO138" s="18"/>
      <c r="MRP138" s="18"/>
      <c r="MRQ138" s="18"/>
      <c r="MRR138" s="18"/>
      <c r="MRS138" s="18"/>
      <c r="MRT138" s="18"/>
      <c r="MRU138" s="18"/>
      <c r="MRV138" s="18"/>
      <c r="MRW138" s="18"/>
      <c r="MRX138" s="18"/>
      <c r="MRY138" s="18"/>
      <c r="MRZ138" s="18"/>
      <c r="MSA138" s="18"/>
      <c r="MSB138" s="18"/>
      <c r="MSC138" s="18"/>
      <c r="MSD138" s="18"/>
      <c r="MSE138" s="18"/>
      <c r="MSF138" s="18"/>
      <c r="MSG138" s="18"/>
      <c r="MSH138" s="18"/>
      <c r="MSI138" s="18"/>
      <c r="MSJ138" s="18"/>
      <c r="MSK138" s="18"/>
      <c r="MSL138" s="18"/>
      <c r="MSM138" s="18"/>
      <c r="MSN138" s="18"/>
      <c r="MSO138" s="18"/>
      <c r="MSP138" s="18"/>
      <c r="MSQ138" s="18"/>
      <c r="MSR138" s="18"/>
      <c r="MSS138" s="18"/>
      <c r="MST138" s="18"/>
      <c r="MSU138" s="18"/>
      <c r="MSV138" s="18"/>
      <c r="MSW138" s="18"/>
      <c r="MSX138" s="18"/>
      <c r="MSY138" s="18"/>
      <c r="MSZ138" s="18"/>
      <c r="MTA138" s="18"/>
      <c r="MTB138" s="18"/>
      <c r="MTC138" s="18"/>
      <c r="MTD138" s="18"/>
      <c r="MTE138" s="18"/>
      <c r="MTF138" s="18"/>
      <c r="MTG138" s="18"/>
      <c r="MTH138" s="18"/>
      <c r="MTI138" s="18"/>
      <c r="MTJ138" s="18"/>
      <c r="MTK138" s="18"/>
      <c r="MTL138" s="18"/>
      <c r="MTM138" s="18"/>
      <c r="MTN138" s="18"/>
      <c r="MTO138" s="18"/>
      <c r="MTP138" s="18"/>
      <c r="MTQ138" s="18"/>
      <c r="MTR138" s="18"/>
      <c r="MTS138" s="18"/>
      <c r="MTT138" s="18"/>
      <c r="MTU138" s="18"/>
      <c r="MTV138" s="18"/>
      <c r="MTW138" s="18"/>
      <c r="MTX138" s="18"/>
      <c r="MTY138" s="18"/>
      <c r="MTZ138" s="18"/>
      <c r="MUA138" s="18"/>
      <c r="MUB138" s="18"/>
      <c r="MUC138" s="18"/>
      <c r="MUD138" s="18"/>
      <c r="MUE138" s="18"/>
      <c r="MUF138" s="18"/>
      <c r="MUG138" s="18"/>
      <c r="MUH138" s="18"/>
      <c r="MUI138" s="18"/>
      <c r="MUJ138" s="18"/>
      <c r="MUK138" s="18"/>
      <c r="MUL138" s="18"/>
      <c r="MUM138" s="18"/>
      <c r="MUN138" s="18"/>
      <c r="MUO138" s="18"/>
      <c r="MUP138" s="18"/>
      <c r="MUQ138" s="18"/>
      <c r="MUR138" s="18"/>
      <c r="MUS138" s="18"/>
      <c r="MUT138" s="18"/>
      <c r="MUU138" s="18"/>
      <c r="MUV138" s="18"/>
      <c r="MUW138" s="18"/>
      <c r="MUX138" s="18"/>
      <c r="MUY138" s="18"/>
      <c r="MUZ138" s="18"/>
      <c r="MVA138" s="18"/>
      <c r="MVB138" s="18"/>
      <c r="MVC138" s="18"/>
      <c r="MVD138" s="18"/>
      <c r="MVE138" s="18"/>
      <c r="MVF138" s="18"/>
      <c r="MVG138" s="18"/>
      <c r="MVH138" s="18"/>
      <c r="MVI138" s="18"/>
      <c r="MVJ138" s="18"/>
      <c r="MVK138" s="18"/>
      <c r="MVL138" s="18"/>
      <c r="MVM138" s="18"/>
      <c r="MVN138" s="18"/>
      <c r="MVO138" s="18"/>
      <c r="MVP138" s="18"/>
      <c r="MVQ138" s="18"/>
      <c r="MVR138" s="18"/>
      <c r="MVS138" s="18"/>
      <c r="MVT138" s="18"/>
      <c r="MVU138" s="18"/>
      <c r="MVV138" s="18"/>
      <c r="MVW138" s="18"/>
      <c r="MVX138" s="18"/>
      <c r="MVY138" s="18"/>
      <c r="MVZ138" s="18"/>
      <c r="MWA138" s="18"/>
      <c r="MWB138" s="18"/>
      <c r="MWC138" s="18"/>
      <c r="MWD138" s="18"/>
      <c r="MWE138" s="18"/>
      <c r="MWF138" s="18"/>
      <c r="MWG138" s="18"/>
      <c r="MWH138" s="18"/>
      <c r="MWI138" s="18"/>
      <c r="MWJ138" s="18"/>
      <c r="MWK138" s="18"/>
      <c r="MWL138" s="18"/>
      <c r="MWM138" s="18"/>
      <c r="MWN138" s="18"/>
      <c r="MWO138" s="18"/>
      <c r="MWP138" s="18"/>
      <c r="MWQ138" s="18"/>
      <c r="MWR138" s="18"/>
      <c r="MWS138" s="18"/>
      <c r="MWT138" s="18"/>
      <c r="MWU138" s="18"/>
      <c r="MWV138" s="18"/>
      <c r="MWW138" s="18"/>
      <c r="MWX138" s="18"/>
      <c r="MWY138" s="18"/>
      <c r="MWZ138" s="18"/>
      <c r="MXA138" s="18"/>
      <c r="MXB138" s="18"/>
      <c r="MXC138" s="18"/>
      <c r="MXD138" s="18"/>
      <c r="MXE138" s="18"/>
      <c r="MXF138" s="18"/>
      <c r="MXG138" s="18"/>
      <c r="MXH138" s="18"/>
      <c r="MXI138" s="18"/>
      <c r="MXJ138" s="18"/>
      <c r="MXK138" s="18"/>
      <c r="MXL138" s="18"/>
      <c r="MXM138" s="18"/>
      <c r="MXN138" s="18"/>
      <c r="MXO138" s="18"/>
      <c r="MXP138" s="18"/>
      <c r="MXQ138" s="18"/>
      <c r="MXR138" s="18"/>
      <c r="MXS138" s="18"/>
      <c r="MXT138" s="18"/>
      <c r="MXU138" s="18"/>
      <c r="MXV138" s="18"/>
      <c r="MXW138" s="18"/>
      <c r="MXX138" s="18"/>
      <c r="MXY138" s="18"/>
      <c r="MXZ138" s="18"/>
      <c r="MYA138" s="18"/>
      <c r="MYB138" s="18"/>
      <c r="MYC138" s="18"/>
      <c r="MYD138" s="18"/>
      <c r="MYE138" s="18"/>
      <c r="MYF138" s="18"/>
      <c r="MYG138" s="18"/>
      <c r="MYH138" s="18"/>
      <c r="MYI138" s="18"/>
      <c r="MYJ138" s="18"/>
      <c r="MYK138" s="18"/>
      <c r="MYL138" s="18"/>
      <c r="MYM138" s="18"/>
      <c r="MYN138" s="18"/>
      <c r="MYO138" s="18"/>
      <c r="MYP138" s="18"/>
      <c r="MYQ138" s="18"/>
      <c r="MYR138" s="18"/>
      <c r="MYS138" s="18"/>
      <c r="MYT138" s="18"/>
      <c r="MYU138" s="18"/>
      <c r="MYV138" s="18"/>
      <c r="MYW138" s="18"/>
      <c r="MYX138" s="18"/>
      <c r="MYY138" s="18"/>
      <c r="MYZ138" s="18"/>
      <c r="MZA138" s="18"/>
      <c r="MZB138" s="18"/>
      <c r="MZC138" s="18"/>
      <c r="MZD138" s="18"/>
      <c r="MZE138" s="18"/>
      <c r="MZF138" s="18"/>
      <c r="MZG138" s="18"/>
      <c r="MZH138" s="18"/>
      <c r="MZI138" s="18"/>
      <c r="MZJ138" s="18"/>
      <c r="MZK138" s="18"/>
      <c r="MZL138" s="18"/>
      <c r="MZM138" s="18"/>
      <c r="MZN138" s="18"/>
      <c r="MZO138" s="18"/>
      <c r="MZP138" s="18"/>
      <c r="MZQ138" s="18"/>
      <c r="MZR138" s="18"/>
      <c r="MZS138" s="18"/>
      <c r="MZT138" s="18"/>
      <c r="MZU138" s="18"/>
      <c r="MZV138" s="18"/>
      <c r="MZW138" s="18"/>
      <c r="MZX138" s="18"/>
      <c r="MZY138" s="18"/>
      <c r="MZZ138" s="18"/>
      <c r="NAA138" s="18"/>
      <c r="NAB138" s="18"/>
      <c r="NAC138" s="18"/>
      <c r="NAD138" s="18"/>
      <c r="NAE138" s="18"/>
      <c r="NAF138" s="18"/>
      <c r="NAG138" s="18"/>
      <c r="NAH138" s="18"/>
      <c r="NAI138" s="18"/>
      <c r="NAJ138" s="18"/>
      <c r="NAK138" s="18"/>
      <c r="NAL138" s="18"/>
      <c r="NAM138" s="18"/>
      <c r="NAN138" s="18"/>
      <c r="NAO138" s="18"/>
      <c r="NAP138" s="18"/>
      <c r="NAQ138" s="18"/>
      <c r="NAR138" s="18"/>
      <c r="NAS138" s="18"/>
      <c r="NAT138" s="18"/>
      <c r="NAU138" s="18"/>
      <c r="NAV138" s="18"/>
      <c r="NAW138" s="18"/>
      <c r="NAX138" s="18"/>
      <c r="NAY138" s="18"/>
      <c r="NAZ138" s="18"/>
      <c r="NBA138" s="18"/>
      <c r="NBB138" s="18"/>
      <c r="NBC138" s="18"/>
      <c r="NBD138" s="18"/>
      <c r="NBE138" s="18"/>
      <c r="NBF138" s="18"/>
      <c r="NBG138" s="18"/>
      <c r="NBH138" s="18"/>
      <c r="NBI138" s="18"/>
      <c r="NBJ138" s="18"/>
      <c r="NBK138" s="18"/>
      <c r="NBL138" s="18"/>
      <c r="NBM138" s="18"/>
      <c r="NBN138" s="18"/>
      <c r="NBO138" s="18"/>
      <c r="NBP138" s="18"/>
      <c r="NBQ138" s="18"/>
      <c r="NBR138" s="18"/>
      <c r="NBS138" s="18"/>
      <c r="NBT138" s="18"/>
      <c r="NBU138" s="18"/>
      <c r="NBV138" s="18"/>
      <c r="NBW138" s="18"/>
      <c r="NBX138" s="18"/>
      <c r="NBY138" s="18"/>
      <c r="NBZ138" s="18"/>
      <c r="NCA138" s="18"/>
      <c r="NCB138" s="18"/>
      <c r="NCC138" s="18"/>
      <c r="NCD138" s="18"/>
      <c r="NCE138" s="18"/>
      <c r="NCF138" s="18"/>
      <c r="NCG138" s="18"/>
      <c r="NCH138" s="18"/>
      <c r="NCI138" s="18"/>
      <c r="NCJ138" s="18"/>
      <c r="NCK138" s="18"/>
      <c r="NCL138" s="18"/>
      <c r="NCM138" s="18"/>
      <c r="NCN138" s="18"/>
      <c r="NCO138" s="18"/>
      <c r="NCP138" s="18"/>
      <c r="NCQ138" s="18"/>
      <c r="NCR138" s="18"/>
      <c r="NCS138" s="18"/>
      <c r="NCT138" s="18"/>
      <c r="NCU138" s="18"/>
      <c r="NCV138" s="18"/>
      <c r="NCW138" s="18"/>
      <c r="NCX138" s="18"/>
      <c r="NCY138" s="18"/>
      <c r="NCZ138" s="18"/>
      <c r="NDA138" s="18"/>
      <c r="NDB138" s="18"/>
      <c r="NDC138" s="18"/>
      <c r="NDD138" s="18"/>
      <c r="NDE138" s="18"/>
      <c r="NDF138" s="18"/>
      <c r="NDG138" s="18"/>
      <c r="NDH138" s="18"/>
      <c r="NDI138" s="18"/>
      <c r="NDJ138" s="18"/>
      <c r="NDK138" s="18"/>
      <c r="NDL138" s="18"/>
      <c r="NDM138" s="18"/>
      <c r="NDN138" s="18"/>
      <c r="NDO138" s="18"/>
      <c r="NDP138" s="18"/>
      <c r="NDQ138" s="18"/>
      <c r="NDR138" s="18"/>
      <c r="NDS138" s="18"/>
      <c r="NDT138" s="18"/>
      <c r="NDU138" s="18"/>
      <c r="NDV138" s="18"/>
      <c r="NDW138" s="18"/>
      <c r="NDX138" s="18"/>
      <c r="NDY138" s="18"/>
      <c r="NDZ138" s="18"/>
      <c r="NEA138" s="18"/>
      <c r="NEB138" s="18"/>
      <c r="NEC138" s="18"/>
      <c r="NED138" s="18"/>
      <c r="NEE138" s="18"/>
      <c r="NEF138" s="18"/>
      <c r="NEG138" s="18"/>
      <c r="NEH138" s="18"/>
      <c r="NEI138" s="18"/>
      <c r="NEJ138" s="18"/>
      <c r="NEK138" s="18"/>
      <c r="NEL138" s="18"/>
      <c r="NEM138" s="18"/>
      <c r="NEN138" s="18"/>
      <c r="NEO138" s="18"/>
      <c r="NEP138" s="18"/>
      <c r="NEQ138" s="18"/>
      <c r="NER138" s="18"/>
      <c r="NES138" s="18"/>
      <c r="NET138" s="18"/>
      <c r="NEU138" s="18"/>
      <c r="NEV138" s="18"/>
      <c r="NEW138" s="18"/>
      <c r="NEX138" s="18"/>
      <c r="NEY138" s="18"/>
      <c r="NEZ138" s="18"/>
      <c r="NFA138" s="18"/>
      <c r="NFB138" s="18"/>
      <c r="NFC138" s="18"/>
      <c r="NFD138" s="18"/>
      <c r="NFE138" s="18"/>
      <c r="NFF138" s="18"/>
      <c r="NFG138" s="18"/>
      <c r="NFH138" s="18"/>
      <c r="NFI138" s="18"/>
      <c r="NFJ138" s="18"/>
      <c r="NFK138" s="18"/>
      <c r="NFL138" s="18"/>
      <c r="NFM138" s="18"/>
      <c r="NFN138" s="18"/>
      <c r="NFO138" s="18"/>
      <c r="NFP138" s="18"/>
      <c r="NFQ138" s="18"/>
      <c r="NFR138" s="18"/>
      <c r="NFS138" s="18"/>
      <c r="NFT138" s="18"/>
      <c r="NFU138" s="18"/>
      <c r="NFV138" s="18"/>
      <c r="NFW138" s="18"/>
      <c r="NFX138" s="18"/>
      <c r="NFY138" s="18"/>
      <c r="NFZ138" s="18"/>
      <c r="NGA138" s="18"/>
      <c r="NGB138" s="18"/>
      <c r="NGC138" s="18"/>
      <c r="NGD138" s="18"/>
      <c r="NGE138" s="18"/>
      <c r="NGF138" s="18"/>
      <c r="NGG138" s="18"/>
      <c r="NGH138" s="18"/>
      <c r="NGI138" s="18"/>
      <c r="NGJ138" s="18"/>
      <c r="NGK138" s="18"/>
      <c r="NGL138" s="18"/>
      <c r="NGM138" s="18"/>
      <c r="NGN138" s="18"/>
      <c r="NGO138" s="18"/>
      <c r="NGP138" s="18"/>
      <c r="NGQ138" s="18"/>
      <c r="NGR138" s="18"/>
      <c r="NGS138" s="18"/>
      <c r="NGT138" s="18"/>
      <c r="NGU138" s="18"/>
      <c r="NGV138" s="18"/>
      <c r="NGW138" s="18"/>
      <c r="NGX138" s="18"/>
      <c r="NGY138" s="18"/>
      <c r="NGZ138" s="18"/>
      <c r="NHA138" s="18"/>
      <c r="NHB138" s="18"/>
      <c r="NHC138" s="18"/>
      <c r="NHD138" s="18"/>
      <c r="NHE138" s="18"/>
      <c r="NHF138" s="18"/>
      <c r="NHG138" s="18"/>
      <c r="NHH138" s="18"/>
      <c r="NHI138" s="18"/>
      <c r="NHJ138" s="18"/>
      <c r="NHK138" s="18"/>
      <c r="NHL138" s="18"/>
      <c r="NHM138" s="18"/>
      <c r="NHN138" s="18"/>
      <c r="NHO138" s="18"/>
      <c r="NHP138" s="18"/>
      <c r="NHQ138" s="18"/>
      <c r="NHR138" s="18"/>
      <c r="NHS138" s="18"/>
      <c r="NHT138" s="18"/>
      <c r="NHU138" s="18"/>
      <c r="NHV138" s="18"/>
      <c r="NHW138" s="18"/>
      <c r="NHX138" s="18"/>
      <c r="NHY138" s="18"/>
      <c r="NHZ138" s="18"/>
      <c r="NIA138" s="18"/>
      <c r="NIB138" s="18"/>
      <c r="NIC138" s="18"/>
      <c r="NID138" s="18"/>
      <c r="NIE138" s="18"/>
      <c r="NIF138" s="18"/>
      <c r="NIG138" s="18"/>
      <c r="NIH138" s="18"/>
      <c r="NII138" s="18"/>
      <c r="NIJ138" s="18"/>
      <c r="NIK138" s="18"/>
      <c r="NIL138" s="18"/>
      <c r="NIM138" s="18"/>
      <c r="NIN138" s="18"/>
      <c r="NIO138" s="18"/>
      <c r="NIP138" s="18"/>
      <c r="NIQ138" s="18"/>
      <c r="NIR138" s="18"/>
      <c r="NIS138" s="18"/>
      <c r="NIT138" s="18"/>
      <c r="NIU138" s="18"/>
      <c r="NIV138" s="18"/>
      <c r="NIW138" s="18"/>
      <c r="NIX138" s="18"/>
      <c r="NIY138" s="18"/>
      <c r="NIZ138" s="18"/>
      <c r="NJA138" s="18"/>
      <c r="NJB138" s="18"/>
      <c r="NJC138" s="18"/>
      <c r="NJD138" s="18"/>
      <c r="NJE138" s="18"/>
      <c r="NJF138" s="18"/>
      <c r="NJG138" s="18"/>
      <c r="NJH138" s="18"/>
      <c r="NJI138" s="18"/>
      <c r="NJJ138" s="18"/>
      <c r="NJK138" s="18"/>
      <c r="NJL138" s="18"/>
      <c r="NJM138" s="18"/>
      <c r="NJN138" s="18"/>
      <c r="NJO138" s="18"/>
      <c r="NJP138" s="18"/>
      <c r="NJQ138" s="18"/>
      <c r="NJR138" s="18"/>
      <c r="NJS138" s="18"/>
      <c r="NJT138" s="18"/>
      <c r="NJU138" s="18"/>
      <c r="NJV138" s="18"/>
      <c r="NJW138" s="18"/>
      <c r="NJX138" s="18"/>
      <c r="NJY138" s="18"/>
      <c r="NJZ138" s="18"/>
      <c r="NKA138" s="18"/>
      <c r="NKB138" s="18"/>
      <c r="NKC138" s="18"/>
      <c r="NKD138" s="18"/>
      <c r="NKE138" s="18"/>
      <c r="NKF138" s="18"/>
      <c r="NKG138" s="18"/>
      <c r="NKH138" s="18"/>
      <c r="NKI138" s="18"/>
      <c r="NKJ138" s="18"/>
      <c r="NKK138" s="18"/>
      <c r="NKL138" s="18"/>
      <c r="NKM138" s="18"/>
      <c r="NKN138" s="18"/>
      <c r="NKO138" s="18"/>
      <c r="NKP138" s="18"/>
      <c r="NKQ138" s="18"/>
      <c r="NKR138" s="18"/>
      <c r="NKS138" s="18"/>
      <c r="NKT138" s="18"/>
      <c r="NKU138" s="18"/>
      <c r="NKV138" s="18"/>
      <c r="NKW138" s="18"/>
      <c r="NKX138" s="18"/>
      <c r="NKY138" s="18"/>
      <c r="NKZ138" s="18"/>
      <c r="NLA138" s="18"/>
      <c r="NLB138" s="18"/>
      <c r="NLC138" s="18"/>
      <c r="NLD138" s="18"/>
      <c r="NLE138" s="18"/>
      <c r="NLF138" s="18"/>
      <c r="NLG138" s="18"/>
      <c r="NLH138" s="18"/>
      <c r="NLI138" s="18"/>
      <c r="NLJ138" s="18"/>
      <c r="NLK138" s="18"/>
      <c r="NLL138" s="18"/>
      <c r="NLM138" s="18"/>
      <c r="NLN138" s="18"/>
      <c r="NLO138" s="18"/>
      <c r="NLP138" s="18"/>
      <c r="NLQ138" s="18"/>
      <c r="NLR138" s="18"/>
      <c r="NLS138" s="18"/>
      <c r="NLT138" s="18"/>
      <c r="NLU138" s="18"/>
      <c r="NLV138" s="18"/>
      <c r="NLW138" s="18"/>
      <c r="NLX138" s="18"/>
      <c r="NLY138" s="18"/>
      <c r="NLZ138" s="18"/>
      <c r="NMA138" s="18"/>
      <c r="NMB138" s="18"/>
      <c r="NMC138" s="18"/>
      <c r="NMD138" s="18"/>
      <c r="NME138" s="18"/>
      <c r="NMF138" s="18"/>
      <c r="NMG138" s="18"/>
      <c r="NMH138" s="18"/>
      <c r="NMI138" s="18"/>
      <c r="NMJ138" s="18"/>
      <c r="NMK138" s="18"/>
      <c r="NML138" s="18"/>
      <c r="NMM138" s="18"/>
      <c r="NMN138" s="18"/>
      <c r="NMO138" s="18"/>
      <c r="NMP138" s="18"/>
      <c r="NMQ138" s="18"/>
      <c r="NMR138" s="18"/>
      <c r="NMS138" s="18"/>
      <c r="NMT138" s="18"/>
      <c r="NMU138" s="18"/>
      <c r="NMV138" s="18"/>
      <c r="NMW138" s="18"/>
      <c r="NMX138" s="18"/>
      <c r="NMY138" s="18"/>
      <c r="NMZ138" s="18"/>
      <c r="NNA138" s="18"/>
      <c r="NNB138" s="18"/>
      <c r="NNC138" s="18"/>
      <c r="NND138" s="18"/>
      <c r="NNE138" s="18"/>
      <c r="NNF138" s="18"/>
      <c r="NNG138" s="18"/>
      <c r="NNH138" s="18"/>
      <c r="NNI138" s="18"/>
      <c r="NNJ138" s="18"/>
      <c r="NNK138" s="18"/>
      <c r="NNL138" s="18"/>
      <c r="NNM138" s="18"/>
      <c r="NNN138" s="18"/>
      <c r="NNO138" s="18"/>
      <c r="NNP138" s="18"/>
      <c r="NNQ138" s="18"/>
      <c r="NNR138" s="18"/>
      <c r="NNS138" s="18"/>
      <c r="NNT138" s="18"/>
      <c r="NNU138" s="18"/>
      <c r="NNV138" s="18"/>
      <c r="NNW138" s="18"/>
      <c r="NNX138" s="18"/>
      <c r="NNY138" s="18"/>
      <c r="NNZ138" s="18"/>
      <c r="NOA138" s="18"/>
      <c r="NOB138" s="18"/>
      <c r="NOC138" s="18"/>
      <c r="NOD138" s="18"/>
      <c r="NOE138" s="18"/>
      <c r="NOF138" s="18"/>
      <c r="NOG138" s="18"/>
      <c r="NOH138" s="18"/>
      <c r="NOI138" s="18"/>
      <c r="NOJ138" s="18"/>
      <c r="NOK138" s="18"/>
      <c r="NOL138" s="18"/>
      <c r="NOM138" s="18"/>
      <c r="NON138" s="18"/>
      <c r="NOO138" s="18"/>
      <c r="NOP138" s="18"/>
      <c r="NOQ138" s="18"/>
      <c r="NOR138" s="18"/>
      <c r="NOS138" s="18"/>
      <c r="NOT138" s="18"/>
      <c r="NOU138" s="18"/>
      <c r="NOV138" s="18"/>
      <c r="NOW138" s="18"/>
      <c r="NOX138" s="18"/>
      <c r="NOY138" s="18"/>
      <c r="NOZ138" s="18"/>
      <c r="NPA138" s="18"/>
      <c r="NPB138" s="18"/>
      <c r="NPC138" s="18"/>
      <c r="NPD138" s="18"/>
      <c r="NPE138" s="18"/>
      <c r="NPF138" s="18"/>
      <c r="NPG138" s="18"/>
      <c r="NPH138" s="18"/>
      <c r="NPI138" s="18"/>
      <c r="NPJ138" s="18"/>
      <c r="NPK138" s="18"/>
      <c r="NPL138" s="18"/>
      <c r="NPM138" s="18"/>
      <c r="NPN138" s="18"/>
      <c r="NPO138" s="18"/>
      <c r="NPP138" s="18"/>
      <c r="NPQ138" s="18"/>
      <c r="NPR138" s="18"/>
      <c r="NPS138" s="18"/>
      <c r="NPT138" s="18"/>
      <c r="NPU138" s="18"/>
      <c r="NPV138" s="18"/>
      <c r="NPW138" s="18"/>
      <c r="NPX138" s="18"/>
      <c r="NPY138" s="18"/>
      <c r="NPZ138" s="18"/>
      <c r="NQA138" s="18"/>
      <c r="NQB138" s="18"/>
      <c r="NQC138" s="18"/>
      <c r="NQD138" s="18"/>
      <c r="NQE138" s="18"/>
      <c r="NQF138" s="18"/>
      <c r="NQG138" s="18"/>
      <c r="NQH138" s="18"/>
      <c r="NQI138" s="18"/>
      <c r="NQJ138" s="18"/>
      <c r="NQK138" s="18"/>
      <c r="NQL138" s="18"/>
      <c r="NQM138" s="18"/>
      <c r="NQN138" s="18"/>
      <c r="NQO138" s="18"/>
      <c r="NQP138" s="18"/>
      <c r="NQQ138" s="18"/>
      <c r="NQR138" s="18"/>
      <c r="NQS138" s="18"/>
      <c r="NQT138" s="18"/>
      <c r="NQU138" s="18"/>
      <c r="NQV138" s="18"/>
      <c r="NQW138" s="18"/>
      <c r="NQX138" s="18"/>
      <c r="NQY138" s="18"/>
      <c r="NQZ138" s="18"/>
      <c r="NRA138" s="18"/>
      <c r="NRB138" s="18"/>
      <c r="NRC138" s="18"/>
      <c r="NRD138" s="18"/>
      <c r="NRE138" s="18"/>
      <c r="NRF138" s="18"/>
      <c r="NRG138" s="18"/>
      <c r="NRH138" s="18"/>
      <c r="NRI138" s="18"/>
      <c r="NRJ138" s="18"/>
      <c r="NRK138" s="18"/>
      <c r="NRL138" s="18"/>
      <c r="NRM138" s="18"/>
      <c r="NRN138" s="18"/>
      <c r="NRO138" s="18"/>
      <c r="NRP138" s="18"/>
      <c r="NRQ138" s="18"/>
      <c r="NRR138" s="18"/>
      <c r="NRS138" s="18"/>
      <c r="NRT138" s="18"/>
      <c r="NRU138" s="18"/>
      <c r="NRV138" s="18"/>
      <c r="NRW138" s="18"/>
      <c r="NRX138" s="18"/>
      <c r="NRY138" s="18"/>
      <c r="NRZ138" s="18"/>
      <c r="NSA138" s="18"/>
      <c r="NSB138" s="18"/>
      <c r="NSC138" s="18"/>
      <c r="NSD138" s="18"/>
      <c r="NSE138" s="18"/>
      <c r="NSF138" s="18"/>
      <c r="NSG138" s="18"/>
      <c r="NSH138" s="18"/>
      <c r="NSI138" s="18"/>
      <c r="NSJ138" s="18"/>
      <c r="NSK138" s="18"/>
      <c r="NSL138" s="18"/>
      <c r="NSM138" s="18"/>
      <c r="NSN138" s="18"/>
      <c r="NSO138" s="18"/>
      <c r="NSP138" s="18"/>
      <c r="NSQ138" s="18"/>
      <c r="NSR138" s="18"/>
      <c r="NSS138" s="18"/>
      <c r="NST138" s="18"/>
      <c r="NSU138" s="18"/>
      <c r="NSV138" s="18"/>
      <c r="NSW138" s="18"/>
      <c r="NSX138" s="18"/>
      <c r="NSY138" s="18"/>
      <c r="NSZ138" s="18"/>
      <c r="NTA138" s="18"/>
      <c r="NTB138" s="18"/>
      <c r="NTC138" s="18"/>
      <c r="NTD138" s="18"/>
      <c r="NTE138" s="18"/>
      <c r="NTF138" s="18"/>
      <c r="NTG138" s="18"/>
      <c r="NTH138" s="18"/>
      <c r="NTI138" s="18"/>
      <c r="NTJ138" s="18"/>
      <c r="NTK138" s="18"/>
      <c r="NTL138" s="18"/>
      <c r="NTM138" s="18"/>
      <c r="NTN138" s="18"/>
      <c r="NTO138" s="18"/>
      <c r="NTP138" s="18"/>
      <c r="NTQ138" s="18"/>
      <c r="NTR138" s="18"/>
      <c r="NTS138" s="18"/>
      <c r="NTT138" s="18"/>
      <c r="NTU138" s="18"/>
      <c r="NTV138" s="18"/>
      <c r="NTW138" s="18"/>
      <c r="NTX138" s="18"/>
      <c r="NTY138" s="18"/>
      <c r="NTZ138" s="18"/>
      <c r="NUA138" s="18"/>
      <c r="NUB138" s="18"/>
      <c r="NUC138" s="18"/>
      <c r="NUD138" s="18"/>
      <c r="NUE138" s="18"/>
      <c r="NUF138" s="18"/>
      <c r="NUG138" s="18"/>
      <c r="NUH138" s="18"/>
      <c r="NUI138" s="18"/>
      <c r="NUJ138" s="18"/>
      <c r="NUK138" s="18"/>
      <c r="NUL138" s="18"/>
      <c r="NUM138" s="18"/>
      <c r="NUN138" s="18"/>
      <c r="NUO138" s="18"/>
      <c r="NUP138" s="18"/>
      <c r="NUQ138" s="18"/>
      <c r="NUR138" s="18"/>
      <c r="NUS138" s="18"/>
      <c r="NUT138" s="18"/>
      <c r="NUU138" s="18"/>
      <c r="NUV138" s="18"/>
      <c r="NUW138" s="18"/>
      <c r="NUX138" s="18"/>
      <c r="NUY138" s="18"/>
      <c r="NUZ138" s="18"/>
      <c r="NVA138" s="18"/>
      <c r="NVB138" s="18"/>
      <c r="NVC138" s="18"/>
      <c r="NVD138" s="18"/>
      <c r="NVE138" s="18"/>
      <c r="NVF138" s="18"/>
      <c r="NVG138" s="18"/>
      <c r="NVH138" s="18"/>
      <c r="NVI138" s="18"/>
      <c r="NVJ138" s="18"/>
      <c r="NVK138" s="18"/>
      <c r="NVL138" s="18"/>
      <c r="NVM138" s="18"/>
      <c r="NVN138" s="18"/>
      <c r="NVO138" s="18"/>
      <c r="NVP138" s="18"/>
      <c r="NVQ138" s="18"/>
      <c r="NVR138" s="18"/>
      <c r="NVS138" s="18"/>
      <c r="NVT138" s="18"/>
      <c r="NVU138" s="18"/>
      <c r="NVV138" s="18"/>
      <c r="NVW138" s="18"/>
      <c r="NVX138" s="18"/>
      <c r="NVY138" s="18"/>
      <c r="NVZ138" s="18"/>
      <c r="NWA138" s="18"/>
      <c r="NWB138" s="18"/>
      <c r="NWC138" s="18"/>
      <c r="NWD138" s="18"/>
      <c r="NWE138" s="18"/>
      <c r="NWF138" s="18"/>
      <c r="NWG138" s="18"/>
      <c r="NWH138" s="18"/>
      <c r="NWI138" s="18"/>
      <c r="NWJ138" s="18"/>
      <c r="NWK138" s="18"/>
      <c r="NWL138" s="18"/>
      <c r="NWM138" s="18"/>
      <c r="NWN138" s="18"/>
      <c r="NWO138" s="18"/>
      <c r="NWP138" s="18"/>
      <c r="NWQ138" s="18"/>
      <c r="NWR138" s="18"/>
      <c r="NWS138" s="18"/>
      <c r="NWT138" s="18"/>
      <c r="NWU138" s="18"/>
      <c r="NWV138" s="18"/>
      <c r="NWW138" s="18"/>
      <c r="NWX138" s="18"/>
      <c r="NWY138" s="18"/>
      <c r="NWZ138" s="18"/>
      <c r="NXA138" s="18"/>
      <c r="NXB138" s="18"/>
      <c r="NXC138" s="18"/>
      <c r="NXD138" s="18"/>
      <c r="NXE138" s="18"/>
      <c r="NXF138" s="18"/>
      <c r="NXG138" s="18"/>
      <c r="NXH138" s="18"/>
      <c r="NXI138" s="18"/>
      <c r="NXJ138" s="18"/>
      <c r="NXK138" s="18"/>
      <c r="NXL138" s="18"/>
      <c r="NXM138" s="18"/>
      <c r="NXN138" s="18"/>
      <c r="NXO138" s="18"/>
      <c r="NXP138" s="18"/>
      <c r="NXQ138" s="18"/>
      <c r="NXR138" s="18"/>
      <c r="NXS138" s="18"/>
      <c r="NXT138" s="18"/>
      <c r="NXU138" s="18"/>
      <c r="NXV138" s="18"/>
      <c r="NXW138" s="18"/>
      <c r="NXX138" s="18"/>
      <c r="NXY138" s="18"/>
      <c r="NXZ138" s="18"/>
      <c r="NYA138" s="18"/>
      <c r="NYB138" s="18"/>
      <c r="NYC138" s="18"/>
      <c r="NYD138" s="18"/>
      <c r="NYE138" s="18"/>
      <c r="NYF138" s="18"/>
      <c r="NYG138" s="18"/>
      <c r="NYH138" s="18"/>
      <c r="NYI138" s="18"/>
      <c r="NYJ138" s="18"/>
      <c r="NYK138" s="18"/>
      <c r="NYL138" s="18"/>
      <c r="NYM138" s="18"/>
      <c r="NYN138" s="18"/>
      <c r="NYO138" s="18"/>
      <c r="NYP138" s="18"/>
      <c r="NYQ138" s="18"/>
      <c r="NYR138" s="18"/>
      <c r="NYS138" s="18"/>
      <c r="NYT138" s="18"/>
      <c r="NYU138" s="18"/>
      <c r="NYV138" s="18"/>
      <c r="NYW138" s="18"/>
      <c r="NYX138" s="18"/>
      <c r="NYY138" s="18"/>
      <c r="NYZ138" s="18"/>
      <c r="NZA138" s="18"/>
      <c r="NZB138" s="18"/>
      <c r="NZC138" s="18"/>
      <c r="NZD138" s="18"/>
      <c r="NZE138" s="18"/>
      <c r="NZF138" s="18"/>
      <c r="NZG138" s="18"/>
      <c r="NZH138" s="18"/>
      <c r="NZI138" s="18"/>
      <c r="NZJ138" s="18"/>
      <c r="NZK138" s="18"/>
      <c r="NZL138" s="18"/>
      <c r="NZM138" s="18"/>
      <c r="NZN138" s="18"/>
      <c r="NZO138" s="18"/>
      <c r="NZP138" s="18"/>
      <c r="NZQ138" s="18"/>
      <c r="NZR138" s="18"/>
      <c r="NZS138" s="18"/>
      <c r="NZT138" s="18"/>
      <c r="NZU138" s="18"/>
      <c r="NZV138" s="18"/>
      <c r="NZW138" s="18"/>
      <c r="NZX138" s="18"/>
      <c r="NZY138" s="18"/>
      <c r="NZZ138" s="18"/>
      <c r="OAA138" s="18"/>
      <c r="OAB138" s="18"/>
      <c r="OAC138" s="18"/>
      <c r="OAD138" s="18"/>
      <c r="OAE138" s="18"/>
      <c r="OAF138" s="18"/>
      <c r="OAG138" s="18"/>
      <c r="OAH138" s="18"/>
      <c r="OAI138" s="18"/>
      <c r="OAJ138" s="18"/>
      <c r="OAK138" s="18"/>
      <c r="OAL138" s="18"/>
      <c r="OAM138" s="18"/>
      <c r="OAN138" s="18"/>
      <c r="OAO138" s="18"/>
      <c r="OAP138" s="18"/>
      <c r="OAQ138" s="18"/>
      <c r="OAR138" s="18"/>
      <c r="OAS138" s="18"/>
      <c r="OAT138" s="18"/>
      <c r="OAU138" s="18"/>
      <c r="OAV138" s="18"/>
      <c r="OAW138" s="18"/>
      <c r="OAX138" s="18"/>
      <c r="OAY138" s="18"/>
      <c r="OAZ138" s="18"/>
      <c r="OBA138" s="18"/>
      <c r="OBB138" s="18"/>
      <c r="OBC138" s="18"/>
      <c r="OBD138" s="18"/>
      <c r="OBE138" s="18"/>
      <c r="OBF138" s="18"/>
      <c r="OBG138" s="18"/>
      <c r="OBH138" s="18"/>
      <c r="OBI138" s="18"/>
      <c r="OBJ138" s="18"/>
      <c r="OBK138" s="18"/>
      <c r="OBL138" s="18"/>
      <c r="OBM138" s="18"/>
      <c r="OBN138" s="18"/>
      <c r="OBO138" s="18"/>
      <c r="OBP138" s="18"/>
      <c r="OBQ138" s="18"/>
      <c r="OBR138" s="18"/>
      <c r="OBS138" s="18"/>
      <c r="OBT138" s="18"/>
      <c r="OBU138" s="18"/>
      <c r="OBV138" s="18"/>
      <c r="OBW138" s="18"/>
      <c r="OBX138" s="18"/>
      <c r="OBY138" s="18"/>
      <c r="OBZ138" s="18"/>
      <c r="OCA138" s="18"/>
      <c r="OCB138" s="18"/>
      <c r="OCC138" s="18"/>
      <c r="OCD138" s="18"/>
      <c r="OCE138" s="18"/>
      <c r="OCF138" s="18"/>
      <c r="OCG138" s="18"/>
      <c r="OCH138" s="18"/>
      <c r="OCI138" s="18"/>
      <c r="OCJ138" s="18"/>
      <c r="OCK138" s="18"/>
      <c r="OCL138" s="18"/>
      <c r="OCM138" s="18"/>
      <c r="OCN138" s="18"/>
      <c r="OCO138" s="18"/>
      <c r="OCP138" s="18"/>
      <c r="OCQ138" s="18"/>
      <c r="OCR138" s="18"/>
      <c r="OCS138" s="18"/>
      <c r="OCT138" s="18"/>
      <c r="OCU138" s="18"/>
      <c r="OCV138" s="18"/>
      <c r="OCW138" s="18"/>
      <c r="OCX138" s="18"/>
      <c r="OCY138" s="18"/>
      <c r="OCZ138" s="18"/>
      <c r="ODA138" s="18"/>
      <c r="ODB138" s="18"/>
      <c r="ODC138" s="18"/>
      <c r="ODD138" s="18"/>
      <c r="ODE138" s="18"/>
      <c r="ODF138" s="18"/>
      <c r="ODG138" s="18"/>
      <c r="ODH138" s="18"/>
      <c r="ODI138" s="18"/>
      <c r="ODJ138" s="18"/>
      <c r="ODK138" s="18"/>
      <c r="ODL138" s="18"/>
      <c r="ODM138" s="18"/>
      <c r="ODN138" s="18"/>
      <c r="ODO138" s="18"/>
      <c r="ODP138" s="18"/>
      <c r="ODQ138" s="18"/>
      <c r="ODR138" s="18"/>
      <c r="ODS138" s="18"/>
      <c r="ODT138" s="18"/>
      <c r="ODU138" s="18"/>
      <c r="ODV138" s="18"/>
      <c r="ODW138" s="18"/>
      <c r="ODX138" s="18"/>
      <c r="ODY138" s="18"/>
      <c r="ODZ138" s="18"/>
      <c r="OEA138" s="18"/>
      <c r="OEB138" s="18"/>
      <c r="OEC138" s="18"/>
      <c r="OED138" s="18"/>
      <c r="OEE138" s="18"/>
      <c r="OEF138" s="18"/>
      <c r="OEG138" s="18"/>
      <c r="OEH138" s="18"/>
      <c r="OEI138" s="18"/>
      <c r="OEJ138" s="18"/>
      <c r="OEK138" s="18"/>
      <c r="OEL138" s="18"/>
      <c r="OEM138" s="18"/>
      <c r="OEN138" s="18"/>
      <c r="OEO138" s="18"/>
      <c r="OEP138" s="18"/>
      <c r="OEQ138" s="18"/>
      <c r="OER138" s="18"/>
      <c r="OES138" s="18"/>
      <c r="OET138" s="18"/>
      <c r="OEU138" s="18"/>
      <c r="OEV138" s="18"/>
      <c r="OEW138" s="18"/>
      <c r="OEX138" s="18"/>
      <c r="OEY138" s="18"/>
      <c r="OEZ138" s="18"/>
      <c r="OFA138" s="18"/>
      <c r="OFB138" s="18"/>
      <c r="OFC138" s="18"/>
      <c r="OFD138" s="18"/>
      <c r="OFE138" s="18"/>
      <c r="OFF138" s="18"/>
      <c r="OFG138" s="18"/>
      <c r="OFH138" s="18"/>
      <c r="OFI138" s="18"/>
      <c r="OFJ138" s="18"/>
      <c r="OFK138" s="18"/>
      <c r="OFL138" s="18"/>
      <c r="OFM138" s="18"/>
      <c r="OFN138" s="18"/>
      <c r="OFO138" s="18"/>
      <c r="OFP138" s="18"/>
      <c r="OFQ138" s="18"/>
      <c r="OFR138" s="18"/>
      <c r="OFS138" s="18"/>
      <c r="OFT138" s="18"/>
      <c r="OFU138" s="18"/>
      <c r="OFV138" s="18"/>
      <c r="OFW138" s="18"/>
      <c r="OFX138" s="18"/>
      <c r="OFY138" s="18"/>
      <c r="OFZ138" s="18"/>
      <c r="OGA138" s="18"/>
      <c r="OGB138" s="18"/>
      <c r="OGC138" s="18"/>
      <c r="OGD138" s="18"/>
      <c r="OGE138" s="18"/>
      <c r="OGF138" s="18"/>
      <c r="OGG138" s="18"/>
      <c r="OGH138" s="18"/>
      <c r="OGI138" s="18"/>
      <c r="OGJ138" s="18"/>
      <c r="OGK138" s="18"/>
      <c r="OGL138" s="18"/>
      <c r="OGM138" s="18"/>
      <c r="OGN138" s="18"/>
      <c r="OGO138" s="18"/>
      <c r="OGP138" s="18"/>
      <c r="OGQ138" s="18"/>
      <c r="OGR138" s="18"/>
      <c r="OGS138" s="18"/>
      <c r="OGT138" s="18"/>
      <c r="OGU138" s="18"/>
      <c r="OGV138" s="18"/>
      <c r="OGW138" s="18"/>
      <c r="OGX138" s="18"/>
      <c r="OGY138" s="18"/>
      <c r="OGZ138" s="18"/>
      <c r="OHA138" s="18"/>
      <c r="OHB138" s="18"/>
      <c r="OHC138" s="18"/>
      <c r="OHD138" s="18"/>
      <c r="OHE138" s="18"/>
      <c r="OHF138" s="18"/>
      <c r="OHG138" s="18"/>
      <c r="OHH138" s="18"/>
      <c r="OHI138" s="18"/>
      <c r="OHJ138" s="18"/>
      <c r="OHK138" s="18"/>
      <c r="OHL138" s="18"/>
      <c r="OHM138" s="18"/>
      <c r="OHN138" s="18"/>
      <c r="OHO138" s="18"/>
      <c r="OHP138" s="18"/>
      <c r="OHQ138" s="18"/>
      <c r="OHR138" s="18"/>
      <c r="OHS138" s="18"/>
      <c r="OHT138" s="18"/>
      <c r="OHU138" s="18"/>
      <c r="OHV138" s="18"/>
      <c r="OHW138" s="18"/>
      <c r="OHX138" s="18"/>
      <c r="OHY138" s="18"/>
      <c r="OHZ138" s="18"/>
      <c r="OIA138" s="18"/>
      <c r="OIB138" s="18"/>
      <c r="OIC138" s="18"/>
      <c r="OID138" s="18"/>
      <c r="OIE138" s="18"/>
      <c r="OIF138" s="18"/>
      <c r="OIG138" s="18"/>
      <c r="OIH138" s="18"/>
      <c r="OII138" s="18"/>
      <c r="OIJ138" s="18"/>
      <c r="OIK138" s="18"/>
      <c r="OIL138" s="18"/>
      <c r="OIM138" s="18"/>
      <c r="OIN138" s="18"/>
      <c r="OIO138" s="18"/>
      <c r="OIP138" s="18"/>
      <c r="OIQ138" s="18"/>
      <c r="OIR138" s="18"/>
      <c r="OIS138" s="18"/>
      <c r="OIT138" s="18"/>
      <c r="OIU138" s="18"/>
      <c r="OIV138" s="18"/>
      <c r="OIW138" s="18"/>
      <c r="OIX138" s="18"/>
      <c r="OIY138" s="18"/>
      <c r="OIZ138" s="18"/>
      <c r="OJA138" s="18"/>
      <c r="OJB138" s="18"/>
      <c r="OJC138" s="18"/>
      <c r="OJD138" s="18"/>
      <c r="OJE138" s="18"/>
      <c r="OJF138" s="18"/>
      <c r="OJG138" s="18"/>
      <c r="OJH138" s="18"/>
      <c r="OJI138" s="18"/>
      <c r="OJJ138" s="18"/>
      <c r="OJK138" s="18"/>
      <c r="OJL138" s="18"/>
      <c r="OJM138" s="18"/>
      <c r="OJN138" s="18"/>
      <c r="OJO138" s="18"/>
      <c r="OJP138" s="18"/>
      <c r="OJQ138" s="18"/>
      <c r="OJR138" s="18"/>
      <c r="OJS138" s="18"/>
      <c r="OJT138" s="18"/>
      <c r="OJU138" s="18"/>
      <c r="OJV138" s="18"/>
      <c r="OJW138" s="18"/>
      <c r="OJX138" s="18"/>
      <c r="OJY138" s="18"/>
      <c r="OJZ138" s="18"/>
      <c r="OKA138" s="18"/>
      <c r="OKB138" s="18"/>
      <c r="OKC138" s="18"/>
      <c r="OKD138" s="18"/>
      <c r="OKE138" s="18"/>
      <c r="OKF138" s="18"/>
      <c r="OKG138" s="18"/>
      <c r="OKH138" s="18"/>
      <c r="OKI138" s="18"/>
      <c r="OKJ138" s="18"/>
      <c r="OKK138" s="18"/>
      <c r="OKL138" s="18"/>
      <c r="OKM138" s="18"/>
      <c r="OKN138" s="18"/>
      <c r="OKO138" s="18"/>
      <c r="OKP138" s="18"/>
      <c r="OKQ138" s="18"/>
      <c r="OKR138" s="18"/>
      <c r="OKS138" s="18"/>
      <c r="OKT138" s="18"/>
      <c r="OKU138" s="18"/>
      <c r="OKV138" s="18"/>
      <c r="OKW138" s="18"/>
      <c r="OKX138" s="18"/>
      <c r="OKY138" s="18"/>
      <c r="OKZ138" s="18"/>
      <c r="OLA138" s="18"/>
      <c r="OLB138" s="18"/>
      <c r="OLC138" s="18"/>
      <c r="OLD138" s="18"/>
      <c r="OLE138" s="18"/>
      <c r="OLF138" s="18"/>
      <c r="OLG138" s="18"/>
      <c r="OLH138" s="18"/>
      <c r="OLI138" s="18"/>
      <c r="OLJ138" s="18"/>
      <c r="OLK138" s="18"/>
      <c r="OLL138" s="18"/>
      <c r="OLM138" s="18"/>
      <c r="OLN138" s="18"/>
      <c r="OLO138" s="18"/>
      <c r="OLP138" s="18"/>
      <c r="OLQ138" s="18"/>
      <c r="OLR138" s="18"/>
      <c r="OLS138" s="18"/>
      <c r="OLT138" s="18"/>
      <c r="OLU138" s="18"/>
      <c r="OLV138" s="18"/>
      <c r="OLW138" s="18"/>
      <c r="OLX138" s="18"/>
      <c r="OLY138" s="18"/>
      <c r="OLZ138" s="18"/>
      <c r="OMA138" s="18"/>
      <c r="OMB138" s="18"/>
      <c r="OMC138" s="18"/>
      <c r="OMD138" s="18"/>
      <c r="OME138" s="18"/>
      <c r="OMF138" s="18"/>
      <c r="OMG138" s="18"/>
      <c r="OMH138" s="18"/>
      <c r="OMI138" s="18"/>
      <c r="OMJ138" s="18"/>
      <c r="OMK138" s="18"/>
      <c r="OML138" s="18"/>
      <c r="OMM138" s="18"/>
      <c r="OMN138" s="18"/>
      <c r="OMO138" s="18"/>
      <c r="OMP138" s="18"/>
      <c r="OMQ138" s="18"/>
      <c r="OMR138" s="18"/>
      <c r="OMS138" s="18"/>
      <c r="OMT138" s="18"/>
      <c r="OMU138" s="18"/>
      <c r="OMV138" s="18"/>
      <c r="OMW138" s="18"/>
      <c r="OMX138" s="18"/>
      <c r="OMY138" s="18"/>
      <c r="OMZ138" s="18"/>
      <c r="ONA138" s="18"/>
      <c r="ONB138" s="18"/>
      <c r="ONC138" s="18"/>
      <c r="OND138" s="18"/>
      <c r="ONE138" s="18"/>
      <c r="ONF138" s="18"/>
      <c r="ONG138" s="18"/>
      <c r="ONH138" s="18"/>
      <c r="ONI138" s="18"/>
      <c r="ONJ138" s="18"/>
      <c r="ONK138" s="18"/>
      <c r="ONL138" s="18"/>
      <c r="ONM138" s="18"/>
      <c r="ONN138" s="18"/>
      <c r="ONO138" s="18"/>
      <c r="ONP138" s="18"/>
      <c r="ONQ138" s="18"/>
      <c r="ONR138" s="18"/>
      <c r="ONS138" s="18"/>
      <c r="ONT138" s="18"/>
      <c r="ONU138" s="18"/>
      <c r="ONV138" s="18"/>
      <c r="ONW138" s="18"/>
      <c r="ONX138" s="18"/>
      <c r="ONY138" s="18"/>
      <c r="ONZ138" s="18"/>
      <c r="OOA138" s="18"/>
      <c r="OOB138" s="18"/>
      <c r="OOC138" s="18"/>
      <c r="OOD138" s="18"/>
      <c r="OOE138" s="18"/>
      <c r="OOF138" s="18"/>
      <c r="OOG138" s="18"/>
      <c r="OOH138" s="18"/>
      <c r="OOI138" s="18"/>
      <c r="OOJ138" s="18"/>
      <c r="OOK138" s="18"/>
      <c r="OOL138" s="18"/>
      <c r="OOM138" s="18"/>
      <c r="OON138" s="18"/>
      <c r="OOO138" s="18"/>
      <c r="OOP138" s="18"/>
      <c r="OOQ138" s="18"/>
      <c r="OOR138" s="18"/>
      <c r="OOS138" s="18"/>
      <c r="OOT138" s="18"/>
      <c r="OOU138" s="18"/>
      <c r="OOV138" s="18"/>
      <c r="OOW138" s="18"/>
      <c r="OOX138" s="18"/>
      <c r="OOY138" s="18"/>
      <c r="OOZ138" s="18"/>
      <c r="OPA138" s="18"/>
      <c r="OPB138" s="18"/>
      <c r="OPC138" s="18"/>
      <c r="OPD138" s="18"/>
      <c r="OPE138" s="18"/>
      <c r="OPF138" s="18"/>
      <c r="OPG138" s="18"/>
      <c r="OPH138" s="18"/>
      <c r="OPI138" s="18"/>
      <c r="OPJ138" s="18"/>
      <c r="OPK138" s="18"/>
      <c r="OPL138" s="18"/>
      <c r="OPM138" s="18"/>
      <c r="OPN138" s="18"/>
      <c r="OPO138" s="18"/>
      <c r="OPP138" s="18"/>
      <c r="OPQ138" s="18"/>
      <c r="OPR138" s="18"/>
      <c r="OPS138" s="18"/>
      <c r="OPT138" s="18"/>
      <c r="OPU138" s="18"/>
      <c r="OPV138" s="18"/>
      <c r="OPW138" s="18"/>
      <c r="OPX138" s="18"/>
      <c r="OPY138" s="18"/>
      <c r="OPZ138" s="18"/>
      <c r="OQA138" s="18"/>
      <c r="OQB138" s="18"/>
      <c r="OQC138" s="18"/>
      <c r="OQD138" s="18"/>
      <c r="OQE138" s="18"/>
      <c r="OQF138" s="18"/>
      <c r="OQG138" s="18"/>
      <c r="OQH138" s="18"/>
      <c r="OQI138" s="18"/>
      <c r="OQJ138" s="18"/>
      <c r="OQK138" s="18"/>
      <c r="OQL138" s="18"/>
      <c r="OQM138" s="18"/>
      <c r="OQN138" s="18"/>
      <c r="OQO138" s="18"/>
      <c r="OQP138" s="18"/>
      <c r="OQQ138" s="18"/>
      <c r="OQR138" s="18"/>
      <c r="OQS138" s="18"/>
      <c r="OQT138" s="18"/>
      <c r="OQU138" s="18"/>
      <c r="OQV138" s="18"/>
      <c r="OQW138" s="18"/>
      <c r="OQX138" s="18"/>
      <c r="OQY138" s="18"/>
      <c r="OQZ138" s="18"/>
      <c r="ORA138" s="18"/>
      <c r="ORB138" s="18"/>
      <c r="ORC138" s="18"/>
      <c r="ORD138" s="18"/>
      <c r="ORE138" s="18"/>
      <c r="ORF138" s="18"/>
      <c r="ORG138" s="18"/>
      <c r="ORH138" s="18"/>
      <c r="ORI138" s="18"/>
      <c r="ORJ138" s="18"/>
      <c r="ORK138" s="18"/>
      <c r="ORL138" s="18"/>
      <c r="ORM138" s="18"/>
      <c r="ORN138" s="18"/>
      <c r="ORO138" s="18"/>
      <c r="ORP138" s="18"/>
      <c r="ORQ138" s="18"/>
      <c r="ORR138" s="18"/>
      <c r="ORS138" s="18"/>
      <c r="ORT138" s="18"/>
      <c r="ORU138" s="18"/>
      <c r="ORV138" s="18"/>
      <c r="ORW138" s="18"/>
      <c r="ORX138" s="18"/>
      <c r="ORY138" s="18"/>
      <c r="ORZ138" s="18"/>
      <c r="OSA138" s="18"/>
      <c r="OSB138" s="18"/>
      <c r="OSC138" s="18"/>
      <c r="OSD138" s="18"/>
      <c r="OSE138" s="18"/>
      <c r="OSF138" s="18"/>
      <c r="OSG138" s="18"/>
      <c r="OSH138" s="18"/>
      <c r="OSI138" s="18"/>
      <c r="OSJ138" s="18"/>
      <c r="OSK138" s="18"/>
      <c r="OSL138" s="18"/>
      <c r="OSM138" s="18"/>
      <c r="OSN138" s="18"/>
      <c r="OSO138" s="18"/>
      <c r="OSP138" s="18"/>
      <c r="OSQ138" s="18"/>
      <c r="OSR138" s="18"/>
      <c r="OSS138" s="18"/>
      <c r="OST138" s="18"/>
      <c r="OSU138" s="18"/>
      <c r="OSV138" s="18"/>
      <c r="OSW138" s="18"/>
      <c r="OSX138" s="18"/>
      <c r="OSY138" s="18"/>
      <c r="OSZ138" s="18"/>
      <c r="OTA138" s="18"/>
      <c r="OTB138" s="18"/>
      <c r="OTC138" s="18"/>
      <c r="OTD138" s="18"/>
      <c r="OTE138" s="18"/>
      <c r="OTF138" s="18"/>
      <c r="OTG138" s="18"/>
      <c r="OTH138" s="18"/>
      <c r="OTI138" s="18"/>
      <c r="OTJ138" s="18"/>
      <c r="OTK138" s="18"/>
      <c r="OTL138" s="18"/>
      <c r="OTM138" s="18"/>
      <c r="OTN138" s="18"/>
      <c r="OTO138" s="18"/>
      <c r="OTP138" s="18"/>
      <c r="OTQ138" s="18"/>
      <c r="OTR138" s="18"/>
      <c r="OTS138" s="18"/>
      <c r="OTT138" s="18"/>
      <c r="OTU138" s="18"/>
      <c r="OTV138" s="18"/>
      <c r="OTW138" s="18"/>
      <c r="OTX138" s="18"/>
      <c r="OTY138" s="18"/>
      <c r="OTZ138" s="18"/>
      <c r="OUA138" s="18"/>
      <c r="OUB138" s="18"/>
      <c r="OUC138" s="18"/>
      <c r="OUD138" s="18"/>
      <c r="OUE138" s="18"/>
      <c r="OUF138" s="18"/>
      <c r="OUG138" s="18"/>
      <c r="OUH138" s="18"/>
      <c r="OUI138" s="18"/>
      <c r="OUJ138" s="18"/>
      <c r="OUK138" s="18"/>
      <c r="OUL138" s="18"/>
      <c r="OUM138" s="18"/>
      <c r="OUN138" s="18"/>
      <c r="OUO138" s="18"/>
      <c r="OUP138" s="18"/>
      <c r="OUQ138" s="18"/>
      <c r="OUR138" s="18"/>
      <c r="OUS138" s="18"/>
      <c r="OUT138" s="18"/>
      <c r="OUU138" s="18"/>
      <c r="OUV138" s="18"/>
      <c r="OUW138" s="18"/>
      <c r="OUX138" s="18"/>
      <c r="OUY138" s="18"/>
      <c r="OUZ138" s="18"/>
      <c r="OVA138" s="18"/>
      <c r="OVB138" s="18"/>
      <c r="OVC138" s="18"/>
      <c r="OVD138" s="18"/>
      <c r="OVE138" s="18"/>
      <c r="OVF138" s="18"/>
      <c r="OVG138" s="18"/>
      <c r="OVH138" s="18"/>
      <c r="OVI138" s="18"/>
      <c r="OVJ138" s="18"/>
      <c r="OVK138" s="18"/>
      <c r="OVL138" s="18"/>
      <c r="OVM138" s="18"/>
      <c r="OVN138" s="18"/>
      <c r="OVO138" s="18"/>
      <c r="OVP138" s="18"/>
      <c r="OVQ138" s="18"/>
      <c r="OVR138" s="18"/>
      <c r="OVS138" s="18"/>
      <c r="OVT138" s="18"/>
      <c r="OVU138" s="18"/>
      <c r="OVV138" s="18"/>
      <c r="OVW138" s="18"/>
      <c r="OVX138" s="18"/>
      <c r="OVY138" s="18"/>
      <c r="OVZ138" s="18"/>
      <c r="OWA138" s="18"/>
      <c r="OWB138" s="18"/>
      <c r="OWC138" s="18"/>
      <c r="OWD138" s="18"/>
      <c r="OWE138" s="18"/>
      <c r="OWF138" s="18"/>
      <c r="OWG138" s="18"/>
      <c r="OWH138" s="18"/>
      <c r="OWI138" s="18"/>
      <c r="OWJ138" s="18"/>
      <c r="OWK138" s="18"/>
      <c r="OWL138" s="18"/>
      <c r="OWM138" s="18"/>
      <c r="OWN138" s="18"/>
      <c r="OWO138" s="18"/>
      <c r="OWP138" s="18"/>
      <c r="OWQ138" s="18"/>
      <c r="OWR138" s="18"/>
      <c r="OWS138" s="18"/>
      <c r="OWT138" s="18"/>
      <c r="OWU138" s="18"/>
      <c r="OWV138" s="18"/>
      <c r="OWW138" s="18"/>
      <c r="OWX138" s="18"/>
      <c r="OWY138" s="18"/>
      <c r="OWZ138" s="18"/>
      <c r="OXA138" s="18"/>
      <c r="OXB138" s="18"/>
      <c r="OXC138" s="18"/>
      <c r="OXD138" s="18"/>
      <c r="OXE138" s="18"/>
      <c r="OXF138" s="18"/>
      <c r="OXG138" s="18"/>
      <c r="OXH138" s="18"/>
      <c r="OXI138" s="18"/>
      <c r="OXJ138" s="18"/>
      <c r="OXK138" s="18"/>
      <c r="OXL138" s="18"/>
      <c r="OXM138" s="18"/>
      <c r="OXN138" s="18"/>
      <c r="OXO138" s="18"/>
      <c r="OXP138" s="18"/>
      <c r="OXQ138" s="18"/>
      <c r="OXR138" s="18"/>
      <c r="OXS138" s="18"/>
      <c r="OXT138" s="18"/>
      <c r="OXU138" s="18"/>
      <c r="OXV138" s="18"/>
      <c r="OXW138" s="18"/>
      <c r="OXX138" s="18"/>
      <c r="OXY138" s="18"/>
      <c r="OXZ138" s="18"/>
      <c r="OYA138" s="18"/>
      <c r="OYB138" s="18"/>
      <c r="OYC138" s="18"/>
      <c r="OYD138" s="18"/>
      <c r="OYE138" s="18"/>
      <c r="OYF138" s="18"/>
      <c r="OYG138" s="18"/>
      <c r="OYH138" s="18"/>
      <c r="OYI138" s="18"/>
      <c r="OYJ138" s="18"/>
      <c r="OYK138" s="18"/>
      <c r="OYL138" s="18"/>
      <c r="OYM138" s="18"/>
      <c r="OYN138" s="18"/>
      <c r="OYO138" s="18"/>
      <c r="OYP138" s="18"/>
      <c r="OYQ138" s="18"/>
      <c r="OYR138" s="18"/>
      <c r="OYS138" s="18"/>
      <c r="OYT138" s="18"/>
      <c r="OYU138" s="18"/>
      <c r="OYV138" s="18"/>
      <c r="OYW138" s="18"/>
      <c r="OYX138" s="18"/>
      <c r="OYY138" s="18"/>
      <c r="OYZ138" s="18"/>
      <c r="OZA138" s="18"/>
      <c r="OZB138" s="18"/>
      <c r="OZC138" s="18"/>
      <c r="OZD138" s="18"/>
      <c r="OZE138" s="18"/>
      <c r="OZF138" s="18"/>
      <c r="OZG138" s="18"/>
      <c r="OZH138" s="18"/>
      <c r="OZI138" s="18"/>
      <c r="OZJ138" s="18"/>
      <c r="OZK138" s="18"/>
      <c r="OZL138" s="18"/>
      <c r="OZM138" s="18"/>
      <c r="OZN138" s="18"/>
      <c r="OZO138" s="18"/>
      <c r="OZP138" s="18"/>
      <c r="OZQ138" s="18"/>
      <c r="OZR138" s="18"/>
      <c r="OZS138" s="18"/>
      <c r="OZT138" s="18"/>
      <c r="OZU138" s="18"/>
      <c r="OZV138" s="18"/>
      <c r="OZW138" s="18"/>
      <c r="OZX138" s="18"/>
      <c r="OZY138" s="18"/>
      <c r="OZZ138" s="18"/>
      <c r="PAA138" s="18"/>
      <c r="PAB138" s="18"/>
      <c r="PAC138" s="18"/>
      <c r="PAD138" s="18"/>
      <c r="PAE138" s="18"/>
      <c r="PAF138" s="18"/>
      <c r="PAG138" s="18"/>
      <c r="PAH138" s="18"/>
      <c r="PAI138" s="18"/>
      <c r="PAJ138" s="18"/>
      <c r="PAK138" s="18"/>
      <c r="PAL138" s="18"/>
      <c r="PAM138" s="18"/>
      <c r="PAN138" s="18"/>
      <c r="PAO138" s="18"/>
      <c r="PAP138" s="18"/>
      <c r="PAQ138" s="18"/>
      <c r="PAR138" s="18"/>
      <c r="PAS138" s="18"/>
      <c r="PAT138" s="18"/>
      <c r="PAU138" s="18"/>
      <c r="PAV138" s="18"/>
      <c r="PAW138" s="18"/>
      <c r="PAX138" s="18"/>
      <c r="PAY138" s="18"/>
      <c r="PAZ138" s="18"/>
      <c r="PBA138" s="18"/>
      <c r="PBB138" s="18"/>
      <c r="PBC138" s="18"/>
      <c r="PBD138" s="18"/>
      <c r="PBE138" s="18"/>
      <c r="PBF138" s="18"/>
      <c r="PBG138" s="18"/>
      <c r="PBH138" s="18"/>
      <c r="PBI138" s="18"/>
      <c r="PBJ138" s="18"/>
      <c r="PBK138" s="18"/>
      <c r="PBL138" s="18"/>
      <c r="PBM138" s="18"/>
      <c r="PBN138" s="18"/>
      <c r="PBO138" s="18"/>
      <c r="PBP138" s="18"/>
      <c r="PBQ138" s="18"/>
      <c r="PBR138" s="18"/>
      <c r="PBS138" s="18"/>
      <c r="PBT138" s="18"/>
      <c r="PBU138" s="18"/>
      <c r="PBV138" s="18"/>
      <c r="PBW138" s="18"/>
      <c r="PBX138" s="18"/>
      <c r="PBY138" s="18"/>
      <c r="PBZ138" s="18"/>
      <c r="PCA138" s="18"/>
      <c r="PCB138" s="18"/>
      <c r="PCC138" s="18"/>
      <c r="PCD138" s="18"/>
      <c r="PCE138" s="18"/>
      <c r="PCF138" s="18"/>
      <c r="PCG138" s="18"/>
      <c r="PCH138" s="18"/>
      <c r="PCI138" s="18"/>
      <c r="PCJ138" s="18"/>
      <c r="PCK138" s="18"/>
      <c r="PCL138" s="18"/>
      <c r="PCM138" s="18"/>
      <c r="PCN138" s="18"/>
      <c r="PCO138" s="18"/>
      <c r="PCP138" s="18"/>
      <c r="PCQ138" s="18"/>
      <c r="PCR138" s="18"/>
      <c r="PCS138" s="18"/>
      <c r="PCT138" s="18"/>
      <c r="PCU138" s="18"/>
      <c r="PCV138" s="18"/>
      <c r="PCW138" s="18"/>
      <c r="PCX138" s="18"/>
      <c r="PCY138" s="18"/>
      <c r="PCZ138" s="18"/>
      <c r="PDA138" s="18"/>
      <c r="PDB138" s="18"/>
      <c r="PDC138" s="18"/>
      <c r="PDD138" s="18"/>
      <c r="PDE138" s="18"/>
      <c r="PDF138" s="18"/>
      <c r="PDG138" s="18"/>
      <c r="PDH138" s="18"/>
      <c r="PDI138" s="18"/>
      <c r="PDJ138" s="18"/>
      <c r="PDK138" s="18"/>
      <c r="PDL138" s="18"/>
      <c r="PDM138" s="18"/>
      <c r="PDN138" s="18"/>
      <c r="PDO138" s="18"/>
      <c r="PDP138" s="18"/>
      <c r="PDQ138" s="18"/>
      <c r="PDR138" s="18"/>
      <c r="PDS138" s="18"/>
      <c r="PDT138" s="18"/>
      <c r="PDU138" s="18"/>
      <c r="PDV138" s="18"/>
      <c r="PDW138" s="18"/>
      <c r="PDX138" s="18"/>
      <c r="PDY138" s="18"/>
      <c r="PDZ138" s="18"/>
      <c r="PEA138" s="18"/>
      <c r="PEB138" s="18"/>
      <c r="PEC138" s="18"/>
      <c r="PED138" s="18"/>
      <c r="PEE138" s="18"/>
      <c r="PEF138" s="18"/>
      <c r="PEG138" s="18"/>
      <c r="PEH138" s="18"/>
      <c r="PEI138" s="18"/>
      <c r="PEJ138" s="18"/>
      <c r="PEK138" s="18"/>
      <c r="PEL138" s="18"/>
      <c r="PEM138" s="18"/>
      <c r="PEN138" s="18"/>
      <c r="PEO138" s="18"/>
      <c r="PEP138" s="18"/>
      <c r="PEQ138" s="18"/>
      <c r="PER138" s="18"/>
      <c r="PES138" s="18"/>
      <c r="PET138" s="18"/>
      <c r="PEU138" s="18"/>
      <c r="PEV138" s="18"/>
      <c r="PEW138" s="18"/>
      <c r="PEX138" s="18"/>
      <c r="PEY138" s="18"/>
      <c r="PEZ138" s="18"/>
      <c r="PFA138" s="18"/>
      <c r="PFB138" s="18"/>
      <c r="PFC138" s="18"/>
      <c r="PFD138" s="18"/>
      <c r="PFE138" s="18"/>
      <c r="PFF138" s="18"/>
      <c r="PFG138" s="18"/>
      <c r="PFH138" s="18"/>
      <c r="PFI138" s="18"/>
      <c r="PFJ138" s="18"/>
      <c r="PFK138" s="18"/>
      <c r="PFL138" s="18"/>
      <c r="PFM138" s="18"/>
      <c r="PFN138" s="18"/>
      <c r="PFO138" s="18"/>
      <c r="PFP138" s="18"/>
      <c r="PFQ138" s="18"/>
      <c r="PFR138" s="18"/>
      <c r="PFS138" s="18"/>
      <c r="PFT138" s="18"/>
      <c r="PFU138" s="18"/>
      <c r="PFV138" s="18"/>
      <c r="PFW138" s="18"/>
      <c r="PFX138" s="18"/>
      <c r="PFY138" s="18"/>
      <c r="PFZ138" s="18"/>
      <c r="PGA138" s="18"/>
      <c r="PGB138" s="18"/>
      <c r="PGC138" s="18"/>
      <c r="PGD138" s="18"/>
      <c r="PGE138" s="18"/>
      <c r="PGF138" s="18"/>
      <c r="PGG138" s="18"/>
      <c r="PGH138" s="18"/>
      <c r="PGI138" s="18"/>
      <c r="PGJ138" s="18"/>
      <c r="PGK138" s="18"/>
      <c r="PGL138" s="18"/>
      <c r="PGM138" s="18"/>
      <c r="PGN138" s="18"/>
      <c r="PGO138" s="18"/>
      <c r="PGP138" s="18"/>
      <c r="PGQ138" s="18"/>
      <c r="PGR138" s="18"/>
      <c r="PGS138" s="18"/>
      <c r="PGT138" s="18"/>
      <c r="PGU138" s="18"/>
      <c r="PGV138" s="18"/>
      <c r="PGW138" s="18"/>
      <c r="PGX138" s="18"/>
      <c r="PGY138" s="18"/>
      <c r="PGZ138" s="18"/>
      <c r="PHA138" s="18"/>
      <c r="PHB138" s="18"/>
      <c r="PHC138" s="18"/>
      <c r="PHD138" s="18"/>
      <c r="PHE138" s="18"/>
      <c r="PHF138" s="18"/>
      <c r="PHG138" s="18"/>
      <c r="PHH138" s="18"/>
      <c r="PHI138" s="18"/>
      <c r="PHJ138" s="18"/>
      <c r="PHK138" s="18"/>
      <c r="PHL138" s="18"/>
      <c r="PHM138" s="18"/>
      <c r="PHN138" s="18"/>
      <c r="PHO138" s="18"/>
      <c r="PHP138" s="18"/>
      <c r="PHQ138" s="18"/>
      <c r="PHR138" s="18"/>
      <c r="PHS138" s="18"/>
      <c r="PHT138" s="18"/>
      <c r="PHU138" s="18"/>
      <c r="PHV138" s="18"/>
      <c r="PHW138" s="18"/>
      <c r="PHX138" s="18"/>
      <c r="PHY138" s="18"/>
      <c r="PHZ138" s="18"/>
      <c r="PIA138" s="18"/>
      <c r="PIB138" s="18"/>
      <c r="PIC138" s="18"/>
      <c r="PID138" s="18"/>
      <c r="PIE138" s="18"/>
      <c r="PIF138" s="18"/>
      <c r="PIG138" s="18"/>
      <c r="PIH138" s="18"/>
      <c r="PII138" s="18"/>
      <c r="PIJ138" s="18"/>
      <c r="PIK138" s="18"/>
      <c r="PIL138" s="18"/>
      <c r="PIM138" s="18"/>
      <c r="PIN138" s="18"/>
      <c r="PIO138" s="18"/>
      <c r="PIP138" s="18"/>
      <c r="PIQ138" s="18"/>
      <c r="PIR138" s="18"/>
      <c r="PIS138" s="18"/>
      <c r="PIT138" s="18"/>
      <c r="PIU138" s="18"/>
      <c r="PIV138" s="18"/>
      <c r="PIW138" s="18"/>
      <c r="PIX138" s="18"/>
      <c r="PIY138" s="18"/>
      <c r="PIZ138" s="18"/>
      <c r="PJA138" s="18"/>
      <c r="PJB138" s="18"/>
      <c r="PJC138" s="18"/>
      <c r="PJD138" s="18"/>
      <c r="PJE138" s="18"/>
      <c r="PJF138" s="18"/>
      <c r="PJG138" s="18"/>
      <c r="PJH138" s="18"/>
      <c r="PJI138" s="18"/>
      <c r="PJJ138" s="18"/>
      <c r="PJK138" s="18"/>
      <c r="PJL138" s="18"/>
      <c r="PJM138" s="18"/>
      <c r="PJN138" s="18"/>
      <c r="PJO138" s="18"/>
      <c r="PJP138" s="18"/>
      <c r="PJQ138" s="18"/>
      <c r="PJR138" s="18"/>
      <c r="PJS138" s="18"/>
      <c r="PJT138" s="18"/>
      <c r="PJU138" s="18"/>
      <c r="PJV138" s="18"/>
      <c r="PJW138" s="18"/>
      <c r="PJX138" s="18"/>
      <c r="PJY138" s="18"/>
      <c r="PJZ138" s="18"/>
      <c r="PKA138" s="18"/>
      <c r="PKB138" s="18"/>
      <c r="PKC138" s="18"/>
      <c r="PKD138" s="18"/>
      <c r="PKE138" s="18"/>
      <c r="PKF138" s="18"/>
      <c r="PKG138" s="18"/>
      <c r="PKH138" s="18"/>
      <c r="PKI138" s="18"/>
      <c r="PKJ138" s="18"/>
      <c r="PKK138" s="18"/>
      <c r="PKL138" s="18"/>
      <c r="PKM138" s="18"/>
      <c r="PKN138" s="18"/>
      <c r="PKO138" s="18"/>
      <c r="PKP138" s="18"/>
      <c r="PKQ138" s="18"/>
      <c r="PKR138" s="18"/>
      <c r="PKS138" s="18"/>
      <c r="PKT138" s="18"/>
      <c r="PKU138" s="18"/>
      <c r="PKV138" s="18"/>
      <c r="PKW138" s="18"/>
      <c r="PKX138" s="18"/>
      <c r="PKY138" s="18"/>
      <c r="PKZ138" s="18"/>
      <c r="PLA138" s="18"/>
      <c r="PLB138" s="18"/>
      <c r="PLC138" s="18"/>
      <c r="PLD138" s="18"/>
      <c r="PLE138" s="18"/>
      <c r="PLF138" s="18"/>
      <c r="PLG138" s="18"/>
      <c r="PLH138" s="18"/>
      <c r="PLI138" s="18"/>
      <c r="PLJ138" s="18"/>
      <c r="PLK138" s="18"/>
      <c r="PLL138" s="18"/>
      <c r="PLM138" s="18"/>
      <c r="PLN138" s="18"/>
      <c r="PLO138" s="18"/>
      <c r="PLP138" s="18"/>
      <c r="PLQ138" s="18"/>
      <c r="PLR138" s="18"/>
      <c r="PLS138" s="18"/>
      <c r="PLT138" s="18"/>
      <c r="PLU138" s="18"/>
      <c r="PLV138" s="18"/>
      <c r="PLW138" s="18"/>
      <c r="PLX138" s="18"/>
      <c r="PLY138" s="18"/>
      <c r="PLZ138" s="18"/>
      <c r="PMA138" s="18"/>
      <c r="PMB138" s="18"/>
      <c r="PMC138" s="18"/>
      <c r="PMD138" s="18"/>
      <c r="PME138" s="18"/>
      <c r="PMF138" s="18"/>
      <c r="PMG138" s="18"/>
      <c r="PMH138" s="18"/>
      <c r="PMI138" s="18"/>
      <c r="PMJ138" s="18"/>
      <c r="PMK138" s="18"/>
      <c r="PML138" s="18"/>
      <c r="PMM138" s="18"/>
      <c r="PMN138" s="18"/>
      <c r="PMO138" s="18"/>
      <c r="PMP138" s="18"/>
      <c r="PMQ138" s="18"/>
      <c r="PMR138" s="18"/>
      <c r="PMS138" s="18"/>
      <c r="PMT138" s="18"/>
      <c r="PMU138" s="18"/>
      <c r="PMV138" s="18"/>
      <c r="PMW138" s="18"/>
      <c r="PMX138" s="18"/>
      <c r="PMY138" s="18"/>
      <c r="PMZ138" s="18"/>
      <c r="PNA138" s="18"/>
      <c r="PNB138" s="18"/>
      <c r="PNC138" s="18"/>
      <c r="PND138" s="18"/>
      <c r="PNE138" s="18"/>
      <c r="PNF138" s="18"/>
      <c r="PNG138" s="18"/>
      <c r="PNH138" s="18"/>
      <c r="PNI138" s="18"/>
      <c r="PNJ138" s="18"/>
      <c r="PNK138" s="18"/>
      <c r="PNL138" s="18"/>
      <c r="PNM138" s="18"/>
      <c r="PNN138" s="18"/>
      <c r="PNO138" s="18"/>
      <c r="PNP138" s="18"/>
      <c r="PNQ138" s="18"/>
      <c r="PNR138" s="18"/>
      <c r="PNS138" s="18"/>
      <c r="PNT138" s="18"/>
      <c r="PNU138" s="18"/>
      <c r="PNV138" s="18"/>
      <c r="PNW138" s="18"/>
      <c r="PNX138" s="18"/>
      <c r="PNY138" s="18"/>
      <c r="PNZ138" s="18"/>
      <c r="POA138" s="18"/>
      <c r="POB138" s="18"/>
      <c r="POC138" s="18"/>
      <c r="POD138" s="18"/>
      <c r="POE138" s="18"/>
      <c r="POF138" s="18"/>
      <c r="POG138" s="18"/>
      <c r="POH138" s="18"/>
      <c r="POI138" s="18"/>
      <c r="POJ138" s="18"/>
      <c r="POK138" s="18"/>
      <c r="POL138" s="18"/>
      <c r="POM138" s="18"/>
      <c r="PON138" s="18"/>
      <c r="POO138" s="18"/>
      <c r="POP138" s="18"/>
      <c r="POQ138" s="18"/>
      <c r="POR138" s="18"/>
      <c r="POS138" s="18"/>
      <c r="POT138" s="18"/>
      <c r="POU138" s="18"/>
      <c r="POV138" s="18"/>
      <c r="POW138" s="18"/>
      <c r="POX138" s="18"/>
      <c r="POY138" s="18"/>
      <c r="POZ138" s="18"/>
      <c r="PPA138" s="18"/>
      <c r="PPB138" s="18"/>
      <c r="PPC138" s="18"/>
      <c r="PPD138" s="18"/>
      <c r="PPE138" s="18"/>
      <c r="PPF138" s="18"/>
      <c r="PPG138" s="18"/>
      <c r="PPH138" s="18"/>
      <c r="PPI138" s="18"/>
      <c r="PPJ138" s="18"/>
      <c r="PPK138" s="18"/>
      <c r="PPL138" s="18"/>
      <c r="PPM138" s="18"/>
      <c r="PPN138" s="18"/>
      <c r="PPO138" s="18"/>
      <c r="PPP138" s="18"/>
      <c r="PPQ138" s="18"/>
      <c r="PPR138" s="18"/>
      <c r="PPS138" s="18"/>
      <c r="PPT138" s="18"/>
      <c r="PPU138" s="18"/>
      <c r="PPV138" s="18"/>
      <c r="PPW138" s="18"/>
      <c r="PPX138" s="18"/>
      <c r="PPY138" s="18"/>
      <c r="PPZ138" s="18"/>
      <c r="PQA138" s="18"/>
      <c r="PQB138" s="18"/>
      <c r="PQC138" s="18"/>
      <c r="PQD138" s="18"/>
      <c r="PQE138" s="18"/>
      <c r="PQF138" s="18"/>
      <c r="PQG138" s="18"/>
      <c r="PQH138" s="18"/>
      <c r="PQI138" s="18"/>
      <c r="PQJ138" s="18"/>
      <c r="PQK138" s="18"/>
      <c r="PQL138" s="18"/>
      <c r="PQM138" s="18"/>
      <c r="PQN138" s="18"/>
      <c r="PQO138" s="18"/>
      <c r="PQP138" s="18"/>
      <c r="PQQ138" s="18"/>
      <c r="PQR138" s="18"/>
      <c r="PQS138" s="18"/>
      <c r="PQT138" s="18"/>
      <c r="PQU138" s="18"/>
      <c r="PQV138" s="18"/>
      <c r="PQW138" s="18"/>
      <c r="PQX138" s="18"/>
      <c r="PQY138" s="18"/>
      <c r="PQZ138" s="18"/>
      <c r="PRA138" s="18"/>
      <c r="PRB138" s="18"/>
      <c r="PRC138" s="18"/>
      <c r="PRD138" s="18"/>
      <c r="PRE138" s="18"/>
      <c r="PRF138" s="18"/>
      <c r="PRG138" s="18"/>
      <c r="PRH138" s="18"/>
      <c r="PRI138" s="18"/>
      <c r="PRJ138" s="18"/>
      <c r="PRK138" s="18"/>
      <c r="PRL138" s="18"/>
      <c r="PRM138" s="18"/>
      <c r="PRN138" s="18"/>
      <c r="PRO138" s="18"/>
      <c r="PRP138" s="18"/>
      <c r="PRQ138" s="18"/>
      <c r="PRR138" s="18"/>
      <c r="PRS138" s="18"/>
      <c r="PRT138" s="18"/>
      <c r="PRU138" s="18"/>
      <c r="PRV138" s="18"/>
      <c r="PRW138" s="18"/>
      <c r="PRX138" s="18"/>
      <c r="PRY138" s="18"/>
      <c r="PRZ138" s="18"/>
      <c r="PSA138" s="18"/>
      <c r="PSB138" s="18"/>
      <c r="PSC138" s="18"/>
      <c r="PSD138" s="18"/>
      <c r="PSE138" s="18"/>
      <c r="PSF138" s="18"/>
      <c r="PSG138" s="18"/>
      <c r="PSH138" s="18"/>
      <c r="PSI138" s="18"/>
      <c r="PSJ138" s="18"/>
      <c r="PSK138" s="18"/>
      <c r="PSL138" s="18"/>
      <c r="PSM138" s="18"/>
      <c r="PSN138" s="18"/>
      <c r="PSO138" s="18"/>
      <c r="PSP138" s="18"/>
      <c r="PSQ138" s="18"/>
      <c r="PSR138" s="18"/>
      <c r="PSS138" s="18"/>
      <c r="PST138" s="18"/>
      <c r="PSU138" s="18"/>
      <c r="PSV138" s="18"/>
      <c r="PSW138" s="18"/>
      <c r="PSX138" s="18"/>
      <c r="PSY138" s="18"/>
      <c r="PSZ138" s="18"/>
      <c r="PTA138" s="18"/>
      <c r="PTB138" s="18"/>
      <c r="PTC138" s="18"/>
      <c r="PTD138" s="18"/>
      <c r="PTE138" s="18"/>
      <c r="PTF138" s="18"/>
      <c r="PTG138" s="18"/>
      <c r="PTH138" s="18"/>
      <c r="PTI138" s="18"/>
      <c r="PTJ138" s="18"/>
      <c r="PTK138" s="18"/>
      <c r="PTL138" s="18"/>
      <c r="PTM138" s="18"/>
      <c r="PTN138" s="18"/>
      <c r="PTO138" s="18"/>
      <c r="PTP138" s="18"/>
      <c r="PTQ138" s="18"/>
      <c r="PTR138" s="18"/>
      <c r="PTS138" s="18"/>
      <c r="PTT138" s="18"/>
      <c r="PTU138" s="18"/>
      <c r="PTV138" s="18"/>
      <c r="PTW138" s="18"/>
      <c r="PTX138" s="18"/>
      <c r="PTY138" s="18"/>
      <c r="PTZ138" s="18"/>
      <c r="PUA138" s="18"/>
      <c r="PUB138" s="18"/>
      <c r="PUC138" s="18"/>
      <c r="PUD138" s="18"/>
      <c r="PUE138" s="18"/>
      <c r="PUF138" s="18"/>
      <c r="PUG138" s="18"/>
      <c r="PUH138" s="18"/>
      <c r="PUI138" s="18"/>
      <c r="PUJ138" s="18"/>
      <c r="PUK138" s="18"/>
      <c r="PUL138" s="18"/>
      <c r="PUM138" s="18"/>
      <c r="PUN138" s="18"/>
      <c r="PUO138" s="18"/>
      <c r="PUP138" s="18"/>
      <c r="PUQ138" s="18"/>
      <c r="PUR138" s="18"/>
      <c r="PUS138" s="18"/>
      <c r="PUT138" s="18"/>
      <c r="PUU138" s="18"/>
      <c r="PUV138" s="18"/>
      <c r="PUW138" s="18"/>
      <c r="PUX138" s="18"/>
      <c r="PUY138" s="18"/>
      <c r="PUZ138" s="18"/>
      <c r="PVA138" s="18"/>
      <c r="PVB138" s="18"/>
      <c r="PVC138" s="18"/>
      <c r="PVD138" s="18"/>
      <c r="PVE138" s="18"/>
      <c r="PVF138" s="18"/>
      <c r="PVG138" s="18"/>
      <c r="PVH138" s="18"/>
      <c r="PVI138" s="18"/>
      <c r="PVJ138" s="18"/>
      <c r="PVK138" s="18"/>
      <c r="PVL138" s="18"/>
      <c r="PVM138" s="18"/>
      <c r="PVN138" s="18"/>
      <c r="PVO138" s="18"/>
      <c r="PVP138" s="18"/>
      <c r="PVQ138" s="18"/>
      <c r="PVR138" s="18"/>
      <c r="PVS138" s="18"/>
      <c r="PVT138" s="18"/>
      <c r="PVU138" s="18"/>
      <c r="PVV138" s="18"/>
      <c r="PVW138" s="18"/>
      <c r="PVX138" s="18"/>
      <c r="PVY138" s="18"/>
      <c r="PVZ138" s="18"/>
      <c r="PWA138" s="18"/>
      <c r="PWB138" s="18"/>
      <c r="PWC138" s="18"/>
      <c r="PWD138" s="18"/>
      <c r="PWE138" s="18"/>
      <c r="PWF138" s="18"/>
      <c r="PWG138" s="18"/>
      <c r="PWH138" s="18"/>
      <c r="PWI138" s="18"/>
      <c r="PWJ138" s="18"/>
      <c r="PWK138" s="18"/>
      <c r="PWL138" s="18"/>
      <c r="PWM138" s="18"/>
      <c r="PWN138" s="18"/>
      <c r="PWO138" s="18"/>
      <c r="PWP138" s="18"/>
      <c r="PWQ138" s="18"/>
      <c r="PWR138" s="18"/>
      <c r="PWS138" s="18"/>
      <c r="PWT138" s="18"/>
      <c r="PWU138" s="18"/>
      <c r="PWV138" s="18"/>
      <c r="PWW138" s="18"/>
      <c r="PWX138" s="18"/>
      <c r="PWY138" s="18"/>
      <c r="PWZ138" s="18"/>
      <c r="PXA138" s="18"/>
      <c r="PXB138" s="18"/>
      <c r="PXC138" s="18"/>
      <c r="PXD138" s="18"/>
      <c r="PXE138" s="18"/>
      <c r="PXF138" s="18"/>
      <c r="PXG138" s="18"/>
      <c r="PXH138" s="18"/>
      <c r="PXI138" s="18"/>
      <c r="PXJ138" s="18"/>
      <c r="PXK138" s="18"/>
      <c r="PXL138" s="18"/>
      <c r="PXM138" s="18"/>
      <c r="PXN138" s="18"/>
      <c r="PXO138" s="18"/>
      <c r="PXP138" s="18"/>
      <c r="PXQ138" s="18"/>
      <c r="PXR138" s="18"/>
      <c r="PXS138" s="18"/>
      <c r="PXT138" s="18"/>
      <c r="PXU138" s="18"/>
      <c r="PXV138" s="18"/>
      <c r="PXW138" s="18"/>
      <c r="PXX138" s="18"/>
      <c r="PXY138" s="18"/>
      <c r="PXZ138" s="18"/>
      <c r="PYA138" s="18"/>
      <c r="PYB138" s="18"/>
      <c r="PYC138" s="18"/>
      <c r="PYD138" s="18"/>
      <c r="PYE138" s="18"/>
      <c r="PYF138" s="18"/>
      <c r="PYG138" s="18"/>
      <c r="PYH138" s="18"/>
      <c r="PYI138" s="18"/>
      <c r="PYJ138" s="18"/>
      <c r="PYK138" s="18"/>
      <c r="PYL138" s="18"/>
      <c r="PYM138" s="18"/>
      <c r="PYN138" s="18"/>
      <c r="PYO138" s="18"/>
      <c r="PYP138" s="18"/>
      <c r="PYQ138" s="18"/>
      <c r="PYR138" s="18"/>
      <c r="PYS138" s="18"/>
      <c r="PYT138" s="18"/>
      <c r="PYU138" s="18"/>
      <c r="PYV138" s="18"/>
      <c r="PYW138" s="18"/>
      <c r="PYX138" s="18"/>
      <c r="PYY138" s="18"/>
      <c r="PYZ138" s="18"/>
      <c r="PZA138" s="18"/>
      <c r="PZB138" s="18"/>
      <c r="PZC138" s="18"/>
      <c r="PZD138" s="18"/>
      <c r="PZE138" s="18"/>
      <c r="PZF138" s="18"/>
      <c r="PZG138" s="18"/>
      <c r="PZH138" s="18"/>
      <c r="PZI138" s="18"/>
      <c r="PZJ138" s="18"/>
      <c r="PZK138" s="18"/>
      <c r="PZL138" s="18"/>
      <c r="PZM138" s="18"/>
      <c r="PZN138" s="18"/>
      <c r="PZO138" s="18"/>
      <c r="PZP138" s="18"/>
      <c r="PZQ138" s="18"/>
      <c r="PZR138" s="18"/>
      <c r="PZS138" s="18"/>
      <c r="PZT138" s="18"/>
      <c r="PZU138" s="18"/>
      <c r="PZV138" s="18"/>
      <c r="PZW138" s="18"/>
      <c r="PZX138" s="18"/>
      <c r="PZY138" s="18"/>
      <c r="PZZ138" s="18"/>
      <c r="QAA138" s="18"/>
      <c r="QAB138" s="18"/>
      <c r="QAC138" s="18"/>
      <c r="QAD138" s="18"/>
      <c r="QAE138" s="18"/>
      <c r="QAF138" s="18"/>
      <c r="QAG138" s="18"/>
      <c r="QAH138" s="18"/>
      <c r="QAI138" s="18"/>
      <c r="QAJ138" s="18"/>
      <c r="QAK138" s="18"/>
      <c r="QAL138" s="18"/>
      <c r="QAM138" s="18"/>
      <c r="QAN138" s="18"/>
      <c r="QAO138" s="18"/>
      <c r="QAP138" s="18"/>
      <c r="QAQ138" s="18"/>
      <c r="QAR138" s="18"/>
      <c r="QAS138" s="18"/>
      <c r="QAT138" s="18"/>
      <c r="QAU138" s="18"/>
      <c r="QAV138" s="18"/>
      <c r="QAW138" s="18"/>
      <c r="QAX138" s="18"/>
      <c r="QAY138" s="18"/>
      <c r="QAZ138" s="18"/>
      <c r="QBA138" s="18"/>
      <c r="QBB138" s="18"/>
      <c r="QBC138" s="18"/>
      <c r="QBD138" s="18"/>
      <c r="QBE138" s="18"/>
      <c r="QBF138" s="18"/>
      <c r="QBG138" s="18"/>
      <c r="QBH138" s="18"/>
      <c r="QBI138" s="18"/>
      <c r="QBJ138" s="18"/>
      <c r="QBK138" s="18"/>
      <c r="QBL138" s="18"/>
      <c r="QBM138" s="18"/>
      <c r="QBN138" s="18"/>
      <c r="QBO138" s="18"/>
      <c r="QBP138" s="18"/>
      <c r="QBQ138" s="18"/>
      <c r="QBR138" s="18"/>
      <c r="QBS138" s="18"/>
      <c r="QBT138" s="18"/>
      <c r="QBU138" s="18"/>
      <c r="QBV138" s="18"/>
      <c r="QBW138" s="18"/>
      <c r="QBX138" s="18"/>
      <c r="QBY138" s="18"/>
      <c r="QBZ138" s="18"/>
      <c r="QCA138" s="18"/>
      <c r="QCB138" s="18"/>
      <c r="QCC138" s="18"/>
      <c r="QCD138" s="18"/>
      <c r="QCE138" s="18"/>
      <c r="QCF138" s="18"/>
      <c r="QCG138" s="18"/>
      <c r="QCH138" s="18"/>
      <c r="QCI138" s="18"/>
      <c r="QCJ138" s="18"/>
      <c r="QCK138" s="18"/>
      <c r="QCL138" s="18"/>
      <c r="QCM138" s="18"/>
      <c r="QCN138" s="18"/>
      <c r="QCO138" s="18"/>
      <c r="QCP138" s="18"/>
      <c r="QCQ138" s="18"/>
      <c r="QCR138" s="18"/>
      <c r="QCS138" s="18"/>
      <c r="QCT138" s="18"/>
      <c r="QCU138" s="18"/>
      <c r="QCV138" s="18"/>
      <c r="QCW138" s="18"/>
      <c r="QCX138" s="18"/>
      <c r="QCY138" s="18"/>
      <c r="QCZ138" s="18"/>
      <c r="QDA138" s="18"/>
      <c r="QDB138" s="18"/>
      <c r="QDC138" s="18"/>
      <c r="QDD138" s="18"/>
      <c r="QDE138" s="18"/>
      <c r="QDF138" s="18"/>
      <c r="QDG138" s="18"/>
      <c r="QDH138" s="18"/>
      <c r="QDI138" s="18"/>
      <c r="QDJ138" s="18"/>
      <c r="QDK138" s="18"/>
      <c r="QDL138" s="18"/>
      <c r="QDM138" s="18"/>
      <c r="QDN138" s="18"/>
      <c r="QDO138" s="18"/>
      <c r="QDP138" s="18"/>
      <c r="QDQ138" s="18"/>
      <c r="QDR138" s="18"/>
      <c r="QDS138" s="18"/>
      <c r="QDT138" s="18"/>
      <c r="QDU138" s="18"/>
      <c r="QDV138" s="18"/>
      <c r="QDW138" s="18"/>
      <c r="QDX138" s="18"/>
      <c r="QDY138" s="18"/>
      <c r="QDZ138" s="18"/>
      <c r="QEA138" s="18"/>
      <c r="QEB138" s="18"/>
      <c r="QEC138" s="18"/>
      <c r="QED138" s="18"/>
      <c r="QEE138" s="18"/>
      <c r="QEF138" s="18"/>
      <c r="QEG138" s="18"/>
      <c r="QEH138" s="18"/>
      <c r="QEI138" s="18"/>
      <c r="QEJ138" s="18"/>
      <c r="QEK138" s="18"/>
      <c r="QEL138" s="18"/>
      <c r="QEM138" s="18"/>
      <c r="QEN138" s="18"/>
      <c r="QEO138" s="18"/>
      <c r="QEP138" s="18"/>
      <c r="QEQ138" s="18"/>
      <c r="QER138" s="18"/>
      <c r="QES138" s="18"/>
      <c r="QET138" s="18"/>
      <c r="QEU138" s="18"/>
      <c r="QEV138" s="18"/>
      <c r="QEW138" s="18"/>
      <c r="QEX138" s="18"/>
      <c r="QEY138" s="18"/>
      <c r="QEZ138" s="18"/>
      <c r="QFA138" s="18"/>
      <c r="QFB138" s="18"/>
      <c r="QFC138" s="18"/>
      <c r="QFD138" s="18"/>
      <c r="QFE138" s="18"/>
      <c r="QFF138" s="18"/>
      <c r="QFG138" s="18"/>
      <c r="QFH138" s="18"/>
      <c r="QFI138" s="18"/>
      <c r="QFJ138" s="18"/>
      <c r="QFK138" s="18"/>
      <c r="QFL138" s="18"/>
      <c r="QFM138" s="18"/>
      <c r="QFN138" s="18"/>
      <c r="QFO138" s="18"/>
      <c r="QFP138" s="18"/>
      <c r="QFQ138" s="18"/>
      <c r="QFR138" s="18"/>
      <c r="QFS138" s="18"/>
      <c r="QFT138" s="18"/>
      <c r="QFU138" s="18"/>
      <c r="QFV138" s="18"/>
      <c r="QFW138" s="18"/>
      <c r="QFX138" s="18"/>
      <c r="QFY138" s="18"/>
      <c r="QFZ138" s="18"/>
      <c r="QGA138" s="18"/>
      <c r="QGB138" s="18"/>
      <c r="QGC138" s="18"/>
      <c r="QGD138" s="18"/>
      <c r="QGE138" s="18"/>
      <c r="QGF138" s="18"/>
      <c r="QGG138" s="18"/>
      <c r="QGH138" s="18"/>
      <c r="QGI138" s="18"/>
      <c r="QGJ138" s="18"/>
      <c r="QGK138" s="18"/>
      <c r="QGL138" s="18"/>
      <c r="QGM138" s="18"/>
      <c r="QGN138" s="18"/>
      <c r="QGO138" s="18"/>
      <c r="QGP138" s="18"/>
      <c r="QGQ138" s="18"/>
      <c r="QGR138" s="18"/>
      <c r="QGS138" s="18"/>
      <c r="QGT138" s="18"/>
      <c r="QGU138" s="18"/>
      <c r="QGV138" s="18"/>
      <c r="QGW138" s="18"/>
      <c r="QGX138" s="18"/>
      <c r="QGY138" s="18"/>
      <c r="QGZ138" s="18"/>
      <c r="QHA138" s="18"/>
      <c r="QHB138" s="18"/>
      <c r="QHC138" s="18"/>
      <c r="QHD138" s="18"/>
      <c r="QHE138" s="18"/>
      <c r="QHF138" s="18"/>
      <c r="QHG138" s="18"/>
      <c r="QHH138" s="18"/>
      <c r="QHI138" s="18"/>
      <c r="QHJ138" s="18"/>
      <c r="QHK138" s="18"/>
      <c r="QHL138" s="18"/>
      <c r="QHM138" s="18"/>
      <c r="QHN138" s="18"/>
      <c r="QHO138" s="18"/>
      <c r="QHP138" s="18"/>
      <c r="QHQ138" s="18"/>
      <c r="QHR138" s="18"/>
      <c r="QHS138" s="18"/>
      <c r="QHT138" s="18"/>
      <c r="QHU138" s="18"/>
      <c r="QHV138" s="18"/>
      <c r="QHW138" s="18"/>
      <c r="QHX138" s="18"/>
      <c r="QHY138" s="18"/>
      <c r="QHZ138" s="18"/>
      <c r="QIA138" s="18"/>
      <c r="QIB138" s="18"/>
      <c r="QIC138" s="18"/>
      <c r="QID138" s="18"/>
      <c r="QIE138" s="18"/>
      <c r="QIF138" s="18"/>
      <c r="QIG138" s="18"/>
      <c r="QIH138" s="18"/>
      <c r="QII138" s="18"/>
      <c r="QIJ138" s="18"/>
      <c r="QIK138" s="18"/>
      <c r="QIL138" s="18"/>
      <c r="QIM138" s="18"/>
      <c r="QIN138" s="18"/>
      <c r="QIO138" s="18"/>
      <c r="QIP138" s="18"/>
      <c r="QIQ138" s="18"/>
      <c r="QIR138" s="18"/>
      <c r="QIS138" s="18"/>
      <c r="QIT138" s="18"/>
      <c r="QIU138" s="18"/>
      <c r="QIV138" s="18"/>
      <c r="QIW138" s="18"/>
      <c r="QIX138" s="18"/>
      <c r="QIY138" s="18"/>
      <c r="QIZ138" s="18"/>
      <c r="QJA138" s="18"/>
      <c r="QJB138" s="18"/>
      <c r="QJC138" s="18"/>
      <c r="QJD138" s="18"/>
      <c r="QJE138" s="18"/>
      <c r="QJF138" s="18"/>
      <c r="QJG138" s="18"/>
      <c r="QJH138" s="18"/>
      <c r="QJI138" s="18"/>
      <c r="QJJ138" s="18"/>
      <c r="QJK138" s="18"/>
      <c r="QJL138" s="18"/>
      <c r="QJM138" s="18"/>
      <c r="QJN138" s="18"/>
      <c r="QJO138" s="18"/>
      <c r="QJP138" s="18"/>
      <c r="QJQ138" s="18"/>
      <c r="QJR138" s="18"/>
      <c r="QJS138" s="18"/>
      <c r="QJT138" s="18"/>
      <c r="QJU138" s="18"/>
      <c r="QJV138" s="18"/>
      <c r="QJW138" s="18"/>
      <c r="QJX138" s="18"/>
      <c r="QJY138" s="18"/>
      <c r="QJZ138" s="18"/>
      <c r="QKA138" s="18"/>
      <c r="QKB138" s="18"/>
      <c r="QKC138" s="18"/>
      <c r="QKD138" s="18"/>
      <c r="QKE138" s="18"/>
      <c r="QKF138" s="18"/>
      <c r="QKG138" s="18"/>
      <c r="QKH138" s="18"/>
      <c r="QKI138" s="18"/>
      <c r="QKJ138" s="18"/>
      <c r="QKK138" s="18"/>
      <c r="QKL138" s="18"/>
      <c r="QKM138" s="18"/>
      <c r="QKN138" s="18"/>
      <c r="QKO138" s="18"/>
      <c r="QKP138" s="18"/>
      <c r="QKQ138" s="18"/>
      <c r="QKR138" s="18"/>
      <c r="QKS138" s="18"/>
      <c r="QKT138" s="18"/>
      <c r="QKU138" s="18"/>
      <c r="QKV138" s="18"/>
      <c r="QKW138" s="18"/>
      <c r="QKX138" s="18"/>
      <c r="QKY138" s="18"/>
      <c r="QKZ138" s="18"/>
      <c r="QLA138" s="18"/>
      <c r="QLB138" s="18"/>
      <c r="QLC138" s="18"/>
      <c r="QLD138" s="18"/>
      <c r="QLE138" s="18"/>
      <c r="QLF138" s="18"/>
      <c r="QLG138" s="18"/>
      <c r="QLH138" s="18"/>
      <c r="QLI138" s="18"/>
      <c r="QLJ138" s="18"/>
      <c r="QLK138" s="18"/>
      <c r="QLL138" s="18"/>
      <c r="QLM138" s="18"/>
      <c r="QLN138" s="18"/>
      <c r="QLO138" s="18"/>
      <c r="QLP138" s="18"/>
      <c r="QLQ138" s="18"/>
      <c r="QLR138" s="18"/>
      <c r="QLS138" s="18"/>
      <c r="QLT138" s="18"/>
      <c r="QLU138" s="18"/>
      <c r="QLV138" s="18"/>
      <c r="QLW138" s="18"/>
      <c r="QLX138" s="18"/>
      <c r="QLY138" s="18"/>
      <c r="QLZ138" s="18"/>
      <c r="QMA138" s="18"/>
      <c r="QMB138" s="18"/>
      <c r="QMC138" s="18"/>
      <c r="QMD138" s="18"/>
      <c r="QME138" s="18"/>
      <c r="QMF138" s="18"/>
      <c r="QMG138" s="18"/>
      <c r="QMH138" s="18"/>
      <c r="QMI138" s="18"/>
      <c r="QMJ138" s="18"/>
      <c r="QMK138" s="18"/>
      <c r="QML138" s="18"/>
      <c r="QMM138" s="18"/>
      <c r="QMN138" s="18"/>
      <c r="QMO138" s="18"/>
      <c r="QMP138" s="18"/>
      <c r="QMQ138" s="18"/>
      <c r="QMR138" s="18"/>
      <c r="QMS138" s="18"/>
      <c r="QMT138" s="18"/>
      <c r="QMU138" s="18"/>
      <c r="QMV138" s="18"/>
      <c r="QMW138" s="18"/>
      <c r="QMX138" s="18"/>
      <c r="QMY138" s="18"/>
      <c r="QMZ138" s="18"/>
      <c r="QNA138" s="18"/>
      <c r="QNB138" s="18"/>
      <c r="QNC138" s="18"/>
      <c r="QND138" s="18"/>
      <c r="QNE138" s="18"/>
      <c r="QNF138" s="18"/>
      <c r="QNG138" s="18"/>
      <c r="QNH138" s="18"/>
      <c r="QNI138" s="18"/>
      <c r="QNJ138" s="18"/>
      <c r="QNK138" s="18"/>
      <c r="QNL138" s="18"/>
      <c r="QNM138" s="18"/>
      <c r="QNN138" s="18"/>
      <c r="QNO138" s="18"/>
      <c r="QNP138" s="18"/>
      <c r="QNQ138" s="18"/>
      <c r="QNR138" s="18"/>
      <c r="QNS138" s="18"/>
      <c r="QNT138" s="18"/>
      <c r="QNU138" s="18"/>
      <c r="QNV138" s="18"/>
      <c r="QNW138" s="18"/>
      <c r="QNX138" s="18"/>
      <c r="QNY138" s="18"/>
      <c r="QNZ138" s="18"/>
      <c r="QOA138" s="18"/>
      <c r="QOB138" s="18"/>
      <c r="QOC138" s="18"/>
      <c r="QOD138" s="18"/>
      <c r="QOE138" s="18"/>
      <c r="QOF138" s="18"/>
      <c r="QOG138" s="18"/>
      <c r="QOH138" s="18"/>
      <c r="QOI138" s="18"/>
      <c r="QOJ138" s="18"/>
      <c r="QOK138" s="18"/>
      <c r="QOL138" s="18"/>
      <c r="QOM138" s="18"/>
      <c r="QON138" s="18"/>
      <c r="QOO138" s="18"/>
      <c r="QOP138" s="18"/>
      <c r="QOQ138" s="18"/>
      <c r="QOR138" s="18"/>
      <c r="QOS138" s="18"/>
      <c r="QOT138" s="18"/>
      <c r="QOU138" s="18"/>
      <c r="QOV138" s="18"/>
      <c r="QOW138" s="18"/>
      <c r="QOX138" s="18"/>
      <c r="QOY138" s="18"/>
      <c r="QOZ138" s="18"/>
      <c r="QPA138" s="18"/>
      <c r="QPB138" s="18"/>
      <c r="QPC138" s="18"/>
      <c r="QPD138" s="18"/>
      <c r="QPE138" s="18"/>
      <c r="QPF138" s="18"/>
      <c r="QPG138" s="18"/>
      <c r="QPH138" s="18"/>
      <c r="QPI138" s="18"/>
      <c r="QPJ138" s="18"/>
      <c r="QPK138" s="18"/>
      <c r="QPL138" s="18"/>
      <c r="QPM138" s="18"/>
      <c r="QPN138" s="18"/>
      <c r="QPO138" s="18"/>
      <c r="QPP138" s="18"/>
      <c r="QPQ138" s="18"/>
      <c r="QPR138" s="18"/>
      <c r="QPS138" s="18"/>
      <c r="QPT138" s="18"/>
      <c r="QPU138" s="18"/>
      <c r="QPV138" s="18"/>
      <c r="QPW138" s="18"/>
      <c r="QPX138" s="18"/>
      <c r="QPY138" s="18"/>
      <c r="QPZ138" s="18"/>
      <c r="QQA138" s="18"/>
      <c r="QQB138" s="18"/>
      <c r="QQC138" s="18"/>
      <c r="QQD138" s="18"/>
      <c r="QQE138" s="18"/>
      <c r="QQF138" s="18"/>
      <c r="QQG138" s="18"/>
      <c r="QQH138" s="18"/>
      <c r="QQI138" s="18"/>
      <c r="QQJ138" s="18"/>
      <c r="QQK138" s="18"/>
      <c r="QQL138" s="18"/>
      <c r="QQM138" s="18"/>
      <c r="QQN138" s="18"/>
      <c r="QQO138" s="18"/>
      <c r="QQP138" s="18"/>
      <c r="QQQ138" s="18"/>
      <c r="QQR138" s="18"/>
      <c r="QQS138" s="18"/>
      <c r="QQT138" s="18"/>
      <c r="QQU138" s="18"/>
      <c r="QQV138" s="18"/>
      <c r="QQW138" s="18"/>
      <c r="QQX138" s="18"/>
      <c r="QQY138" s="18"/>
      <c r="QQZ138" s="18"/>
      <c r="QRA138" s="18"/>
      <c r="QRB138" s="18"/>
      <c r="QRC138" s="18"/>
      <c r="QRD138" s="18"/>
      <c r="QRE138" s="18"/>
      <c r="QRF138" s="18"/>
      <c r="QRG138" s="18"/>
      <c r="QRH138" s="18"/>
      <c r="QRI138" s="18"/>
      <c r="QRJ138" s="18"/>
      <c r="QRK138" s="18"/>
      <c r="QRL138" s="18"/>
      <c r="QRM138" s="18"/>
      <c r="QRN138" s="18"/>
      <c r="QRO138" s="18"/>
      <c r="QRP138" s="18"/>
      <c r="QRQ138" s="18"/>
      <c r="QRR138" s="18"/>
      <c r="QRS138" s="18"/>
      <c r="QRT138" s="18"/>
      <c r="QRU138" s="18"/>
      <c r="QRV138" s="18"/>
      <c r="QRW138" s="18"/>
      <c r="QRX138" s="18"/>
      <c r="QRY138" s="18"/>
      <c r="QRZ138" s="18"/>
      <c r="QSA138" s="18"/>
      <c r="QSB138" s="18"/>
      <c r="QSC138" s="18"/>
      <c r="QSD138" s="18"/>
      <c r="QSE138" s="18"/>
      <c r="QSF138" s="18"/>
      <c r="QSG138" s="18"/>
      <c r="QSH138" s="18"/>
      <c r="QSI138" s="18"/>
      <c r="QSJ138" s="18"/>
      <c r="QSK138" s="18"/>
      <c r="QSL138" s="18"/>
      <c r="QSM138" s="18"/>
      <c r="QSN138" s="18"/>
      <c r="QSO138" s="18"/>
      <c r="QSP138" s="18"/>
      <c r="QSQ138" s="18"/>
      <c r="QSR138" s="18"/>
      <c r="QSS138" s="18"/>
      <c r="QST138" s="18"/>
      <c r="QSU138" s="18"/>
      <c r="QSV138" s="18"/>
      <c r="QSW138" s="18"/>
      <c r="QSX138" s="18"/>
      <c r="QSY138" s="18"/>
      <c r="QSZ138" s="18"/>
      <c r="QTA138" s="18"/>
      <c r="QTB138" s="18"/>
      <c r="QTC138" s="18"/>
      <c r="QTD138" s="18"/>
      <c r="QTE138" s="18"/>
      <c r="QTF138" s="18"/>
      <c r="QTG138" s="18"/>
      <c r="QTH138" s="18"/>
      <c r="QTI138" s="18"/>
      <c r="QTJ138" s="18"/>
      <c r="QTK138" s="18"/>
      <c r="QTL138" s="18"/>
      <c r="QTM138" s="18"/>
      <c r="QTN138" s="18"/>
      <c r="QTO138" s="18"/>
      <c r="QTP138" s="18"/>
      <c r="QTQ138" s="18"/>
      <c r="QTR138" s="18"/>
      <c r="QTS138" s="18"/>
      <c r="QTT138" s="18"/>
      <c r="QTU138" s="18"/>
      <c r="QTV138" s="18"/>
      <c r="QTW138" s="18"/>
      <c r="QTX138" s="18"/>
      <c r="QTY138" s="18"/>
      <c r="QTZ138" s="18"/>
      <c r="QUA138" s="18"/>
      <c r="QUB138" s="18"/>
      <c r="QUC138" s="18"/>
      <c r="QUD138" s="18"/>
      <c r="QUE138" s="18"/>
      <c r="QUF138" s="18"/>
      <c r="QUG138" s="18"/>
      <c r="QUH138" s="18"/>
      <c r="QUI138" s="18"/>
      <c r="QUJ138" s="18"/>
      <c r="QUK138" s="18"/>
      <c r="QUL138" s="18"/>
      <c r="QUM138" s="18"/>
      <c r="QUN138" s="18"/>
      <c r="QUO138" s="18"/>
      <c r="QUP138" s="18"/>
      <c r="QUQ138" s="18"/>
      <c r="QUR138" s="18"/>
      <c r="QUS138" s="18"/>
      <c r="QUT138" s="18"/>
      <c r="QUU138" s="18"/>
      <c r="QUV138" s="18"/>
      <c r="QUW138" s="18"/>
      <c r="QUX138" s="18"/>
      <c r="QUY138" s="18"/>
      <c r="QUZ138" s="18"/>
      <c r="QVA138" s="18"/>
      <c r="QVB138" s="18"/>
      <c r="QVC138" s="18"/>
      <c r="QVD138" s="18"/>
      <c r="QVE138" s="18"/>
      <c r="QVF138" s="18"/>
      <c r="QVG138" s="18"/>
      <c r="QVH138" s="18"/>
      <c r="QVI138" s="18"/>
      <c r="QVJ138" s="18"/>
      <c r="QVK138" s="18"/>
      <c r="QVL138" s="18"/>
      <c r="QVM138" s="18"/>
      <c r="QVN138" s="18"/>
      <c r="QVO138" s="18"/>
      <c r="QVP138" s="18"/>
      <c r="QVQ138" s="18"/>
      <c r="QVR138" s="18"/>
      <c r="QVS138" s="18"/>
      <c r="QVT138" s="18"/>
      <c r="QVU138" s="18"/>
      <c r="QVV138" s="18"/>
      <c r="QVW138" s="18"/>
      <c r="QVX138" s="18"/>
      <c r="QVY138" s="18"/>
      <c r="QVZ138" s="18"/>
      <c r="QWA138" s="18"/>
      <c r="QWB138" s="18"/>
      <c r="QWC138" s="18"/>
      <c r="QWD138" s="18"/>
      <c r="QWE138" s="18"/>
      <c r="QWF138" s="18"/>
      <c r="QWG138" s="18"/>
      <c r="QWH138" s="18"/>
      <c r="QWI138" s="18"/>
      <c r="QWJ138" s="18"/>
      <c r="QWK138" s="18"/>
      <c r="QWL138" s="18"/>
      <c r="QWM138" s="18"/>
      <c r="QWN138" s="18"/>
      <c r="QWO138" s="18"/>
      <c r="QWP138" s="18"/>
      <c r="QWQ138" s="18"/>
      <c r="QWR138" s="18"/>
      <c r="QWS138" s="18"/>
      <c r="QWT138" s="18"/>
      <c r="QWU138" s="18"/>
      <c r="QWV138" s="18"/>
      <c r="QWW138" s="18"/>
      <c r="QWX138" s="18"/>
      <c r="QWY138" s="18"/>
      <c r="QWZ138" s="18"/>
      <c r="QXA138" s="18"/>
      <c r="QXB138" s="18"/>
      <c r="QXC138" s="18"/>
      <c r="QXD138" s="18"/>
      <c r="QXE138" s="18"/>
      <c r="QXF138" s="18"/>
      <c r="QXG138" s="18"/>
      <c r="QXH138" s="18"/>
      <c r="QXI138" s="18"/>
      <c r="QXJ138" s="18"/>
      <c r="QXK138" s="18"/>
      <c r="QXL138" s="18"/>
      <c r="QXM138" s="18"/>
      <c r="QXN138" s="18"/>
      <c r="QXO138" s="18"/>
      <c r="QXP138" s="18"/>
      <c r="QXQ138" s="18"/>
      <c r="QXR138" s="18"/>
      <c r="QXS138" s="18"/>
      <c r="QXT138" s="18"/>
      <c r="QXU138" s="18"/>
      <c r="QXV138" s="18"/>
      <c r="QXW138" s="18"/>
      <c r="QXX138" s="18"/>
      <c r="QXY138" s="18"/>
      <c r="QXZ138" s="18"/>
      <c r="QYA138" s="18"/>
      <c r="QYB138" s="18"/>
      <c r="QYC138" s="18"/>
      <c r="QYD138" s="18"/>
      <c r="QYE138" s="18"/>
      <c r="QYF138" s="18"/>
      <c r="QYG138" s="18"/>
      <c r="QYH138" s="18"/>
      <c r="QYI138" s="18"/>
      <c r="QYJ138" s="18"/>
      <c r="QYK138" s="18"/>
      <c r="QYL138" s="18"/>
      <c r="QYM138" s="18"/>
      <c r="QYN138" s="18"/>
      <c r="QYO138" s="18"/>
      <c r="QYP138" s="18"/>
      <c r="QYQ138" s="18"/>
      <c r="QYR138" s="18"/>
      <c r="QYS138" s="18"/>
      <c r="QYT138" s="18"/>
      <c r="QYU138" s="18"/>
      <c r="QYV138" s="18"/>
      <c r="QYW138" s="18"/>
      <c r="QYX138" s="18"/>
      <c r="QYY138" s="18"/>
      <c r="QYZ138" s="18"/>
      <c r="QZA138" s="18"/>
      <c r="QZB138" s="18"/>
      <c r="QZC138" s="18"/>
      <c r="QZD138" s="18"/>
      <c r="QZE138" s="18"/>
      <c r="QZF138" s="18"/>
      <c r="QZG138" s="18"/>
      <c r="QZH138" s="18"/>
      <c r="QZI138" s="18"/>
      <c r="QZJ138" s="18"/>
      <c r="QZK138" s="18"/>
      <c r="QZL138" s="18"/>
      <c r="QZM138" s="18"/>
      <c r="QZN138" s="18"/>
      <c r="QZO138" s="18"/>
      <c r="QZP138" s="18"/>
      <c r="QZQ138" s="18"/>
      <c r="QZR138" s="18"/>
      <c r="QZS138" s="18"/>
      <c r="QZT138" s="18"/>
      <c r="QZU138" s="18"/>
      <c r="QZV138" s="18"/>
      <c r="QZW138" s="18"/>
      <c r="QZX138" s="18"/>
      <c r="QZY138" s="18"/>
      <c r="QZZ138" s="18"/>
      <c r="RAA138" s="18"/>
      <c r="RAB138" s="18"/>
      <c r="RAC138" s="18"/>
      <c r="RAD138" s="18"/>
      <c r="RAE138" s="18"/>
      <c r="RAF138" s="18"/>
      <c r="RAG138" s="18"/>
      <c r="RAH138" s="18"/>
      <c r="RAI138" s="18"/>
      <c r="RAJ138" s="18"/>
      <c r="RAK138" s="18"/>
      <c r="RAL138" s="18"/>
      <c r="RAM138" s="18"/>
      <c r="RAN138" s="18"/>
      <c r="RAO138" s="18"/>
      <c r="RAP138" s="18"/>
      <c r="RAQ138" s="18"/>
      <c r="RAR138" s="18"/>
      <c r="RAS138" s="18"/>
      <c r="RAT138" s="18"/>
      <c r="RAU138" s="18"/>
      <c r="RAV138" s="18"/>
      <c r="RAW138" s="18"/>
      <c r="RAX138" s="18"/>
      <c r="RAY138" s="18"/>
      <c r="RAZ138" s="18"/>
      <c r="RBA138" s="18"/>
      <c r="RBB138" s="18"/>
      <c r="RBC138" s="18"/>
      <c r="RBD138" s="18"/>
      <c r="RBE138" s="18"/>
      <c r="RBF138" s="18"/>
      <c r="RBG138" s="18"/>
      <c r="RBH138" s="18"/>
      <c r="RBI138" s="18"/>
      <c r="RBJ138" s="18"/>
      <c r="RBK138" s="18"/>
      <c r="RBL138" s="18"/>
      <c r="RBM138" s="18"/>
      <c r="RBN138" s="18"/>
      <c r="RBO138" s="18"/>
      <c r="RBP138" s="18"/>
      <c r="RBQ138" s="18"/>
      <c r="RBR138" s="18"/>
      <c r="RBS138" s="18"/>
      <c r="RBT138" s="18"/>
      <c r="RBU138" s="18"/>
      <c r="RBV138" s="18"/>
      <c r="RBW138" s="18"/>
      <c r="RBX138" s="18"/>
      <c r="RBY138" s="18"/>
      <c r="RBZ138" s="18"/>
      <c r="RCA138" s="18"/>
      <c r="RCB138" s="18"/>
      <c r="RCC138" s="18"/>
      <c r="RCD138" s="18"/>
      <c r="RCE138" s="18"/>
      <c r="RCF138" s="18"/>
      <c r="RCG138" s="18"/>
      <c r="RCH138" s="18"/>
      <c r="RCI138" s="18"/>
      <c r="RCJ138" s="18"/>
      <c r="RCK138" s="18"/>
      <c r="RCL138" s="18"/>
      <c r="RCM138" s="18"/>
      <c r="RCN138" s="18"/>
      <c r="RCO138" s="18"/>
      <c r="RCP138" s="18"/>
      <c r="RCQ138" s="18"/>
      <c r="RCR138" s="18"/>
      <c r="RCS138" s="18"/>
      <c r="RCT138" s="18"/>
      <c r="RCU138" s="18"/>
      <c r="RCV138" s="18"/>
      <c r="RCW138" s="18"/>
      <c r="RCX138" s="18"/>
      <c r="RCY138" s="18"/>
      <c r="RCZ138" s="18"/>
      <c r="RDA138" s="18"/>
      <c r="RDB138" s="18"/>
      <c r="RDC138" s="18"/>
      <c r="RDD138" s="18"/>
      <c r="RDE138" s="18"/>
      <c r="RDF138" s="18"/>
      <c r="RDG138" s="18"/>
      <c r="RDH138" s="18"/>
      <c r="RDI138" s="18"/>
      <c r="RDJ138" s="18"/>
      <c r="RDK138" s="18"/>
      <c r="RDL138" s="18"/>
      <c r="RDM138" s="18"/>
      <c r="RDN138" s="18"/>
      <c r="RDO138" s="18"/>
      <c r="RDP138" s="18"/>
      <c r="RDQ138" s="18"/>
      <c r="RDR138" s="18"/>
      <c r="RDS138" s="18"/>
      <c r="RDT138" s="18"/>
      <c r="RDU138" s="18"/>
      <c r="RDV138" s="18"/>
      <c r="RDW138" s="18"/>
      <c r="RDX138" s="18"/>
      <c r="RDY138" s="18"/>
      <c r="RDZ138" s="18"/>
      <c r="REA138" s="18"/>
      <c r="REB138" s="18"/>
      <c r="REC138" s="18"/>
      <c r="RED138" s="18"/>
      <c r="REE138" s="18"/>
      <c r="REF138" s="18"/>
      <c r="REG138" s="18"/>
      <c r="REH138" s="18"/>
      <c r="REI138" s="18"/>
      <c r="REJ138" s="18"/>
      <c r="REK138" s="18"/>
      <c r="REL138" s="18"/>
      <c r="REM138" s="18"/>
      <c r="REN138" s="18"/>
      <c r="REO138" s="18"/>
      <c r="REP138" s="18"/>
      <c r="REQ138" s="18"/>
      <c r="RER138" s="18"/>
      <c r="RES138" s="18"/>
      <c r="RET138" s="18"/>
      <c r="REU138" s="18"/>
      <c r="REV138" s="18"/>
      <c r="REW138" s="18"/>
      <c r="REX138" s="18"/>
      <c r="REY138" s="18"/>
      <c r="REZ138" s="18"/>
      <c r="RFA138" s="18"/>
      <c r="RFB138" s="18"/>
      <c r="RFC138" s="18"/>
      <c r="RFD138" s="18"/>
      <c r="RFE138" s="18"/>
      <c r="RFF138" s="18"/>
      <c r="RFG138" s="18"/>
      <c r="RFH138" s="18"/>
      <c r="RFI138" s="18"/>
      <c r="RFJ138" s="18"/>
      <c r="RFK138" s="18"/>
      <c r="RFL138" s="18"/>
      <c r="RFM138" s="18"/>
      <c r="RFN138" s="18"/>
      <c r="RFO138" s="18"/>
      <c r="RFP138" s="18"/>
      <c r="RFQ138" s="18"/>
      <c r="RFR138" s="18"/>
      <c r="RFS138" s="18"/>
      <c r="RFT138" s="18"/>
      <c r="RFU138" s="18"/>
      <c r="RFV138" s="18"/>
      <c r="RFW138" s="18"/>
      <c r="RFX138" s="18"/>
      <c r="RFY138" s="18"/>
      <c r="RFZ138" s="18"/>
      <c r="RGA138" s="18"/>
      <c r="RGB138" s="18"/>
      <c r="RGC138" s="18"/>
      <c r="RGD138" s="18"/>
      <c r="RGE138" s="18"/>
      <c r="RGF138" s="18"/>
      <c r="RGG138" s="18"/>
      <c r="RGH138" s="18"/>
      <c r="RGI138" s="18"/>
      <c r="RGJ138" s="18"/>
      <c r="RGK138" s="18"/>
      <c r="RGL138" s="18"/>
      <c r="RGM138" s="18"/>
      <c r="RGN138" s="18"/>
      <c r="RGO138" s="18"/>
      <c r="RGP138" s="18"/>
      <c r="RGQ138" s="18"/>
      <c r="RGR138" s="18"/>
      <c r="RGS138" s="18"/>
      <c r="RGT138" s="18"/>
      <c r="RGU138" s="18"/>
      <c r="RGV138" s="18"/>
      <c r="RGW138" s="18"/>
      <c r="RGX138" s="18"/>
      <c r="RGY138" s="18"/>
      <c r="RGZ138" s="18"/>
      <c r="RHA138" s="18"/>
      <c r="RHB138" s="18"/>
      <c r="RHC138" s="18"/>
      <c r="RHD138" s="18"/>
      <c r="RHE138" s="18"/>
      <c r="RHF138" s="18"/>
      <c r="RHG138" s="18"/>
      <c r="RHH138" s="18"/>
      <c r="RHI138" s="18"/>
      <c r="RHJ138" s="18"/>
      <c r="RHK138" s="18"/>
      <c r="RHL138" s="18"/>
      <c r="RHM138" s="18"/>
      <c r="RHN138" s="18"/>
      <c r="RHO138" s="18"/>
      <c r="RHP138" s="18"/>
      <c r="RHQ138" s="18"/>
      <c r="RHR138" s="18"/>
      <c r="RHS138" s="18"/>
      <c r="RHT138" s="18"/>
      <c r="RHU138" s="18"/>
      <c r="RHV138" s="18"/>
      <c r="RHW138" s="18"/>
      <c r="RHX138" s="18"/>
      <c r="RHY138" s="18"/>
      <c r="RHZ138" s="18"/>
      <c r="RIA138" s="18"/>
      <c r="RIB138" s="18"/>
      <c r="RIC138" s="18"/>
      <c r="RID138" s="18"/>
      <c r="RIE138" s="18"/>
      <c r="RIF138" s="18"/>
      <c r="RIG138" s="18"/>
      <c r="RIH138" s="18"/>
      <c r="RII138" s="18"/>
      <c r="RIJ138" s="18"/>
      <c r="RIK138" s="18"/>
      <c r="RIL138" s="18"/>
      <c r="RIM138" s="18"/>
      <c r="RIN138" s="18"/>
      <c r="RIO138" s="18"/>
      <c r="RIP138" s="18"/>
      <c r="RIQ138" s="18"/>
      <c r="RIR138" s="18"/>
      <c r="RIS138" s="18"/>
      <c r="RIT138" s="18"/>
      <c r="RIU138" s="18"/>
      <c r="RIV138" s="18"/>
      <c r="RIW138" s="18"/>
      <c r="RIX138" s="18"/>
      <c r="RIY138" s="18"/>
      <c r="RIZ138" s="18"/>
      <c r="RJA138" s="18"/>
      <c r="RJB138" s="18"/>
      <c r="RJC138" s="18"/>
      <c r="RJD138" s="18"/>
      <c r="RJE138" s="18"/>
      <c r="RJF138" s="18"/>
      <c r="RJG138" s="18"/>
      <c r="RJH138" s="18"/>
      <c r="RJI138" s="18"/>
      <c r="RJJ138" s="18"/>
      <c r="RJK138" s="18"/>
      <c r="RJL138" s="18"/>
      <c r="RJM138" s="18"/>
      <c r="RJN138" s="18"/>
      <c r="RJO138" s="18"/>
      <c r="RJP138" s="18"/>
      <c r="RJQ138" s="18"/>
      <c r="RJR138" s="18"/>
      <c r="RJS138" s="18"/>
      <c r="RJT138" s="18"/>
      <c r="RJU138" s="18"/>
      <c r="RJV138" s="18"/>
      <c r="RJW138" s="18"/>
      <c r="RJX138" s="18"/>
      <c r="RJY138" s="18"/>
      <c r="RJZ138" s="18"/>
      <c r="RKA138" s="18"/>
      <c r="RKB138" s="18"/>
      <c r="RKC138" s="18"/>
      <c r="RKD138" s="18"/>
      <c r="RKE138" s="18"/>
      <c r="RKF138" s="18"/>
      <c r="RKG138" s="18"/>
      <c r="RKH138" s="18"/>
      <c r="RKI138" s="18"/>
      <c r="RKJ138" s="18"/>
      <c r="RKK138" s="18"/>
      <c r="RKL138" s="18"/>
      <c r="RKM138" s="18"/>
      <c r="RKN138" s="18"/>
      <c r="RKO138" s="18"/>
      <c r="RKP138" s="18"/>
      <c r="RKQ138" s="18"/>
      <c r="RKR138" s="18"/>
      <c r="RKS138" s="18"/>
      <c r="RKT138" s="18"/>
      <c r="RKU138" s="18"/>
      <c r="RKV138" s="18"/>
      <c r="RKW138" s="18"/>
      <c r="RKX138" s="18"/>
      <c r="RKY138" s="18"/>
      <c r="RKZ138" s="18"/>
      <c r="RLA138" s="18"/>
      <c r="RLB138" s="18"/>
      <c r="RLC138" s="18"/>
      <c r="RLD138" s="18"/>
      <c r="RLE138" s="18"/>
      <c r="RLF138" s="18"/>
      <c r="RLG138" s="18"/>
      <c r="RLH138" s="18"/>
      <c r="RLI138" s="18"/>
      <c r="RLJ138" s="18"/>
      <c r="RLK138" s="18"/>
      <c r="RLL138" s="18"/>
      <c r="RLM138" s="18"/>
      <c r="RLN138" s="18"/>
      <c r="RLO138" s="18"/>
      <c r="RLP138" s="18"/>
      <c r="RLQ138" s="18"/>
      <c r="RLR138" s="18"/>
      <c r="RLS138" s="18"/>
      <c r="RLT138" s="18"/>
      <c r="RLU138" s="18"/>
      <c r="RLV138" s="18"/>
      <c r="RLW138" s="18"/>
      <c r="RLX138" s="18"/>
      <c r="RLY138" s="18"/>
      <c r="RLZ138" s="18"/>
      <c r="RMA138" s="18"/>
      <c r="RMB138" s="18"/>
      <c r="RMC138" s="18"/>
      <c r="RMD138" s="18"/>
      <c r="RME138" s="18"/>
      <c r="RMF138" s="18"/>
      <c r="RMG138" s="18"/>
      <c r="RMH138" s="18"/>
      <c r="RMI138" s="18"/>
      <c r="RMJ138" s="18"/>
      <c r="RMK138" s="18"/>
      <c r="RML138" s="18"/>
      <c r="RMM138" s="18"/>
      <c r="RMN138" s="18"/>
      <c r="RMO138" s="18"/>
      <c r="RMP138" s="18"/>
      <c r="RMQ138" s="18"/>
      <c r="RMR138" s="18"/>
      <c r="RMS138" s="18"/>
      <c r="RMT138" s="18"/>
      <c r="RMU138" s="18"/>
      <c r="RMV138" s="18"/>
      <c r="RMW138" s="18"/>
      <c r="RMX138" s="18"/>
      <c r="RMY138" s="18"/>
      <c r="RMZ138" s="18"/>
      <c r="RNA138" s="18"/>
      <c r="RNB138" s="18"/>
      <c r="RNC138" s="18"/>
      <c r="RND138" s="18"/>
      <c r="RNE138" s="18"/>
      <c r="RNF138" s="18"/>
      <c r="RNG138" s="18"/>
      <c r="RNH138" s="18"/>
      <c r="RNI138" s="18"/>
      <c r="RNJ138" s="18"/>
      <c r="RNK138" s="18"/>
      <c r="RNL138" s="18"/>
      <c r="RNM138" s="18"/>
      <c r="RNN138" s="18"/>
      <c r="RNO138" s="18"/>
      <c r="RNP138" s="18"/>
      <c r="RNQ138" s="18"/>
      <c r="RNR138" s="18"/>
      <c r="RNS138" s="18"/>
      <c r="RNT138" s="18"/>
      <c r="RNU138" s="18"/>
      <c r="RNV138" s="18"/>
      <c r="RNW138" s="18"/>
      <c r="RNX138" s="18"/>
      <c r="RNY138" s="18"/>
      <c r="RNZ138" s="18"/>
      <c r="ROA138" s="18"/>
      <c r="ROB138" s="18"/>
      <c r="ROC138" s="18"/>
      <c r="ROD138" s="18"/>
      <c r="ROE138" s="18"/>
      <c r="ROF138" s="18"/>
      <c r="ROG138" s="18"/>
      <c r="ROH138" s="18"/>
      <c r="ROI138" s="18"/>
      <c r="ROJ138" s="18"/>
      <c r="ROK138" s="18"/>
      <c r="ROL138" s="18"/>
      <c r="ROM138" s="18"/>
      <c r="RON138" s="18"/>
      <c r="ROO138" s="18"/>
      <c r="ROP138" s="18"/>
      <c r="ROQ138" s="18"/>
      <c r="ROR138" s="18"/>
      <c r="ROS138" s="18"/>
      <c r="ROT138" s="18"/>
      <c r="ROU138" s="18"/>
      <c r="ROV138" s="18"/>
      <c r="ROW138" s="18"/>
      <c r="ROX138" s="18"/>
      <c r="ROY138" s="18"/>
      <c r="ROZ138" s="18"/>
      <c r="RPA138" s="18"/>
      <c r="RPB138" s="18"/>
      <c r="RPC138" s="18"/>
      <c r="RPD138" s="18"/>
      <c r="RPE138" s="18"/>
      <c r="RPF138" s="18"/>
      <c r="RPG138" s="18"/>
      <c r="RPH138" s="18"/>
      <c r="RPI138" s="18"/>
      <c r="RPJ138" s="18"/>
      <c r="RPK138" s="18"/>
      <c r="RPL138" s="18"/>
      <c r="RPM138" s="18"/>
      <c r="RPN138" s="18"/>
      <c r="RPO138" s="18"/>
      <c r="RPP138" s="18"/>
      <c r="RPQ138" s="18"/>
      <c r="RPR138" s="18"/>
      <c r="RPS138" s="18"/>
      <c r="RPT138" s="18"/>
      <c r="RPU138" s="18"/>
      <c r="RPV138" s="18"/>
      <c r="RPW138" s="18"/>
      <c r="RPX138" s="18"/>
      <c r="RPY138" s="18"/>
      <c r="RPZ138" s="18"/>
      <c r="RQA138" s="18"/>
      <c r="RQB138" s="18"/>
      <c r="RQC138" s="18"/>
      <c r="RQD138" s="18"/>
      <c r="RQE138" s="18"/>
      <c r="RQF138" s="18"/>
      <c r="RQG138" s="18"/>
      <c r="RQH138" s="18"/>
      <c r="RQI138" s="18"/>
      <c r="RQJ138" s="18"/>
      <c r="RQK138" s="18"/>
      <c r="RQL138" s="18"/>
      <c r="RQM138" s="18"/>
      <c r="RQN138" s="18"/>
      <c r="RQO138" s="18"/>
      <c r="RQP138" s="18"/>
      <c r="RQQ138" s="18"/>
      <c r="RQR138" s="18"/>
      <c r="RQS138" s="18"/>
      <c r="RQT138" s="18"/>
      <c r="RQU138" s="18"/>
      <c r="RQV138" s="18"/>
      <c r="RQW138" s="18"/>
      <c r="RQX138" s="18"/>
      <c r="RQY138" s="18"/>
      <c r="RQZ138" s="18"/>
      <c r="RRA138" s="18"/>
      <c r="RRB138" s="18"/>
      <c r="RRC138" s="18"/>
      <c r="RRD138" s="18"/>
      <c r="RRE138" s="18"/>
      <c r="RRF138" s="18"/>
      <c r="RRG138" s="18"/>
      <c r="RRH138" s="18"/>
      <c r="RRI138" s="18"/>
      <c r="RRJ138" s="18"/>
      <c r="RRK138" s="18"/>
      <c r="RRL138" s="18"/>
      <c r="RRM138" s="18"/>
      <c r="RRN138" s="18"/>
      <c r="RRO138" s="18"/>
      <c r="RRP138" s="18"/>
      <c r="RRQ138" s="18"/>
      <c r="RRR138" s="18"/>
      <c r="RRS138" s="18"/>
      <c r="RRT138" s="18"/>
      <c r="RRU138" s="18"/>
      <c r="RRV138" s="18"/>
      <c r="RRW138" s="18"/>
      <c r="RRX138" s="18"/>
      <c r="RRY138" s="18"/>
      <c r="RRZ138" s="18"/>
      <c r="RSA138" s="18"/>
      <c r="RSB138" s="18"/>
      <c r="RSC138" s="18"/>
      <c r="RSD138" s="18"/>
      <c r="RSE138" s="18"/>
      <c r="RSF138" s="18"/>
      <c r="RSG138" s="18"/>
      <c r="RSH138" s="18"/>
      <c r="RSI138" s="18"/>
      <c r="RSJ138" s="18"/>
      <c r="RSK138" s="18"/>
      <c r="RSL138" s="18"/>
      <c r="RSM138" s="18"/>
      <c r="RSN138" s="18"/>
      <c r="RSO138" s="18"/>
      <c r="RSP138" s="18"/>
      <c r="RSQ138" s="18"/>
      <c r="RSR138" s="18"/>
      <c r="RSS138" s="18"/>
      <c r="RST138" s="18"/>
      <c r="RSU138" s="18"/>
      <c r="RSV138" s="18"/>
      <c r="RSW138" s="18"/>
      <c r="RSX138" s="18"/>
      <c r="RSY138" s="18"/>
      <c r="RSZ138" s="18"/>
      <c r="RTA138" s="18"/>
      <c r="RTB138" s="18"/>
      <c r="RTC138" s="18"/>
      <c r="RTD138" s="18"/>
      <c r="RTE138" s="18"/>
      <c r="RTF138" s="18"/>
      <c r="RTG138" s="18"/>
      <c r="RTH138" s="18"/>
      <c r="RTI138" s="18"/>
      <c r="RTJ138" s="18"/>
      <c r="RTK138" s="18"/>
      <c r="RTL138" s="18"/>
      <c r="RTM138" s="18"/>
      <c r="RTN138" s="18"/>
      <c r="RTO138" s="18"/>
      <c r="RTP138" s="18"/>
      <c r="RTQ138" s="18"/>
      <c r="RTR138" s="18"/>
      <c r="RTS138" s="18"/>
      <c r="RTT138" s="18"/>
      <c r="RTU138" s="18"/>
      <c r="RTV138" s="18"/>
      <c r="RTW138" s="18"/>
      <c r="RTX138" s="18"/>
      <c r="RTY138" s="18"/>
      <c r="RTZ138" s="18"/>
      <c r="RUA138" s="18"/>
      <c r="RUB138" s="18"/>
      <c r="RUC138" s="18"/>
      <c r="RUD138" s="18"/>
      <c r="RUE138" s="18"/>
      <c r="RUF138" s="18"/>
      <c r="RUG138" s="18"/>
      <c r="RUH138" s="18"/>
      <c r="RUI138" s="18"/>
      <c r="RUJ138" s="18"/>
      <c r="RUK138" s="18"/>
      <c r="RUL138" s="18"/>
      <c r="RUM138" s="18"/>
      <c r="RUN138" s="18"/>
      <c r="RUO138" s="18"/>
      <c r="RUP138" s="18"/>
      <c r="RUQ138" s="18"/>
      <c r="RUR138" s="18"/>
      <c r="RUS138" s="18"/>
      <c r="RUT138" s="18"/>
      <c r="RUU138" s="18"/>
      <c r="RUV138" s="18"/>
      <c r="RUW138" s="18"/>
      <c r="RUX138" s="18"/>
      <c r="RUY138" s="18"/>
      <c r="RUZ138" s="18"/>
      <c r="RVA138" s="18"/>
      <c r="RVB138" s="18"/>
      <c r="RVC138" s="18"/>
      <c r="RVD138" s="18"/>
      <c r="RVE138" s="18"/>
      <c r="RVF138" s="18"/>
      <c r="RVG138" s="18"/>
      <c r="RVH138" s="18"/>
      <c r="RVI138" s="18"/>
      <c r="RVJ138" s="18"/>
      <c r="RVK138" s="18"/>
      <c r="RVL138" s="18"/>
      <c r="RVM138" s="18"/>
      <c r="RVN138" s="18"/>
      <c r="RVO138" s="18"/>
      <c r="RVP138" s="18"/>
      <c r="RVQ138" s="18"/>
      <c r="RVR138" s="18"/>
      <c r="RVS138" s="18"/>
      <c r="RVT138" s="18"/>
      <c r="RVU138" s="18"/>
      <c r="RVV138" s="18"/>
      <c r="RVW138" s="18"/>
      <c r="RVX138" s="18"/>
      <c r="RVY138" s="18"/>
      <c r="RVZ138" s="18"/>
      <c r="RWA138" s="18"/>
      <c r="RWB138" s="18"/>
      <c r="RWC138" s="18"/>
      <c r="RWD138" s="18"/>
      <c r="RWE138" s="18"/>
      <c r="RWF138" s="18"/>
      <c r="RWG138" s="18"/>
      <c r="RWH138" s="18"/>
      <c r="RWI138" s="18"/>
      <c r="RWJ138" s="18"/>
      <c r="RWK138" s="18"/>
      <c r="RWL138" s="18"/>
      <c r="RWM138" s="18"/>
      <c r="RWN138" s="18"/>
      <c r="RWO138" s="18"/>
      <c r="RWP138" s="18"/>
      <c r="RWQ138" s="18"/>
      <c r="RWR138" s="18"/>
      <c r="RWS138" s="18"/>
      <c r="RWT138" s="18"/>
      <c r="RWU138" s="18"/>
      <c r="RWV138" s="18"/>
      <c r="RWW138" s="18"/>
      <c r="RWX138" s="18"/>
      <c r="RWY138" s="18"/>
      <c r="RWZ138" s="18"/>
      <c r="RXA138" s="18"/>
      <c r="RXB138" s="18"/>
      <c r="RXC138" s="18"/>
      <c r="RXD138" s="18"/>
      <c r="RXE138" s="18"/>
      <c r="RXF138" s="18"/>
      <c r="RXG138" s="18"/>
      <c r="RXH138" s="18"/>
      <c r="RXI138" s="18"/>
      <c r="RXJ138" s="18"/>
      <c r="RXK138" s="18"/>
      <c r="RXL138" s="18"/>
      <c r="RXM138" s="18"/>
      <c r="RXN138" s="18"/>
      <c r="RXO138" s="18"/>
      <c r="RXP138" s="18"/>
      <c r="RXQ138" s="18"/>
      <c r="RXR138" s="18"/>
      <c r="RXS138" s="18"/>
      <c r="RXT138" s="18"/>
      <c r="RXU138" s="18"/>
      <c r="RXV138" s="18"/>
      <c r="RXW138" s="18"/>
      <c r="RXX138" s="18"/>
      <c r="RXY138" s="18"/>
      <c r="RXZ138" s="18"/>
      <c r="RYA138" s="18"/>
      <c r="RYB138" s="18"/>
      <c r="RYC138" s="18"/>
      <c r="RYD138" s="18"/>
      <c r="RYE138" s="18"/>
      <c r="RYF138" s="18"/>
      <c r="RYG138" s="18"/>
      <c r="RYH138" s="18"/>
      <c r="RYI138" s="18"/>
      <c r="RYJ138" s="18"/>
      <c r="RYK138" s="18"/>
      <c r="RYL138" s="18"/>
      <c r="RYM138" s="18"/>
      <c r="RYN138" s="18"/>
      <c r="RYO138" s="18"/>
      <c r="RYP138" s="18"/>
      <c r="RYQ138" s="18"/>
      <c r="RYR138" s="18"/>
      <c r="RYS138" s="18"/>
      <c r="RYT138" s="18"/>
      <c r="RYU138" s="18"/>
      <c r="RYV138" s="18"/>
      <c r="RYW138" s="18"/>
      <c r="RYX138" s="18"/>
      <c r="RYY138" s="18"/>
      <c r="RYZ138" s="18"/>
      <c r="RZA138" s="18"/>
      <c r="RZB138" s="18"/>
      <c r="RZC138" s="18"/>
      <c r="RZD138" s="18"/>
      <c r="RZE138" s="18"/>
      <c r="RZF138" s="18"/>
      <c r="RZG138" s="18"/>
      <c r="RZH138" s="18"/>
      <c r="RZI138" s="18"/>
      <c r="RZJ138" s="18"/>
      <c r="RZK138" s="18"/>
      <c r="RZL138" s="18"/>
      <c r="RZM138" s="18"/>
      <c r="RZN138" s="18"/>
      <c r="RZO138" s="18"/>
      <c r="RZP138" s="18"/>
      <c r="RZQ138" s="18"/>
      <c r="RZR138" s="18"/>
      <c r="RZS138" s="18"/>
      <c r="RZT138" s="18"/>
      <c r="RZU138" s="18"/>
      <c r="RZV138" s="18"/>
      <c r="RZW138" s="18"/>
      <c r="RZX138" s="18"/>
      <c r="RZY138" s="18"/>
      <c r="RZZ138" s="18"/>
      <c r="SAA138" s="18"/>
      <c r="SAB138" s="18"/>
      <c r="SAC138" s="18"/>
      <c r="SAD138" s="18"/>
      <c r="SAE138" s="18"/>
      <c r="SAF138" s="18"/>
      <c r="SAG138" s="18"/>
      <c r="SAH138" s="18"/>
      <c r="SAI138" s="18"/>
      <c r="SAJ138" s="18"/>
      <c r="SAK138" s="18"/>
      <c r="SAL138" s="18"/>
      <c r="SAM138" s="18"/>
      <c r="SAN138" s="18"/>
      <c r="SAO138" s="18"/>
      <c r="SAP138" s="18"/>
      <c r="SAQ138" s="18"/>
      <c r="SAR138" s="18"/>
      <c r="SAS138" s="18"/>
      <c r="SAT138" s="18"/>
      <c r="SAU138" s="18"/>
      <c r="SAV138" s="18"/>
      <c r="SAW138" s="18"/>
      <c r="SAX138" s="18"/>
      <c r="SAY138" s="18"/>
      <c r="SAZ138" s="18"/>
      <c r="SBA138" s="18"/>
      <c r="SBB138" s="18"/>
      <c r="SBC138" s="18"/>
      <c r="SBD138" s="18"/>
      <c r="SBE138" s="18"/>
      <c r="SBF138" s="18"/>
      <c r="SBG138" s="18"/>
      <c r="SBH138" s="18"/>
      <c r="SBI138" s="18"/>
      <c r="SBJ138" s="18"/>
      <c r="SBK138" s="18"/>
      <c r="SBL138" s="18"/>
      <c r="SBM138" s="18"/>
      <c r="SBN138" s="18"/>
      <c r="SBO138" s="18"/>
      <c r="SBP138" s="18"/>
      <c r="SBQ138" s="18"/>
      <c r="SBR138" s="18"/>
      <c r="SBS138" s="18"/>
      <c r="SBT138" s="18"/>
      <c r="SBU138" s="18"/>
      <c r="SBV138" s="18"/>
      <c r="SBW138" s="18"/>
      <c r="SBX138" s="18"/>
      <c r="SBY138" s="18"/>
      <c r="SBZ138" s="18"/>
      <c r="SCA138" s="18"/>
      <c r="SCB138" s="18"/>
      <c r="SCC138" s="18"/>
      <c r="SCD138" s="18"/>
      <c r="SCE138" s="18"/>
      <c r="SCF138" s="18"/>
      <c r="SCG138" s="18"/>
      <c r="SCH138" s="18"/>
      <c r="SCI138" s="18"/>
      <c r="SCJ138" s="18"/>
      <c r="SCK138" s="18"/>
      <c r="SCL138" s="18"/>
      <c r="SCM138" s="18"/>
      <c r="SCN138" s="18"/>
      <c r="SCO138" s="18"/>
      <c r="SCP138" s="18"/>
      <c r="SCQ138" s="18"/>
      <c r="SCR138" s="18"/>
      <c r="SCS138" s="18"/>
      <c r="SCT138" s="18"/>
      <c r="SCU138" s="18"/>
      <c r="SCV138" s="18"/>
      <c r="SCW138" s="18"/>
      <c r="SCX138" s="18"/>
      <c r="SCY138" s="18"/>
      <c r="SCZ138" s="18"/>
      <c r="SDA138" s="18"/>
      <c r="SDB138" s="18"/>
      <c r="SDC138" s="18"/>
      <c r="SDD138" s="18"/>
      <c r="SDE138" s="18"/>
      <c r="SDF138" s="18"/>
      <c r="SDG138" s="18"/>
      <c r="SDH138" s="18"/>
      <c r="SDI138" s="18"/>
      <c r="SDJ138" s="18"/>
      <c r="SDK138" s="18"/>
      <c r="SDL138" s="18"/>
      <c r="SDM138" s="18"/>
      <c r="SDN138" s="18"/>
      <c r="SDO138" s="18"/>
      <c r="SDP138" s="18"/>
      <c r="SDQ138" s="18"/>
      <c r="SDR138" s="18"/>
      <c r="SDS138" s="18"/>
      <c r="SDT138" s="18"/>
      <c r="SDU138" s="18"/>
      <c r="SDV138" s="18"/>
      <c r="SDW138" s="18"/>
      <c r="SDX138" s="18"/>
      <c r="SDY138" s="18"/>
      <c r="SDZ138" s="18"/>
      <c r="SEA138" s="18"/>
      <c r="SEB138" s="18"/>
      <c r="SEC138" s="18"/>
      <c r="SED138" s="18"/>
      <c r="SEE138" s="18"/>
      <c r="SEF138" s="18"/>
      <c r="SEG138" s="18"/>
      <c r="SEH138" s="18"/>
      <c r="SEI138" s="18"/>
      <c r="SEJ138" s="18"/>
      <c r="SEK138" s="18"/>
      <c r="SEL138" s="18"/>
      <c r="SEM138" s="18"/>
      <c r="SEN138" s="18"/>
      <c r="SEO138" s="18"/>
      <c r="SEP138" s="18"/>
      <c r="SEQ138" s="18"/>
      <c r="SER138" s="18"/>
      <c r="SES138" s="18"/>
      <c r="SET138" s="18"/>
      <c r="SEU138" s="18"/>
      <c r="SEV138" s="18"/>
      <c r="SEW138" s="18"/>
      <c r="SEX138" s="18"/>
      <c r="SEY138" s="18"/>
      <c r="SEZ138" s="18"/>
      <c r="SFA138" s="18"/>
      <c r="SFB138" s="18"/>
      <c r="SFC138" s="18"/>
      <c r="SFD138" s="18"/>
      <c r="SFE138" s="18"/>
      <c r="SFF138" s="18"/>
      <c r="SFG138" s="18"/>
      <c r="SFH138" s="18"/>
      <c r="SFI138" s="18"/>
      <c r="SFJ138" s="18"/>
      <c r="SFK138" s="18"/>
      <c r="SFL138" s="18"/>
      <c r="SFM138" s="18"/>
      <c r="SFN138" s="18"/>
      <c r="SFO138" s="18"/>
      <c r="SFP138" s="18"/>
      <c r="SFQ138" s="18"/>
      <c r="SFR138" s="18"/>
      <c r="SFS138" s="18"/>
      <c r="SFT138" s="18"/>
      <c r="SFU138" s="18"/>
      <c r="SFV138" s="18"/>
      <c r="SFW138" s="18"/>
      <c r="SFX138" s="18"/>
      <c r="SFY138" s="18"/>
      <c r="SFZ138" s="18"/>
      <c r="SGA138" s="18"/>
      <c r="SGB138" s="18"/>
      <c r="SGC138" s="18"/>
      <c r="SGD138" s="18"/>
      <c r="SGE138" s="18"/>
      <c r="SGF138" s="18"/>
      <c r="SGG138" s="18"/>
      <c r="SGH138" s="18"/>
      <c r="SGI138" s="18"/>
      <c r="SGJ138" s="18"/>
      <c r="SGK138" s="18"/>
      <c r="SGL138" s="18"/>
      <c r="SGM138" s="18"/>
      <c r="SGN138" s="18"/>
      <c r="SGO138" s="18"/>
      <c r="SGP138" s="18"/>
      <c r="SGQ138" s="18"/>
      <c r="SGR138" s="18"/>
      <c r="SGS138" s="18"/>
      <c r="SGT138" s="18"/>
      <c r="SGU138" s="18"/>
      <c r="SGV138" s="18"/>
      <c r="SGW138" s="18"/>
      <c r="SGX138" s="18"/>
      <c r="SGY138" s="18"/>
      <c r="SGZ138" s="18"/>
      <c r="SHA138" s="18"/>
      <c r="SHB138" s="18"/>
      <c r="SHC138" s="18"/>
      <c r="SHD138" s="18"/>
      <c r="SHE138" s="18"/>
      <c r="SHF138" s="18"/>
      <c r="SHG138" s="18"/>
      <c r="SHH138" s="18"/>
      <c r="SHI138" s="18"/>
      <c r="SHJ138" s="18"/>
      <c r="SHK138" s="18"/>
      <c r="SHL138" s="18"/>
      <c r="SHM138" s="18"/>
      <c r="SHN138" s="18"/>
      <c r="SHO138" s="18"/>
      <c r="SHP138" s="18"/>
      <c r="SHQ138" s="18"/>
      <c r="SHR138" s="18"/>
      <c r="SHS138" s="18"/>
      <c r="SHT138" s="18"/>
      <c r="SHU138" s="18"/>
      <c r="SHV138" s="18"/>
      <c r="SHW138" s="18"/>
      <c r="SHX138" s="18"/>
      <c r="SHY138" s="18"/>
      <c r="SHZ138" s="18"/>
      <c r="SIA138" s="18"/>
      <c r="SIB138" s="18"/>
      <c r="SIC138" s="18"/>
      <c r="SID138" s="18"/>
      <c r="SIE138" s="18"/>
      <c r="SIF138" s="18"/>
      <c r="SIG138" s="18"/>
      <c r="SIH138" s="18"/>
      <c r="SII138" s="18"/>
      <c r="SIJ138" s="18"/>
      <c r="SIK138" s="18"/>
      <c r="SIL138" s="18"/>
      <c r="SIM138" s="18"/>
      <c r="SIN138" s="18"/>
      <c r="SIO138" s="18"/>
      <c r="SIP138" s="18"/>
      <c r="SIQ138" s="18"/>
      <c r="SIR138" s="18"/>
      <c r="SIS138" s="18"/>
      <c r="SIT138" s="18"/>
      <c r="SIU138" s="18"/>
      <c r="SIV138" s="18"/>
      <c r="SIW138" s="18"/>
      <c r="SIX138" s="18"/>
      <c r="SIY138" s="18"/>
      <c r="SIZ138" s="18"/>
      <c r="SJA138" s="18"/>
      <c r="SJB138" s="18"/>
      <c r="SJC138" s="18"/>
      <c r="SJD138" s="18"/>
      <c r="SJE138" s="18"/>
      <c r="SJF138" s="18"/>
      <c r="SJG138" s="18"/>
      <c r="SJH138" s="18"/>
      <c r="SJI138" s="18"/>
      <c r="SJJ138" s="18"/>
      <c r="SJK138" s="18"/>
      <c r="SJL138" s="18"/>
      <c r="SJM138" s="18"/>
      <c r="SJN138" s="18"/>
      <c r="SJO138" s="18"/>
      <c r="SJP138" s="18"/>
      <c r="SJQ138" s="18"/>
      <c r="SJR138" s="18"/>
      <c r="SJS138" s="18"/>
      <c r="SJT138" s="18"/>
      <c r="SJU138" s="18"/>
      <c r="SJV138" s="18"/>
      <c r="SJW138" s="18"/>
      <c r="SJX138" s="18"/>
      <c r="SJY138" s="18"/>
      <c r="SJZ138" s="18"/>
      <c r="SKA138" s="18"/>
      <c r="SKB138" s="18"/>
      <c r="SKC138" s="18"/>
      <c r="SKD138" s="18"/>
      <c r="SKE138" s="18"/>
      <c r="SKF138" s="18"/>
      <c r="SKG138" s="18"/>
      <c r="SKH138" s="18"/>
      <c r="SKI138" s="18"/>
      <c r="SKJ138" s="18"/>
      <c r="SKK138" s="18"/>
      <c r="SKL138" s="18"/>
      <c r="SKM138" s="18"/>
      <c r="SKN138" s="18"/>
      <c r="SKO138" s="18"/>
      <c r="SKP138" s="18"/>
      <c r="SKQ138" s="18"/>
      <c r="SKR138" s="18"/>
      <c r="SKS138" s="18"/>
      <c r="SKT138" s="18"/>
      <c r="SKU138" s="18"/>
      <c r="SKV138" s="18"/>
      <c r="SKW138" s="18"/>
      <c r="SKX138" s="18"/>
      <c r="SKY138" s="18"/>
      <c r="SKZ138" s="18"/>
      <c r="SLA138" s="18"/>
      <c r="SLB138" s="18"/>
      <c r="SLC138" s="18"/>
      <c r="SLD138" s="18"/>
      <c r="SLE138" s="18"/>
      <c r="SLF138" s="18"/>
      <c r="SLG138" s="18"/>
      <c r="SLH138" s="18"/>
      <c r="SLI138" s="18"/>
      <c r="SLJ138" s="18"/>
      <c r="SLK138" s="18"/>
      <c r="SLL138" s="18"/>
      <c r="SLM138" s="18"/>
      <c r="SLN138" s="18"/>
      <c r="SLO138" s="18"/>
      <c r="SLP138" s="18"/>
      <c r="SLQ138" s="18"/>
      <c r="SLR138" s="18"/>
      <c r="SLS138" s="18"/>
      <c r="SLT138" s="18"/>
      <c r="SLU138" s="18"/>
      <c r="SLV138" s="18"/>
      <c r="SLW138" s="18"/>
      <c r="SLX138" s="18"/>
      <c r="SLY138" s="18"/>
      <c r="SLZ138" s="18"/>
      <c r="SMA138" s="18"/>
      <c r="SMB138" s="18"/>
      <c r="SMC138" s="18"/>
      <c r="SMD138" s="18"/>
      <c r="SME138" s="18"/>
      <c r="SMF138" s="18"/>
      <c r="SMG138" s="18"/>
      <c r="SMH138" s="18"/>
      <c r="SMI138" s="18"/>
      <c r="SMJ138" s="18"/>
      <c r="SMK138" s="18"/>
      <c r="SML138" s="18"/>
      <c r="SMM138" s="18"/>
      <c r="SMN138" s="18"/>
      <c r="SMO138" s="18"/>
      <c r="SMP138" s="18"/>
      <c r="SMQ138" s="18"/>
      <c r="SMR138" s="18"/>
      <c r="SMS138" s="18"/>
      <c r="SMT138" s="18"/>
      <c r="SMU138" s="18"/>
      <c r="SMV138" s="18"/>
      <c r="SMW138" s="18"/>
      <c r="SMX138" s="18"/>
      <c r="SMY138" s="18"/>
      <c r="SMZ138" s="18"/>
      <c r="SNA138" s="18"/>
      <c r="SNB138" s="18"/>
      <c r="SNC138" s="18"/>
      <c r="SND138" s="18"/>
      <c r="SNE138" s="18"/>
      <c r="SNF138" s="18"/>
      <c r="SNG138" s="18"/>
      <c r="SNH138" s="18"/>
      <c r="SNI138" s="18"/>
      <c r="SNJ138" s="18"/>
      <c r="SNK138" s="18"/>
      <c r="SNL138" s="18"/>
      <c r="SNM138" s="18"/>
      <c r="SNN138" s="18"/>
      <c r="SNO138" s="18"/>
      <c r="SNP138" s="18"/>
      <c r="SNQ138" s="18"/>
      <c r="SNR138" s="18"/>
      <c r="SNS138" s="18"/>
      <c r="SNT138" s="18"/>
      <c r="SNU138" s="18"/>
      <c r="SNV138" s="18"/>
      <c r="SNW138" s="18"/>
      <c r="SNX138" s="18"/>
      <c r="SNY138" s="18"/>
      <c r="SNZ138" s="18"/>
      <c r="SOA138" s="18"/>
      <c r="SOB138" s="18"/>
      <c r="SOC138" s="18"/>
      <c r="SOD138" s="18"/>
      <c r="SOE138" s="18"/>
      <c r="SOF138" s="18"/>
      <c r="SOG138" s="18"/>
      <c r="SOH138" s="18"/>
      <c r="SOI138" s="18"/>
      <c r="SOJ138" s="18"/>
      <c r="SOK138" s="18"/>
      <c r="SOL138" s="18"/>
      <c r="SOM138" s="18"/>
      <c r="SON138" s="18"/>
      <c r="SOO138" s="18"/>
      <c r="SOP138" s="18"/>
      <c r="SOQ138" s="18"/>
      <c r="SOR138" s="18"/>
      <c r="SOS138" s="18"/>
      <c r="SOT138" s="18"/>
      <c r="SOU138" s="18"/>
      <c r="SOV138" s="18"/>
      <c r="SOW138" s="18"/>
      <c r="SOX138" s="18"/>
      <c r="SOY138" s="18"/>
      <c r="SOZ138" s="18"/>
      <c r="SPA138" s="18"/>
      <c r="SPB138" s="18"/>
      <c r="SPC138" s="18"/>
      <c r="SPD138" s="18"/>
      <c r="SPE138" s="18"/>
      <c r="SPF138" s="18"/>
      <c r="SPG138" s="18"/>
      <c r="SPH138" s="18"/>
      <c r="SPI138" s="18"/>
      <c r="SPJ138" s="18"/>
      <c r="SPK138" s="18"/>
      <c r="SPL138" s="18"/>
      <c r="SPM138" s="18"/>
      <c r="SPN138" s="18"/>
      <c r="SPO138" s="18"/>
      <c r="SPP138" s="18"/>
      <c r="SPQ138" s="18"/>
      <c r="SPR138" s="18"/>
      <c r="SPS138" s="18"/>
      <c r="SPT138" s="18"/>
      <c r="SPU138" s="18"/>
      <c r="SPV138" s="18"/>
      <c r="SPW138" s="18"/>
      <c r="SPX138" s="18"/>
      <c r="SPY138" s="18"/>
      <c r="SPZ138" s="18"/>
      <c r="SQA138" s="18"/>
      <c r="SQB138" s="18"/>
      <c r="SQC138" s="18"/>
      <c r="SQD138" s="18"/>
      <c r="SQE138" s="18"/>
      <c r="SQF138" s="18"/>
      <c r="SQG138" s="18"/>
      <c r="SQH138" s="18"/>
      <c r="SQI138" s="18"/>
      <c r="SQJ138" s="18"/>
      <c r="SQK138" s="18"/>
      <c r="SQL138" s="18"/>
      <c r="SQM138" s="18"/>
      <c r="SQN138" s="18"/>
      <c r="SQO138" s="18"/>
      <c r="SQP138" s="18"/>
      <c r="SQQ138" s="18"/>
      <c r="SQR138" s="18"/>
      <c r="SQS138" s="18"/>
      <c r="SQT138" s="18"/>
      <c r="SQU138" s="18"/>
      <c r="SQV138" s="18"/>
      <c r="SQW138" s="18"/>
      <c r="SQX138" s="18"/>
      <c r="SQY138" s="18"/>
      <c r="SQZ138" s="18"/>
      <c r="SRA138" s="18"/>
      <c r="SRB138" s="18"/>
      <c r="SRC138" s="18"/>
      <c r="SRD138" s="18"/>
      <c r="SRE138" s="18"/>
      <c r="SRF138" s="18"/>
      <c r="SRG138" s="18"/>
      <c r="SRH138" s="18"/>
      <c r="SRI138" s="18"/>
      <c r="SRJ138" s="18"/>
      <c r="SRK138" s="18"/>
      <c r="SRL138" s="18"/>
      <c r="SRM138" s="18"/>
      <c r="SRN138" s="18"/>
      <c r="SRO138" s="18"/>
      <c r="SRP138" s="18"/>
      <c r="SRQ138" s="18"/>
      <c r="SRR138" s="18"/>
      <c r="SRS138" s="18"/>
      <c r="SRT138" s="18"/>
      <c r="SRU138" s="18"/>
      <c r="SRV138" s="18"/>
      <c r="SRW138" s="18"/>
      <c r="SRX138" s="18"/>
      <c r="SRY138" s="18"/>
      <c r="SRZ138" s="18"/>
      <c r="SSA138" s="18"/>
      <c r="SSB138" s="18"/>
      <c r="SSC138" s="18"/>
      <c r="SSD138" s="18"/>
      <c r="SSE138" s="18"/>
      <c r="SSF138" s="18"/>
      <c r="SSG138" s="18"/>
      <c r="SSH138" s="18"/>
      <c r="SSI138" s="18"/>
      <c r="SSJ138" s="18"/>
      <c r="SSK138" s="18"/>
      <c r="SSL138" s="18"/>
      <c r="SSM138" s="18"/>
      <c r="SSN138" s="18"/>
      <c r="SSO138" s="18"/>
      <c r="SSP138" s="18"/>
      <c r="SSQ138" s="18"/>
      <c r="SSR138" s="18"/>
      <c r="SSS138" s="18"/>
      <c r="SST138" s="18"/>
      <c r="SSU138" s="18"/>
      <c r="SSV138" s="18"/>
      <c r="SSW138" s="18"/>
      <c r="SSX138" s="18"/>
      <c r="SSY138" s="18"/>
      <c r="SSZ138" s="18"/>
      <c r="STA138" s="18"/>
      <c r="STB138" s="18"/>
      <c r="STC138" s="18"/>
      <c r="STD138" s="18"/>
      <c r="STE138" s="18"/>
      <c r="STF138" s="18"/>
      <c r="STG138" s="18"/>
      <c r="STH138" s="18"/>
      <c r="STI138" s="18"/>
      <c r="STJ138" s="18"/>
      <c r="STK138" s="18"/>
      <c r="STL138" s="18"/>
      <c r="STM138" s="18"/>
      <c r="STN138" s="18"/>
      <c r="STO138" s="18"/>
      <c r="STP138" s="18"/>
      <c r="STQ138" s="18"/>
      <c r="STR138" s="18"/>
      <c r="STS138" s="18"/>
      <c r="STT138" s="18"/>
      <c r="STU138" s="18"/>
      <c r="STV138" s="18"/>
      <c r="STW138" s="18"/>
      <c r="STX138" s="18"/>
      <c r="STY138" s="18"/>
      <c r="STZ138" s="18"/>
      <c r="SUA138" s="18"/>
      <c r="SUB138" s="18"/>
      <c r="SUC138" s="18"/>
      <c r="SUD138" s="18"/>
      <c r="SUE138" s="18"/>
      <c r="SUF138" s="18"/>
      <c r="SUG138" s="18"/>
      <c r="SUH138" s="18"/>
      <c r="SUI138" s="18"/>
      <c r="SUJ138" s="18"/>
      <c r="SUK138" s="18"/>
      <c r="SUL138" s="18"/>
      <c r="SUM138" s="18"/>
      <c r="SUN138" s="18"/>
      <c r="SUO138" s="18"/>
      <c r="SUP138" s="18"/>
      <c r="SUQ138" s="18"/>
      <c r="SUR138" s="18"/>
      <c r="SUS138" s="18"/>
      <c r="SUT138" s="18"/>
      <c r="SUU138" s="18"/>
      <c r="SUV138" s="18"/>
      <c r="SUW138" s="18"/>
      <c r="SUX138" s="18"/>
      <c r="SUY138" s="18"/>
      <c r="SUZ138" s="18"/>
      <c r="SVA138" s="18"/>
      <c r="SVB138" s="18"/>
      <c r="SVC138" s="18"/>
      <c r="SVD138" s="18"/>
      <c r="SVE138" s="18"/>
      <c r="SVF138" s="18"/>
      <c r="SVG138" s="18"/>
      <c r="SVH138" s="18"/>
      <c r="SVI138" s="18"/>
      <c r="SVJ138" s="18"/>
      <c r="SVK138" s="18"/>
      <c r="SVL138" s="18"/>
      <c r="SVM138" s="18"/>
      <c r="SVN138" s="18"/>
      <c r="SVO138" s="18"/>
      <c r="SVP138" s="18"/>
      <c r="SVQ138" s="18"/>
      <c r="SVR138" s="18"/>
      <c r="SVS138" s="18"/>
      <c r="SVT138" s="18"/>
      <c r="SVU138" s="18"/>
      <c r="SVV138" s="18"/>
      <c r="SVW138" s="18"/>
      <c r="SVX138" s="18"/>
      <c r="SVY138" s="18"/>
      <c r="SVZ138" s="18"/>
      <c r="SWA138" s="18"/>
      <c r="SWB138" s="18"/>
      <c r="SWC138" s="18"/>
      <c r="SWD138" s="18"/>
      <c r="SWE138" s="18"/>
      <c r="SWF138" s="18"/>
      <c r="SWG138" s="18"/>
      <c r="SWH138" s="18"/>
      <c r="SWI138" s="18"/>
      <c r="SWJ138" s="18"/>
      <c r="SWK138" s="18"/>
      <c r="SWL138" s="18"/>
      <c r="SWM138" s="18"/>
      <c r="SWN138" s="18"/>
      <c r="SWO138" s="18"/>
      <c r="SWP138" s="18"/>
      <c r="SWQ138" s="18"/>
      <c r="SWR138" s="18"/>
      <c r="SWS138" s="18"/>
      <c r="SWT138" s="18"/>
      <c r="SWU138" s="18"/>
      <c r="SWV138" s="18"/>
      <c r="SWW138" s="18"/>
      <c r="SWX138" s="18"/>
      <c r="SWY138" s="18"/>
      <c r="SWZ138" s="18"/>
      <c r="SXA138" s="18"/>
      <c r="SXB138" s="18"/>
      <c r="SXC138" s="18"/>
      <c r="SXD138" s="18"/>
      <c r="SXE138" s="18"/>
      <c r="SXF138" s="18"/>
      <c r="SXG138" s="18"/>
      <c r="SXH138" s="18"/>
      <c r="SXI138" s="18"/>
      <c r="SXJ138" s="18"/>
      <c r="SXK138" s="18"/>
      <c r="SXL138" s="18"/>
      <c r="SXM138" s="18"/>
      <c r="SXN138" s="18"/>
      <c r="SXO138" s="18"/>
      <c r="SXP138" s="18"/>
      <c r="SXQ138" s="18"/>
      <c r="SXR138" s="18"/>
      <c r="SXS138" s="18"/>
      <c r="SXT138" s="18"/>
      <c r="SXU138" s="18"/>
      <c r="SXV138" s="18"/>
      <c r="SXW138" s="18"/>
      <c r="SXX138" s="18"/>
      <c r="SXY138" s="18"/>
      <c r="SXZ138" s="18"/>
      <c r="SYA138" s="18"/>
      <c r="SYB138" s="18"/>
      <c r="SYC138" s="18"/>
      <c r="SYD138" s="18"/>
      <c r="SYE138" s="18"/>
      <c r="SYF138" s="18"/>
      <c r="SYG138" s="18"/>
      <c r="SYH138" s="18"/>
      <c r="SYI138" s="18"/>
      <c r="SYJ138" s="18"/>
      <c r="SYK138" s="18"/>
      <c r="SYL138" s="18"/>
      <c r="SYM138" s="18"/>
      <c r="SYN138" s="18"/>
      <c r="SYO138" s="18"/>
      <c r="SYP138" s="18"/>
      <c r="SYQ138" s="18"/>
      <c r="SYR138" s="18"/>
      <c r="SYS138" s="18"/>
      <c r="SYT138" s="18"/>
      <c r="SYU138" s="18"/>
      <c r="SYV138" s="18"/>
      <c r="SYW138" s="18"/>
      <c r="SYX138" s="18"/>
      <c r="SYY138" s="18"/>
      <c r="SYZ138" s="18"/>
      <c r="SZA138" s="18"/>
      <c r="SZB138" s="18"/>
      <c r="SZC138" s="18"/>
      <c r="SZD138" s="18"/>
      <c r="SZE138" s="18"/>
      <c r="SZF138" s="18"/>
      <c r="SZG138" s="18"/>
      <c r="SZH138" s="18"/>
      <c r="SZI138" s="18"/>
      <c r="SZJ138" s="18"/>
      <c r="SZK138" s="18"/>
      <c r="SZL138" s="18"/>
      <c r="SZM138" s="18"/>
      <c r="SZN138" s="18"/>
      <c r="SZO138" s="18"/>
      <c r="SZP138" s="18"/>
      <c r="SZQ138" s="18"/>
      <c r="SZR138" s="18"/>
      <c r="SZS138" s="18"/>
      <c r="SZT138" s="18"/>
      <c r="SZU138" s="18"/>
      <c r="SZV138" s="18"/>
      <c r="SZW138" s="18"/>
      <c r="SZX138" s="18"/>
      <c r="SZY138" s="18"/>
      <c r="SZZ138" s="18"/>
      <c r="TAA138" s="18"/>
      <c r="TAB138" s="18"/>
      <c r="TAC138" s="18"/>
      <c r="TAD138" s="18"/>
      <c r="TAE138" s="18"/>
      <c r="TAF138" s="18"/>
      <c r="TAG138" s="18"/>
      <c r="TAH138" s="18"/>
      <c r="TAI138" s="18"/>
      <c r="TAJ138" s="18"/>
      <c r="TAK138" s="18"/>
      <c r="TAL138" s="18"/>
      <c r="TAM138" s="18"/>
      <c r="TAN138" s="18"/>
      <c r="TAO138" s="18"/>
      <c r="TAP138" s="18"/>
      <c r="TAQ138" s="18"/>
      <c r="TAR138" s="18"/>
      <c r="TAS138" s="18"/>
      <c r="TAT138" s="18"/>
      <c r="TAU138" s="18"/>
      <c r="TAV138" s="18"/>
      <c r="TAW138" s="18"/>
      <c r="TAX138" s="18"/>
      <c r="TAY138" s="18"/>
      <c r="TAZ138" s="18"/>
      <c r="TBA138" s="18"/>
      <c r="TBB138" s="18"/>
      <c r="TBC138" s="18"/>
      <c r="TBD138" s="18"/>
      <c r="TBE138" s="18"/>
      <c r="TBF138" s="18"/>
      <c r="TBG138" s="18"/>
      <c r="TBH138" s="18"/>
      <c r="TBI138" s="18"/>
      <c r="TBJ138" s="18"/>
      <c r="TBK138" s="18"/>
      <c r="TBL138" s="18"/>
      <c r="TBM138" s="18"/>
      <c r="TBN138" s="18"/>
      <c r="TBO138" s="18"/>
      <c r="TBP138" s="18"/>
      <c r="TBQ138" s="18"/>
      <c r="TBR138" s="18"/>
      <c r="TBS138" s="18"/>
      <c r="TBT138" s="18"/>
      <c r="TBU138" s="18"/>
      <c r="TBV138" s="18"/>
      <c r="TBW138" s="18"/>
      <c r="TBX138" s="18"/>
      <c r="TBY138" s="18"/>
      <c r="TBZ138" s="18"/>
      <c r="TCA138" s="18"/>
      <c r="TCB138" s="18"/>
      <c r="TCC138" s="18"/>
      <c r="TCD138" s="18"/>
      <c r="TCE138" s="18"/>
      <c r="TCF138" s="18"/>
      <c r="TCG138" s="18"/>
      <c r="TCH138" s="18"/>
      <c r="TCI138" s="18"/>
      <c r="TCJ138" s="18"/>
      <c r="TCK138" s="18"/>
      <c r="TCL138" s="18"/>
      <c r="TCM138" s="18"/>
      <c r="TCN138" s="18"/>
      <c r="TCO138" s="18"/>
      <c r="TCP138" s="18"/>
      <c r="TCQ138" s="18"/>
      <c r="TCR138" s="18"/>
      <c r="TCS138" s="18"/>
      <c r="TCT138" s="18"/>
      <c r="TCU138" s="18"/>
      <c r="TCV138" s="18"/>
      <c r="TCW138" s="18"/>
      <c r="TCX138" s="18"/>
      <c r="TCY138" s="18"/>
      <c r="TCZ138" s="18"/>
      <c r="TDA138" s="18"/>
      <c r="TDB138" s="18"/>
      <c r="TDC138" s="18"/>
      <c r="TDD138" s="18"/>
      <c r="TDE138" s="18"/>
      <c r="TDF138" s="18"/>
      <c r="TDG138" s="18"/>
      <c r="TDH138" s="18"/>
      <c r="TDI138" s="18"/>
      <c r="TDJ138" s="18"/>
      <c r="TDK138" s="18"/>
      <c r="TDL138" s="18"/>
      <c r="TDM138" s="18"/>
      <c r="TDN138" s="18"/>
      <c r="TDO138" s="18"/>
      <c r="TDP138" s="18"/>
      <c r="TDQ138" s="18"/>
      <c r="TDR138" s="18"/>
      <c r="TDS138" s="18"/>
      <c r="TDT138" s="18"/>
      <c r="TDU138" s="18"/>
      <c r="TDV138" s="18"/>
      <c r="TDW138" s="18"/>
      <c r="TDX138" s="18"/>
      <c r="TDY138" s="18"/>
      <c r="TDZ138" s="18"/>
      <c r="TEA138" s="18"/>
      <c r="TEB138" s="18"/>
      <c r="TEC138" s="18"/>
      <c r="TED138" s="18"/>
      <c r="TEE138" s="18"/>
      <c r="TEF138" s="18"/>
      <c r="TEG138" s="18"/>
      <c r="TEH138" s="18"/>
      <c r="TEI138" s="18"/>
      <c r="TEJ138" s="18"/>
      <c r="TEK138" s="18"/>
      <c r="TEL138" s="18"/>
      <c r="TEM138" s="18"/>
      <c r="TEN138" s="18"/>
      <c r="TEO138" s="18"/>
      <c r="TEP138" s="18"/>
      <c r="TEQ138" s="18"/>
      <c r="TER138" s="18"/>
      <c r="TES138" s="18"/>
      <c r="TET138" s="18"/>
      <c r="TEU138" s="18"/>
      <c r="TEV138" s="18"/>
      <c r="TEW138" s="18"/>
      <c r="TEX138" s="18"/>
      <c r="TEY138" s="18"/>
      <c r="TEZ138" s="18"/>
      <c r="TFA138" s="18"/>
      <c r="TFB138" s="18"/>
      <c r="TFC138" s="18"/>
      <c r="TFD138" s="18"/>
      <c r="TFE138" s="18"/>
      <c r="TFF138" s="18"/>
      <c r="TFG138" s="18"/>
      <c r="TFH138" s="18"/>
      <c r="TFI138" s="18"/>
      <c r="TFJ138" s="18"/>
      <c r="TFK138" s="18"/>
      <c r="TFL138" s="18"/>
      <c r="TFM138" s="18"/>
      <c r="TFN138" s="18"/>
      <c r="TFO138" s="18"/>
      <c r="TFP138" s="18"/>
      <c r="TFQ138" s="18"/>
      <c r="TFR138" s="18"/>
      <c r="TFS138" s="18"/>
      <c r="TFT138" s="18"/>
      <c r="TFU138" s="18"/>
      <c r="TFV138" s="18"/>
      <c r="TFW138" s="18"/>
      <c r="TFX138" s="18"/>
      <c r="TFY138" s="18"/>
      <c r="TFZ138" s="18"/>
      <c r="TGA138" s="18"/>
      <c r="TGB138" s="18"/>
      <c r="TGC138" s="18"/>
      <c r="TGD138" s="18"/>
      <c r="TGE138" s="18"/>
      <c r="TGF138" s="18"/>
      <c r="TGG138" s="18"/>
      <c r="TGH138" s="18"/>
      <c r="TGI138" s="18"/>
      <c r="TGJ138" s="18"/>
      <c r="TGK138" s="18"/>
      <c r="TGL138" s="18"/>
      <c r="TGM138" s="18"/>
      <c r="TGN138" s="18"/>
      <c r="TGO138" s="18"/>
      <c r="TGP138" s="18"/>
      <c r="TGQ138" s="18"/>
      <c r="TGR138" s="18"/>
      <c r="TGS138" s="18"/>
      <c r="TGT138" s="18"/>
      <c r="TGU138" s="18"/>
      <c r="TGV138" s="18"/>
      <c r="TGW138" s="18"/>
      <c r="TGX138" s="18"/>
      <c r="TGY138" s="18"/>
      <c r="TGZ138" s="18"/>
      <c r="THA138" s="18"/>
      <c r="THB138" s="18"/>
      <c r="THC138" s="18"/>
      <c r="THD138" s="18"/>
      <c r="THE138" s="18"/>
      <c r="THF138" s="18"/>
      <c r="THG138" s="18"/>
      <c r="THH138" s="18"/>
      <c r="THI138" s="18"/>
      <c r="THJ138" s="18"/>
      <c r="THK138" s="18"/>
      <c r="THL138" s="18"/>
      <c r="THM138" s="18"/>
      <c r="THN138" s="18"/>
      <c r="THO138" s="18"/>
      <c r="THP138" s="18"/>
      <c r="THQ138" s="18"/>
      <c r="THR138" s="18"/>
      <c r="THS138" s="18"/>
      <c r="THT138" s="18"/>
      <c r="THU138" s="18"/>
      <c r="THV138" s="18"/>
      <c r="THW138" s="18"/>
      <c r="THX138" s="18"/>
      <c r="THY138" s="18"/>
      <c r="THZ138" s="18"/>
      <c r="TIA138" s="18"/>
      <c r="TIB138" s="18"/>
      <c r="TIC138" s="18"/>
      <c r="TID138" s="18"/>
      <c r="TIE138" s="18"/>
      <c r="TIF138" s="18"/>
      <c r="TIG138" s="18"/>
      <c r="TIH138" s="18"/>
      <c r="TII138" s="18"/>
      <c r="TIJ138" s="18"/>
      <c r="TIK138" s="18"/>
      <c r="TIL138" s="18"/>
      <c r="TIM138" s="18"/>
      <c r="TIN138" s="18"/>
      <c r="TIO138" s="18"/>
      <c r="TIP138" s="18"/>
      <c r="TIQ138" s="18"/>
      <c r="TIR138" s="18"/>
      <c r="TIS138" s="18"/>
      <c r="TIT138" s="18"/>
      <c r="TIU138" s="18"/>
      <c r="TIV138" s="18"/>
      <c r="TIW138" s="18"/>
      <c r="TIX138" s="18"/>
      <c r="TIY138" s="18"/>
      <c r="TIZ138" s="18"/>
      <c r="TJA138" s="18"/>
      <c r="TJB138" s="18"/>
      <c r="TJC138" s="18"/>
      <c r="TJD138" s="18"/>
      <c r="TJE138" s="18"/>
      <c r="TJF138" s="18"/>
      <c r="TJG138" s="18"/>
      <c r="TJH138" s="18"/>
      <c r="TJI138" s="18"/>
      <c r="TJJ138" s="18"/>
      <c r="TJK138" s="18"/>
      <c r="TJL138" s="18"/>
      <c r="TJM138" s="18"/>
      <c r="TJN138" s="18"/>
      <c r="TJO138" s="18"/>
      <c r="TJP138" s="18"/>
      <c r="TJQ138" s="18"/>
      <c r="TJR138" s="18"/>
      <c r="TJS138" s="18"/>
      <c r="TJT138" s="18"/>
      <c r="TJU138" s="18"/>
      <c r="TJV138" s="18"/>
      <c r="TJW138" s="18"/>
      <c r="TJX138" s="18"/>
      <c r="TJY138" s="18"/>
      <c r="TJZ138" s="18"/>
      <c r="TKA138" s="18"/>
      <c r="TKB138" s="18"/>
      <c r="TKC138" s="18"/>
      <c r="TKD138" s="18"/>
      <c r="TKE138" s="18"/>
      <c r="TKF138" s="18"/>
      <c r="TKG138" s="18"/>
      <c r="TKH138" s="18"/>
      <c r="TKI138" s="18"/>
      <c r="TKJ138" s="18"/>
      <c r="TKK138" s="18"/>
      <c r="TKL138" s="18"/>
      <c r="TKM138" s="18"/>
      <c r="TKN138" s="18"/>
      <c r="TKO138" s="18"/>
      <c r="TKP138" s="18"/>
      <c r="TKQ138" s="18"/>
      <c r="TKR138" s="18"/>
      <c r="TKS138" s="18"/>
      <c r="TKT138" s="18"/>
      <c r="TKU138" s="18"/>
      <c r="TKV138" s="18"/>
      <c r="TKW138" s="18"/>
      <c r="TKX138" s="18"/>
      <c r="TKY138" s="18"/>
      <c r="TKZ138" s="18"/>
      <c r="TLA138" s="18"/>
      <c r="TLB138" s="18"/>
      <c r="TLC138" s="18"/>
      <c r="TLD138" s="18"/>
      <c r="TLE138" s="18"/>
      <c r="TLF138" s="18"/>
      <c r="TLG138" s="18"/>
      <c r="TLH138" s="18"/>
      <c r="TLI138" s="18"/>
      <c r="TLJ138" s="18"/>
      <c r="TLK138" s="18"/>
      <c r="TLL138" s="18"/>
      <c r="TLM138" s="18"/>
      <c r="TLN138" s="18"/>
      <c r="TLO138" s="18"/>
      <c r="TLP138" s="18"/>
      <c r="TLQ138" s="18"/>
      <c r="TLR138" s="18"/>
      <c r="TLS138" s="18"/>
      <c r="TLT138" s="18"/>
      <c r="TLU138" s="18"/>
      <c r="TLV138" s="18"/>
      <c r="TLW138" s="18"/>
      <c r="TLX138" s="18"/>
      <c r="TLY138" s="18"/>
      <c r="TLZ138" s="18"/>
      <c r="TMA138" s="18"/>
      <c r="TMB138" s="18"/>
      <c r="TMC138" s="18"/>
      <c r="TMD138" s="18"/>
      <c r="TME138" s="18"/>
      <c r="TMF138" s="18"/>
      <c r="TMG138" s="18"/>
      <c r="TMH138" s="18"/>
      <c r="TMI138" s="18"/>
      <c r="TMJ138" s="18"/>
      <c r="TMK138" s="18"/>
      <c r="TML138" s="18"/>
      <c r="TMM138" s="18"/>
      <c r="TMN138" s="18"/>
      <c r="TMO138" s="18"/>
      <c r="TMP138" s="18"/>
      <c r="TMQ138" s="18"/>
      <c r="TMR138" s="18"/>
      <c r="TMS138" s="18"/>
      <c r="TMT138" s="18"/>
      <c r="TMU138" s="18"/>
      <c r="TMV138" s="18"/>
      <c r="TMW138" s="18"/>
      <c r="TMX138" s="18"/>
      <c r="TMY138" s="18"/>
      <c r="TMZ138" s="18"/>
      <c r="TNA138" s="18"/>
      <c r="TNB138" s="18"/>
      <c r="TNC138" s="18"/>
      <c r="TND138" s="18"/>
      <c r="TNE138" s="18"/>
      <c r="TNF138" s="18"/>
      <c r="TNG138" s="18"/>
      <c r="TNH138" s="18"/>
      <c r="TNI138" s="18"/>
      <c r="TNJ138" s="18"/>
      <c r="TNK138" s="18"/>
      <c r="TNL138" s="18"/>
      <c r="TNM138" s="18"/>
      <c r="TNN138" s="18"/>
      <c r="TNO138" s="18"/>
      <c r="TNP138" s="18"/>
      <c r="TNQ138" s="18"/>
      <c r="TNR138" s="18"/>
      <c r="TNS138" s="18"/>
      <c r="TNT138" s="18"/>
      <c r="TNU138" s="18"/>
      <c r="TNV138" s="18"/>
      <c r="TNW138" s="18"/>
      <c r="TNX138" s="18"/>
      <c r="TNY138" s="18"/>
      <c r="TNZ138" s="18"/>
      <c r="TOA138" s="18"/>
      <c r="TOB138" s="18"/>
      <c r="TOC138" s="18"/>
      <c r="TOD138" s="18"/>
      <c r="TOE138" s="18"/>
      <c r="TOF138" s="18"/>
      <c r="TOG138" s="18"/>
      <c r="TOH138" s="18"/>
      <c r="TOI138" s="18"/>
      <c r="TOJ138" s="18"/>
      <c r="TOK138" s="18"/>
      <c r="TOL138" s="18"/>
      <c r="TOM138" s="18"/>
      <c r="TON138" s="18"/>
      <c r="TOO138" s="18"/>
      <c r="TOP138" s="18"/>
      <c r="TOQ138" s="18"/>
      <c r="TOR138" s="18"/>
      <c r="TOS138" s="18"/>
      <c r="TOT138" s="18"/>
      <c r="TOU138" s="18"/>
      <c r="TOV138" s="18"/>
      <c r="TOW138" s="18"/>
      <c r="TOX138" s="18"/>
      <c r="TOY138" s="18"/>
      <c r="TOZ138" s="18"/>
      <c r="TPA138" s="18"/>
      <c r="TPB138" s="18"/>
      <c r="TPC138" s="18"/>
      <c r="TPD138" s="18"/>
      <c r="TPE138" s="18"/>
      <c r="TPF138" s="18"/>
      <c r="TPG138" s="18"/>
      <c r="TPH138" s="18"/>
      <c r="TPI138" s="18"/>
      <c r="TPJ138" s="18"/>
      <c r="TPK138" s="18"/>
      <c r="TPL138" s="18"/>
      <c r="TPM138" s="18"/>
      <c r="TPN138" s="18"/>
      <c r="TPO138" s="18"/>
      <c r="TPP138" s="18"/>
      <c r="TPQ138" s="18"/>
      <c r="TPR138" s="18"/>
      <c r="TPS138" s="18"/>
      <c r="TPT138" s="18"/>
      <c r="TPU138" s="18"/>
      <c r="TPV138" s="18"/>
      <c r="TPW138" s="18"/>
      <c r="TPX138" s="18"/>
      <c r="TPY138" s="18"/>
      <c r="TPZ138" s="18"/>
      <c r="TQA138" s="18"/>
      <c r="TQB138" s="18"/>
      <c r="TQC138" s="18"/>
      <c r="TQD138" s="18"/>
      <c r="TQE138" s="18"/>
      <c r="TQF138" s="18"/>
      <c r="TQG138" s="18"/>
      <c r="TQH138" s="18"/>
      <c r="TQI138" s="18"/>
      <c r="TQJ138" s="18"/>
      <c r="TQK138" s="18"/>
      <c r="TQL138" s="18"/>
      <c r="TQM138" s="18"/>
      <c r="TQN138" s="18"/>
      <c r="TQO138" s="18"/>
      <c r="TQP138" s="18"/>
      <c r="TQQ138" s="18"/>
      <c r="TQR138" s="18"/>
      <c r="TQS138" s="18"/>
      <c r="TQT138" s="18"/>
      <c r="TQU138" s="18"/>
      <c r="TQV138" s="18"/>
      <c r="TQW138" s="18"/>
      <c r="TQX138" s="18"/>
      <c r="TQY138" s="18"/>
      <c r="TQZ138" s="18"/>
      <c r="TRA138" s="18"/>
      <c r="TRB138" s="18"/>
      <c r="TRC138" s="18"/>
      <c r="TRD138" s="18"/>
      <c r="TRE138" s="18"/>
      <c r="TRF138" s="18"/>
      <c r="TRG138" s="18"/>
      <c r="TRH138" s="18"/>
      <c r="TRI138" s="18"/>
      <c r="TRJ138" s="18"/>
      <c r="TRK138" s="18"/>
      <c r="TRL138" s="18"/>
      <c r="TRM138" s="18"/>
      <c r="TRN138" s="18"/>
      <c r="TRO138" s="18"/>
      <c r="TRP138" s="18"/>
      <c r="TRQ138" s="18"/>
      <c r="TRR138" s="18"/>
      <c r="TRS138" s="18"/>
      <c r="TRT138" s="18"/>
      <c r="TRU138" s="18"/>
      <c r="TRV138" s="18"/>
      <c r="TRW138" s="18"/>
      <c r="TRX138" s="18"/>
      <c r="TRY138" s="18"/>
      <c r="TRZ138" s="18"/>
      <c r="TSA138" s="18"/>
      <c r="TSB138" s="18"/>
      <c r="TSC138" s="18"/>
      <c r="TSD138" s="18"/>
      <c r="TSE138" s="18"/>
      <c r="TSF138" s="18"/>
      <c r="TSG138" s="18"/>
      <c r="TSH138" s="18"/>
      <c r="TSI138" s="18"/>
      <c r="TSJ138" s="18"/>
      <c r="TSK138" s="18"/>
      <c r="TSL138" s="18"/>
      <c r="TSM138" s="18"/>
      <c r="TSN138" s="18"/>
      <c r="TSO138" s="18"/>
      <c r="TSP138" s="18"/>
      <c r="TSQ138" s="18"/>
      <c r="TSR138" s="18"/>
      <c r="TSS138" s="18"/>
      <c r="TST138" s="18"/>
      <c r="TSU138" s="18"/>
      <c r="TSV138" s="18"/>
      <c r="TSW138" s="18"/>
      <c r="TSX138" s="18"/>
      <c r="TSY138" s="18"/>
      <c r="TSZ138" s="18"/>
      <c r="TTA138" s="18"/>
      <c r="TTB138" s="18"/>
      <c r="TTC138" s="18"/>
      <c r="TTD138" s="18"/>
      <c r="TTE138" s="18"/>
      <c r="TTF138" s="18"/>
      <c r="TTG138" s="18"/>
      <c r="TTH138" s="18"/>
      <c r="TTI138" s="18"/>
      <c r="TTJ138" s="18"/>
      <c r="TTK138" s="18"/>
      <c r="TTL138" s="18"/>
      <c r="TTM138" s="18"/>
      <c r="TTN138" s="18"/>
      <c r="TTO138" s="18"/>
      <c r="TTP138" s="18"/>
      <c r="TTQ138" s="18"/>
      <c r="TTR138" s="18"/>
      <c r="TTS138" s="18"/>
      <c r="TTT138" s="18"/>
      <c r="TTU138" s="18"/>
      <c r="TTV138" s="18"/>
      <c r="TTW138" s="18"/>
      <c r="TTX138" s="18"/>
      <c r="TTY138" s="18"/>
      <c r="TTZ138" s="18"/>
      <c r="TUA138" s="18"/>
      <c r="TUB138" s="18"/>
      <c r="TUC138" s="18"/>
      <c r="TUD138" s="18"/>
      <c r="TUE138" s="18"/>
      <c r="TUF138" s="18"/>
      <c r="TUG138" s="18"/>
      <c r="TUH138" s="18"/>
      <c r="TUI138" s="18"/>
      <c r="TUJ138" s="18"/>
      <c r="TUK138" s="18"/>
      <c r="TUL138" s="18"/>
      <c r="TUM138" s="18"/>
      <c r="TUN138" s="18"/>
      <c r="TUO138" s="18"/>
      <c r="TUP138" s="18"/>
      <c r="TUQ138" s="18"/>
      <c r="TUR138" s="18"/>
      <c r="TUS138" s="18"/>
      <c r="TUT138" s="18"/>
      <c r="TUU138" s="18"/>
      <c r="TUV138" s="18"/>
      <c r="TUW138" s="18"/>
      <c r="TUX138" s="18"/>
      <c r="TUY138" s="18"/>
      <c r="TUZ138" s="18"/>
      <c r="TVA138" s="18"/>
      <c r="TVB138" s="18"/>
      <c r="TVC138" s="18"/>
      <c r="TVD138" s="18"/>
      <c r="TVE138" s="18"/>
      <c r="TVF138" s="18"/>
      <c r="TVG138" s="18"/>
      <c r="TVH138" s="18"/>
      <c r="TVI138" s="18"/>
      <c r="TVJ138" s="18"/>
      <c r="TVK138" s="18"/>
      <c r="TVL138" s="18"/>
      <c r="TVM138" s="18"/>
      <c r="TVN138" s="18"/>
      <c r="TVO138" s="18"/>
      <c r="TVP138" s="18"/>
      <c r="TVQ138" s="18"/>
      <c r="TVR138" s="18"/>
      <c r="TVS138" s="18"/>
      <c r="TVT138" s="18"/>
      <c r="TVU138" s="18"/>
      <c r="TVV138" s="18"/>
      <c r="TVW138" s="18"/>
      <c r="TVX138" s="18"/>
      <c r="TVY138" s="18"/>
      <c r="TVZ138" s="18"/>
      <c r="TWA138" s="18"/>
      <c r="TWB138" s="18"/>
      <c r="TWC138" s="18"/>
      <c r="TWD138" s="18"/>
      <c r="TWE138" s="18"/>
      <c r="TWF138" s="18"/>
      <c r="TWG138" s="18"/>
      <c r="TWH138" s="18"/>
      <c r="TWI138" s="18"/>
      <c r="TWJ138" s="18"/>
      <c r="TWK138" s="18"/>
      <c r="TWL138" s="18"/>
      <c r="TWM138" s="18"/>
      <c r="TWN138" s="18"/>
      <c r="TWO138" s="18"/>
      <c r="TWP138" s="18"/>
      <c r="TWQ138" s="18"/>
      <c r="TWR138" s="18"/>
      <c r="TWS138" s="18"/>
      <c r="TWT138" s="18"/>
      <c r="TWU138" s="18"/>
      <c r="TWV138" s="18"/>
      <c r="TWW138" s="18"/>
      <c r="TWX138" s="18"/>
      <c r="TWY138" s="18"/>
      <c r="TWZ138" s="18"/>
      <c r="TXA138" s="18"/>
      <c r="TXB138" s="18"/>
      <c r="TXC138" s="18"/>
      <c r="TXD138" s="18"/>
      <c r="TXE138" s="18"/>
      <c r="TXF138" s="18"/>
      <c r="TXG138" s="18"/>
      <c r="TXH138" s="18"/>
      <c r="TXI138" s="18"/>
      <c r="TXJ138" s="18"/>
      <c r="TXK138" s="18"/>
      <c r="TXL138" s="18"/>
      <c r="TXM138" s="18"/>
      <c r="TXN138" s="18"/>
      <c r="TXO138" s="18"/>
      <c r="TXP138" s="18"/>
      <c r="TXQ138" s="18"/>
      <c r="TXR138" s="18"/>
      <c r="TXS138" s="18"/>
      <c r="TXT138" s="18"/>
      <c r="TXU138" s="18"/>
      <c r="TXV138" s="18"/>
      <c r="TXW138" s="18"/>
      <c r="TXX138" s="18"/>
      <c r="TXY138" s="18"/>
      <c r="TXZ138" s="18"/>
      <c r="TYA138" s="18"/>
      <c r="TYB138" s="18"/>
      <c r="TYC138" s="18"/>
      <c r="TYD138" s="18"/>
      <c r="TYE138" s="18"/>
      <c r="TYF138" s="18"/>
      <c r="TYG138" s="18"/>
      <c r="TYH138" s="18"/>
      <c r="TYI138" s="18"/>
      <c r="TYJ138" s="18"/>
      <c r="TYK138" s="18"/>
      <c r="TYL138" s="18"/>
      <c r="TYM138" s="18"/>
      <c r="TYN138" s="18"/>
      <c r="TYO138" s="18"/>
      <c r="TYP138" s="18"/>
      <c r="TYQ138" s="18"/>
      <c r="TYR138" s="18"/>
      <c r="TYS138" s="18"/>
      <c r="TYT138" s="18"/>
      <c r="TYU138" s="18"/>
      <c r="TYV138" s="18"/>
      <c r="TYW138" s="18"/>
      <c r="TYX138" s="18"/>
      <c r="TYY138" s="18"/>
      <c r="TYZ138" s="18"/>
      <c r="TZA138" s="18"/>
      <c r="TZB138" s="18"/>
      <c r="TZC138" s="18"/>
      <c r="TZD138" s="18"/>
      <c r="TZE138" s="18"/>
      <c r="TZF138" s="18"/>
      <c r="TZG138" s="18"/>
      <c r="TZH138" s="18"/>
      <c r="TZI138" s="18"/>
      <c r="TZJ138" s="18"/>
      <c r="TZK138" s="18"/>
      <c r="TZL138" s="18"/>
      <c r="TZM138" s="18"/>
      <c r="TZN138" s="18"/>
      <c r="TZO138" s="18"/>
      <c r="TZP138" s="18"/>
      <c r="TZQ138" s="18"/>
      <c r="TZR138" s="18"/>
      <c r="TZS138" s="18"/>
      <c r="TZT138" s="18"/>
      <c r="TZU138" s="18"/>
      <c r="TZV138" s="18"/>
      <c r="TZW138" s="18"/>
      <c r="TZX138" s="18"/>
      <c r="TZY138" s="18"/>
      <c r="TZZ138" s="18"/>
      <c r="UAA138" s="18"/>
      <c r="UAB138" s="18"/>
      <c r="UAC138" s="18"/>
      <c r="UAD138" s="18"/>
      <c r="UAE138" s="18"/>
      <c r="UAF138" s="18"/>
      <c r="UAG138" s="18"/>
      <c r="UAH138" s="18"/>
      <c r="UAI138" s="18"/>
      <c r="UAJ138" s="18"/>
      <c r="UAK138" s="18"/>
      <c r="UAL138" s="18"/>
      <c r="UAM138" s="18"/>
      <c r="UAN138" s="18"/>
      <c r="UAO138" s="18"/>
      <c r="UAP138" s="18"/>
      <c r="UAQ138" s="18"/>
      <c r="UAR138" s="18"/>
      <c r="UAS138" s="18"/>
      <c r="UAT138" s="18"/>
      <c r="UAU138" s="18"/>
      <c r="UAV138" s="18"/>
      <c r="UAW138" s="18"/>
      <c r="UAX138" s="18"/>
      <c r="UAY138" s="18"/>
      <c r="UAZ138" s="18"/>
      <c r="UBA138" s="18"/>
      <c r="UBB138" s="18"/>
      <c r="UBC138" s="18"/>
      <c r="UBD138" s="18"/>
      <c r="UBE138" s="18"/>
      <c r="UBF138" s="18"/>
      <c r="UBG138" s="18"/>
      <c r="UBH138" s="18"/>
      <c r="UBI138" s="18"/>
      <c r="UBJ138" s="18"/>
      <c r="UBK138" s="18"/>
      <c r="UBL138" s="18"/>
      <c r="UBM138" s="18"/>
      <c r="UBN138" s="18"/>
      <c r="UBO138" s="18"/>
      <c r="UBP138" s="18"/>
      <c r="UBQ138" s="18"/>
      <c r="UBR138" s="18"/>
      <c r="UBS138" s="18"/>
      <c r="UBT138" s="18"/>
      <c r="UBU138" s="18"/>
      <c r="UBV138" s="18"/>
      <c r="UBW138" s="18"/>
      <c r="UBX138" s="18"/>
      <c r="UBY138" s="18"/>
      <c r="UBZ138" s="18"/>
      <c r="UCA138" s="18"/>
      <c r="UCB138" s="18"/>
      <c r="UCC138" s="18"/>
      <c r="UCD138" s="18"/>
      <c r="UCE138" s="18"/>
      <c r="UCF138" s="18"/>
      <c r="UCG138" s="18"/>
      <c r="UCH138" s="18"/>
      <c r="UCI138" s="18"/>
      <c r="UCJ138" s="18"/>
      <c r="UCK138" s="18"/>
      <c r="UCL138" s="18"/>
      <c r="UCM138" s="18"/>
      <c r="UCN138" s="18"/>
      <c r="UCO138" s="18"/>
      <c r="UCP138" s="18"/>
      <c r="UCQ138" s="18"/>
      <c r="UCR138" s="18"/>
      <c r="UCS138" s="18"/>
      <c r="UCT138" s="18"/>
      <c r="UCU138" s="18"/>
      <c r="UCV138" s="18"/>
      <c r="UCW138" s="18"/>
      <c r="UCX138" s="18"/>
      <c r="UCY138" s="18"/>
      <c r="UCZ138" s="18"/>
      <c r="UDA138" s="18"/>
      <c r="UDB138" s="18"/>
      <c r="UDC138" s="18"/>
      <c r="UDD138" s="18"/>
      <c r="UDE138" s="18"/>
      <c r="UDF138" s="18"/>
      <c r="UDG138" s="18"/>
      <c r="UDH138" s="18"/>
      <c r="UDI138" s="18"/>
      <c r="UDJ138" s="18"/>
      <c r="UDK138" s="18"/>
      <c r="UDL138" s="18"/>
      <c r="UDM138" s="18"/>
      <c r="UDN138" s="18"/>
      <c r="UDO138" s="18"/>
      <c r="UDP138" s="18"/>
      <c r="UDQ138" s="18"/>
      <c r="UDR138" s="18"/>
      <c r="UDS138" s="18"/>
      <c r="UDT138" s="18"/>
      <c r="UDU138" s="18"/>
      <c r="UDV138" s="18"/>
      <c r="UDW138" s="18"/>
      <c r="UDX138" s="18"/>
      <c r="UDY138" s="18"/>
      <c r="UDZ138" s="18"/>
      <c r="UEA138" s="18"/>
      <c r="UEB138" s="18"/>
      <c r="UEC138" s="18"/>
      <c r="UED138" s="18"/>
      <c r="UEE138" s="18"/>
      <c r="UEF138" s="18"/>
      <c r="UEG138" s="18"/>
      <c r="UEH138" s="18"/>
      <c r="UEI138" s="18"/>
      <c r="UEJ138" s="18"/>
      <c r="UEK138" s="18"/>
      <c r="UEL138" s="18"/>
      <c r="UEM138" s="18"/>
      <c r="UEN138" s="18"/>
      <c r="UEO138" s="18"/>
      <c r="UEP138" s="18"/>
      <c r="UEQ138" s="18"/>
      <c r="UER138" s="18"/>
      <c r="UES138" s="18"/>
      <c r="UET138" s="18"/>
      <c r="UEU138" s="18"/>
      <c r="UEV138" s="18"/>
      <c r="UEW138" s="18"/>
      <c r="UEX138" s="18"/>
      <c r="UEY138" s="18"/>
      <c r="UEZ138" s="18"/>
      <c r="UFA138" s="18"/>
      <c r="UFB138" s="18"/>
      <c r="UFC138" s="18"/>
      <c r="UFD138" s="18"/>
      <c r="UFE138" s="18"/>
      <c r="UFF138" s="18"/>
      <c r="UFG138" s="18"/>
      <c r="UFH138" s="18"/>
      <c r="UFI138" s="18"/>
      <c r="UFJ138" s="18"/>
      <c r="UFK138" s="18"/>
      <c r="UFL138" s="18"/>
      <c r="UFM138" s="18"/>
      <c r="UFN138" s="18"/>
      <c r="UFO138" s="18"/>
      <c r="UFP138" s="18"/>
      <c r="UFQ138" s="18"/>
      <c r="UFR138" s="18"/>
      <c r="UFS138" s="18"/>
      <c r="UFT138" s="18"/>
      <c r="UFU138" s="18"/>
      <c r="UFV138" s="18"/>
      <c r="UFW138" s="18"/>
      <c r="UFX138" s="18"/>
      <c r="UFY138" s="18"/>
      <c r="UFZ138" s="18"/>
      <c r="UGA138" s="18"/>
      <c r="UGB138" s="18"/>
      <c r="UGC138" s="18"/>
      <c r="UGD138" s="18"/>
      <c r="UGE138" s="18"/>
      <c r="UGF138" s="18"/>
      <c r="UGG138" s="18"/>
      <c r="UGH138" s="18"/>
      <c r="UGI138" s="18"/>
      <c r="UGJ138" s="18"/>
      <c r="UGK138" s="18"/>
      <c r="UGL138" s="18"/>
      <c r="UGM138" s="18"/>
      <c r="UGN138" s="18"/>
      <c r="UGO138" s="18"/>
      <c r="UGP138" s="18"/>
      <c r="UGQ138" s="18"/>
      <c r="UGR138" s="18"/>
      <c r="UGS138" s="18"/>
      <c r="UGT138" s="18"/>
      <c r="UGU138" s="18"/>
      <c r="UGV138" s="18"/>
      <c r="UGW138" s="18"/>
      <c r="UGX138" s="18"/>
      <c r="UGY138" s="18"/>
      <c r="UGZ138" s="18"/>
      <c r="UHA138" s="18"/>
      <c r="UHB138" s="18"/>
      <c r="UHC138" s="18"/>
      <c r="UHD138" s="18"/>
      <c r="UHE138" s="18"/>
      <c r="UHF138" s="18"/>
      <c r="UHG138" s="18"/>
      <c r="UHH138" s="18"/>
      <c r="UHI138" s="18"/>
      <c r="UHJ138" s="18"/>
      <c r="UHK138" s="18"/>
      <c r="UHL138" s="18"/>
      <c r="UHM138" s="18"/>
      <c r="UHN138" s="18"/>
      <c r="UHO138" s="18"/>
      <c r="UHP138" s="18"/>
      <c r="UHQ138" s="18"/>
      <c r="UHR138" s="18"/>
      <c r="UHS138" s="18"/>
      <c r="UHT138" s="18"/>
      <c r="UHU138" s="18"/>
      <c r="UHV138" s="18"/>
      <c r="UHW138" s="18"/>
      <c r="UHX138" s="18"/>
      <c r="UHY138" s="18"/>
      <c r="UHZ138" s="18"/>
      <c r="UIA138" s="18"/>
      <c r="UIB138" s="18"/>
      <c r="UIC138" s="18"/>
      <c r="UID138" s="18"/>
      <c r="UIE138" s="18"/>
      <c r="UIF138" s="18"/>
      <c r="UIG138" s="18"/>
      <c r="UIH138" s="18"/>
      <c r="UII138" s="18"/>
      <c r="UIJ138" s="18"/>
      <c r="UIK138" s="18"/>
      <c r="UIL138" s="18"/>
      <c r="UIM138" s="18"/>
      <c r="UIN138" s="18"/>
      <c r="UIO138" s="18"/>
      <c r="UIP138" s="18"/>
      <c r="UIQ138" s="18"/>
      <c r="UIR138" s="18"/>
      <c r="UIS138" s="18"/>
      <c r="UIT138" s="18"/>
      <c r="UIU138" s="18"/>
      <c r="UIV138" s="18"/>
      <c r="UIW138" s="18"/>
      <c r="UIX138" s="18"/>
      <c r="UIY138" s="18"/>
      <c r="UIZ138" s="18"/>
      <c r="UJA138" s="18"/>
      <c r="UJB138" s="18"/>
      <c r="UJC138" s="18"/>
      <c r="UJD138" s="18"/>
      <c r="UJE138" s="18"/>
      <c r="UJF138" s="18"/>
      <c r="UJG138" s="18"/>
      <c r="UJH138" s="18"/>
      <c r="UJI138" s="18"/>
      <c r="UJJ138" s="18"/>
      <c r="UJK138" s="18"/>
      <c r="UJL138" s="18"/>
      <c r="UJM138" s="18"/>
      <c r="UJN138" s="18"/>
      <c r="UJO138" s="18"/>
      <c r="UJP138" s="18"/>
      <c r="UJQ138" s="18"/>
      <c r="UJR138" s="18"/>
      <c r="UJS138" s="18"/>
      <c r="UJT138" s="18"/>
      <c r="UJU138" s="18"/>
      <c r="UJV138" s="18"/>
      <c r="UJW138" s="18"/>
      <c r="UJX138" s="18"/>
      <c r="UJY138" s="18"/>
      <c r="UJZ138" s="18"/>
      <c r="UKA138" s="18"/>
      <c r="UKB138" s="18"/>
      <c r="UKC138" s="18"/>
      <c r="UKD138" s="18"/>
      <c r="UKE138" s="18"/>
      <c r="UKF138" s="18"/>
      <c r="UKG138" s="18"/>
      <c r="UKH138" s="18"/>
      <c r="UKI138" s="18"/>
      <c r="UKJ138" s="18"/>
      <c r="UKK138" s="18"/>
      <c r="UKL138" s="18"/>
      <c r="UKM138" s="18"/>
      <c r="UKN138" s="18"/>
      <c r="UKO138" s="18"/>
      <c r="UKP138" s="18"/>
      <c r="UKQ138" s="18"/>
      <c r="UKR138" s="18"/>
      <c r="UKS138" s="18"/>
      <c r="UKT138" s="18"/>
      <c r="UKU138" s="18"/>
      <c r="UKV138" s="18"/>
      <c r="UKW138" s="18"/>
      <c r="UKX138" s="18"/>
      <c r="UKY138" s="18"/>
      <c r="UKZ138" s="18"/>
      <c r="ULA138" s="18"/>
      <c r="ULB138" s="18"/>
      <c r="ULC138" s="18"/>
      <c r="ULD138" s="18"/>
      <c r="ULE138" s="18"/>
      <c r="ULF138" s="18"/>
      <c r="ULG138" s="18"/>
      <c r="ULH138" s="18"/>
      <c r="ULI138" s="18"/>
      <c r="ULJ138" s="18"/>
      <c r="ULK138" s="18"/>
      <c r="ULL138" s="18"/>
      <c r="ULM138" s="18"/>
      <c r="ULN138" s="18"/>
      <c r="ULO138" s="18"/>
      <c r="ULP138" s="18"/>
      <c r="ULQ138" s="18"/>
      <c r="ULR138" s="18"/>
      <c r="ULS138" s="18"/>
      <c r="ULT138" s="18"/>
      <c r="ULU138" s="18"/>
      <c r="ULV138" s="18"/>
      <c r="ULW138" s="18"/>
      <c r="ULX138" s="18"/>
      <c r="ULY138" s="18"/>
      <c r="ULZ138" s="18"/>
      <c r="UMA138" s="18"/>
      <c r="UMB138" s="18"/>
      <c r="UMC138" s="18"/>
      <c r="UMD138" s="18"/>
      <c r="UME138" s="18"/>
      <c r="UMF138" s="18"/>
      <c r="UMG138" s="18"/>
      <c r="UMH138" s="18"/>
      <c r="UMI138" s="18"/>
      <c r="UMJ138" s="18"/>
      <c r="UMK138" s="18"/>
      <c r="UML138" s="18"/>
      <c r="UMM138" s="18"/>
      <c r="UMN138" s="18"/>
      <c r="UMO138" s="18"/>
      <c r="UMP138" s="18"/>
      <c r="UMQ138" s="18"/>
      <c r="UMR138" s="18"/>
      <c r="UMS138" s="18"/>
      <c r="UMT138" s="18"/>
      <c r="UMU138" s="18"/>
      <c r="UMV138" s="18"/>
      <c r="UMW138" s="18"/>
      <c r="UMX138" s="18"/>
      <c r="UMY138" s="18"/>
      <c r="UMZ138" s="18"/>
      <c r="UNA138" s="18"/>
      <c r="UNB138" s="18"/>
      <c r="UNC138" s="18"/>
      <c r="UND138" s="18"/>
      <c r="UNE138" s="18"/>
      <c r="UNF138" s="18"/>
      <c r="UNG138" s="18"/>
      <c r="UNH138" s="18"/>
      <c r="UNI138" s="18"/>
      <c r="UNJ138" s="18"/>
      <c r="UNK138" s="18"/>
      <c r="UNL138" s="18"/>
      <c r="UNM138" s="18"/>
      <c r="UNN138" s="18"/>
      <c r="UNO138" s="18"/>
      <c r="UNP138" s="18"/>
      <c r="UNQ138" s="18"/>
      <c r="UNR138" s="18"/>
      <c r="UNS138" s="18"/>
      <c r="UNT138" s="18"/>
      <c r="UNU138" s="18"/>
      <c r="UNV138" s="18"/>
      <c r="UNW138" s="18"/>
      <c r="UNX138" s="18"/>
      <c r="UNY138" s="18"/>
      <c r="UNZ138" s="18"/>
      <c r="UOA138" s="18"/>
      <c r="UOB138" s="18"/>
      <c r="UOC138" s="18"/>
      <c r="UOD138" s="18"/>
      <c r="UOE138" s="18"/>
      <c r="UOF138" s="18"/>
      <c r="UOG138" s="18"/>
      <c r="UOH138" s="18"/>
      <c r="UOI138" s="18"/>
      <c r="UOJ138" s="18"/>
      <c r="UOK138" s="18"/>
      <c r="UOL138" s="18"/>
      <c r="UOM138" s="18"/>
      <c r="UON138" s="18"/>
      <c r="UOO138" s="18"/>
      <c r="UOP138" s="18"/>
      <c r="UOQ138" s="18"/>
      <c r="UOR138" s="18"/>
      <c r="UOS138" s="18"/>
      <c r="UOT138" s="18"/>
      <c r="UOU138" s="18"/>
      <c r="UOV138" s="18"/>
      <c r="UOW138" s="18"/>
      <c r="UOX138" s="18"/>
      <c r="UOY138" s="18"/>
      <c r="UOZ138" s="18"/>
      <c r="UPA138" s="18"/>
      <c r="UPB138" s="18"/>
      <c r="UPC138" s="18"/>
      <c r="UPD138" s="18"/>
      <c r="UPE138" s="18"/>
      <c r="UPF138" s="18"/>
      <c r="UPG138" s="18"/>
      <c r="UPH138" s="18"/>
      <c r="UPI138" s="18"/>
      <c r="UPJ138" s="18"/>
      <c r="UPK138" s="18"/>
      <c r="UPL138" s="18"/>
      <c r="UPM138" s="18"/>
      <c r="UPN138" s="18"/>
      <c r="UPO138" s="18"/>
      <c r="UPP138" s="18"/>
      <c r="UPQ138" s="18"/>
      <c r="UPR138" s="18"/>
      <c r="UPS138" s="18"/>
      <c r="UPT138" s="18"/>
      <c r="UPU138" s="18"/>
      <c r="UPV138" s="18"/>
      <c r="UPW138" s="18"/>
      <c r="UPX138" s="18"/>
      <c r="UPY138" s="18"/>
      <c r="UPZ138" s="18"/>
      <c r="UQA138" s="18"/>
      <c r="UQB138" s="18"/>
      <c r="UQC138" s="18"/>
      <c r="UQD138" s="18"/>
      <c r="UQE138" s="18"/>
      <c r="UQF138" s="18"/>
      <c r="UQG138" s="18"/>
      <c r="UQH138" s="18"/>
      <c r="UQI138" s="18"/>
      <c r="UQJ138" s="18"/>
      <c r="UQK138" s="18"/>
      <c r="UQL138" s="18"/>
      <c r="UQM138" s="18"/>
      <c r="UQN138" s="18"/>
      <c r="UQO138" s="18"/>
      <c r="UQP138" s="18"/>
      <c r="UQQ138" s="18"/>
      <c r="UQR138" s="18"/>
      <c r="UQS138" s="18"/>
      <c r="UQT138" s="18"/>
      <c r="UQU138" s="18"/>
      <c r="UQV138" s="18"/>
      <c r="UQW138" s="18"/>
      <c r="UQX138" s="18"/>
      <c r="UQY138" s="18"/>
      <c r="UQZ138" s="18"/>
      <c r="URA138" s="18"/>
      <c r="URB138" s="18"/>
      <c r="URC138" s="18"/>
      <c r="URD138" s="18"/>
      <c r="URE138" s="18"/>
      <c r="URF138" s="18"/>
      <c r="URG138" s="18"/>
      <c r="URH138" s="18"/>
      <c r="URI138" s="18"/>
      <c r="URJ138" s="18"/>
      <c r="URK138" s="18"/>
      <c r="URL138" s="18"/>
      <c r="URM138" s="18"/>
      <c r="URN138" s="18"/>
      <c r="URO138" s="18"/>
      <c r="URP138" s="18"/>
      <c r="URQ138" s="18"/>
      <c r="URR138" s="18"/>
      <c r="URS138" s="18"/>
      <c r="URT138" s="18"/>
      <c r="URU138" s="18"/>
      <c r="URV138" s="18"/>
      <c r="URW138" s="18"/>
      <c r="URX138" s="18"/>
      <c r="URY138" s="18"/>
      <c r="URZ138" s="18"/>
      <c r="USA138" s="18"/>
      <c r="USB138" s="18"/>
      <c r="USC138" s="18"/>
      <c r="USD138" s="18"/>
      <c r="USE138" s="18"/>
      <c r="USF138" s="18"/>
      <c r="USG138" s="18"/>
      <c r="USH138" s="18"/>
      <c r="USI138" s="18"/>
      <c r="USJ138" s="18"/>
      <c r="USK138" s="18"/>
      <c r="USL138" s="18"/>
      <c r="USM138" s="18"/>
      <c r="USN138" s="18"/>
      <c r="USO138" s="18"/>
      <c r="USP138" s="18"/>
      <c r="USQ138" s="18"/>
      <c r="USR138" s="18"/>
      <c r="USS138" s="18"/>
      <c r="UST138" s="18"/>
      <c r="USU138" s="18"/>
      <c r="USV138" s="18"/>
      <c r="USW138" s="18"/>
      <c r="USX138" s="18"/>
      <c r="USY138" s="18"/>
      <c r="USZ138" s="18"/>
      <c r="UTA138" s="18"/>
      <c r="UTB138" s="18"/>
      <c r="UTC138" s="18"/>
      <c r="UTD138" s="18"/>
      <c r="UTE138" s="18"/>
      <c r="UTF138" s="18"/>
      <c r="UTG138" s="18"/>
      <c r="UTH138" s="18"/>
      <c r="UTI138" s="18"/>
      <c r="UTJ138" s="18"/>
      <c r="UTK138" s="18"/>
      <c r="UTL138" s="18"/>
      <c r="UTM138" s="18"/>
      <c r="UTN138" s="18"/>
      <c r="UTO138" s="18"/>
      <c r="UTP138" s="18"/>
      <c r="UTQ138" s="18"/>
      <c r="UTR138" s="18"/>
      <c r="UTS138" s="18"/>
      <c r="UTT138" s="18"/>
      <c r="UTU138" s="18"/>
      <c r="UTV138" s="18"/>
      <c r="UTW138" s="18"/>
      <c r="UTX138" s="18"/>
      <c r="UTY138" s="18"/>
      <c r="UTZ138" s="18"/>
      <c r="UUA138" s="18"/>
      <c r="UUB138" s="18"/>
      <c r="UUC138" s="18"/>
      <c r="UUD138" s="18"/>
      <c r="UUE138" s="18"/>
      <c r="UUF138" s="18"/>
      <c r="UUG138" s="18"/>
      <c r="UUH138" s="18"/>
      <c r="UUI138" s="18"/>
      <c r="UUJ138" s="18"/>
      <c r="UUK138" s="18"/>
      <c r="UUL138" s="18"/>
      <c r="UUM138" s="18"/>
      <c r="UUN138" s="18"/>
      <c r="UUO138" s="18"/>
      <c r="UUP138" s="18"/>
      <c r="UUQ138" s="18"/>
      <c r="UUR138" s="18"/>
      <c r="UUS138" s="18"/>
      <c r="UUT138" s="18"/>
      <c r="UUU138" s="18"/>
      <c r="UUV138" s="18"/>
      <c r="UUW138" s="18"/>
      <c r="UUX138" s="18"/>
      <c r="UUY138" s="18"/>
      <c r="UUZ138" s="18"/>
      <c r="UVA138" s="18"/>
      <c r="UVB138" s="18"/>
      <c r="UVC138" s="18"/>
      <c r="UVD138" s="18"/>
      <c r="UVE138" s="18"/>
      <c r="UVF138" s="18"/>
      <c r="UVG138" s="18"/>
      <c r="UVH138" s="18"/>
      <c r="UVI138" s="18"/>
      <c r="UVJ138" s="18"/>
      <c r="UVK138" s="18"/>
      <c r="UVL138" s="18"/>
      <c r="UVM138" s="18"/>
      <c r="UVN138" s="18"/>
      <c r="UVO138" s="18"/>
      <c r="UVP138" s="18"/>
      <c r="UVQ138" s="18"/>
      <c r="UVR138" s="18"/>
      <c r="UVS138" s="18"/>
      <c r="UVT138" s="18"/>
      <c r="UVU138" s="18"/>
      <c r="UVV138" s="18"/>
      <c r="UVW138" s="18"/>
      <c r="UVX138" s="18"/>
      <c r="UVY138" s="18"/>
      <c r="UVZ138" s="18"/>
      <c r="UWA138" s="18"/>
      <c r="UWB138" s="18"/>
      <c r="UWC138" s="18"/>
      <c r="UWD138" s="18"/>
      <c r="UWE138" s="18"/>
      <c r="UWF138" s="18"/>
      <c r="UWG138" s="18"/>
      <c r="UWH138" s="18"/>
      <c r="UWI138" s="18"/>
      <c r="UWJ138" s="18"/>
      <c r="UWK138" s="18"/>
      <c r="UWL138" s="18"/>
      <c r="UWM138" s="18"/>
      <c r="UWN138" s="18"/>
      <c r="UWO138" s="18"/>
      <c r="UWP138" s="18"/>
      <c r="UWQ138" s="18"/>
      <c r="UWR138" s="18"/>
      <c r="UWS138" s="18"/>
      <c r="UWT138" s="18"/>
      <c r="UWU138" s="18"/>
      <c r="UWV138" s="18"/>
      <c r="UWW138" s="18"/>
      <c r="UWX138" s="18"/>
      <c r="UWY138" s="18"/>
      <c r="UWZ138" s="18"/>
      <c r="UXA138" s="18"/>
      <c r="UXB138" s="18"/>
      <c r="UXC138" s="18"/>
      <c r="UXD138" s="18"/>
      <c r="UXE138" s="18"/>
      <c r="UXF138" s="18"/>
      <c r="UXG138" s="18"/>
      <c r="UXH138" s="18"/>
      <c r="UXI138" s="18"/>
      <c r="UXJ138" s="18"/>
      <c r="UXK138" s="18"/>
      <c r="UXL138" s="18"/>
      <c r="UXM138" s="18"/>
      <c r="UXN138" s="18"/>
      <c r="UXO138" s="18"/>
      <c r="UXP138" s="18"/>
      <c r="UXQ138" s="18"/>
      <c r="UXR138" s="18"/>
      <c r="UXS138" s="18"/>
      <c r="UXT138" s="18"/>
      <c r="UXU138" s="18"/>
      <c r="UXV138" s="18"/>
      <c r="UXW138" s="18"/>
      <c r="UXX138" s="18"/>
      <c r="UXY138" s="18"/>
      <c r="UXZ138" s="18"/>
      <c r="UYA138" s="18"/>
      <c r="UYB138" s="18"/>
      <c r="UYC138" s="18"/>
      <c r="UYD138" s="18"/>
      <c r="UYE138" s="18"/>
      <c r="UYF138" s="18"/>
      <c r="UYG138" s="18"/>
      <c r="UYH138" s="18"/>
      <c r="UYI138" s="18"/>
      <c r="UYJ138" s="18"/>
      <c r="UYK138" s="18"/>
      <c r="UYL138" s="18"/>
      <c r="UYM138" s="18"/>
      <c r="UYN138" s="18"/>
      <c r="UYO138" s="18"/>
      <c r="UYP138" s="18"/>
      <c r="UYQ138" s="18"/>
      <c r="UYR138" s="18"/>
      <c r="UYS138" s="18"/>
      <c r="UYT138" s="18"/>
      <c r="UYU138" s="18"/>
      <c r="UYV138" s="18"/>
      <c r="UYW138" s="18"/>
      <c r="UYX138" s="18"/>
      <c r="UYY138" s="18"/>
      <c r="UYZ138" s="18"/>
      <c r="UZA138" s="18"/>
      <c r="UZB138" s="18"/>
      <c r="UZC138" s="18"/>
      <c r="UZD138" s="18"/>
      <c r="UZE138" s="18"/>
      <c r="UZF138" s="18"/>
      <c r="UZG138" s="18"/>
      <c r="UZH138" s="18"/>
      <c r="UZI138" s="18"/>
      <c r="UZJ138" s="18"/>
      <c r="UZK138" s="18"/>
      <c r="UZL138" s="18"/>
      <c r="UZM138" s="18"/>
      <c r="UZN138" s="18"/>
      <c r="UZO138" s="18"/>
      <c r="UZP138" s="18"/>
      <c r="UZQ138" s="18"/>
      <c r="UZR138" s="18"/>
      <c r="UZS138" s="18"/>
      <c r="UZT138" s="18"/>
      <c r="UZU138" s="18"/>
      <c r="UZV138" s="18"/>
      <c r="UZW138" s="18"/>
      <c r="UZX138" s="18"/>
      <c r="UZY138" s="18"/>
      <c r="UZZ138" s="18"/>
      <c r="VAA138" s="18"/>
      <c r="VAB138" s="18"/>
      <c r="VAC138" s="18"/>
      <c r="VAD138" s="18"/>
      <c r="VAE138" s="18"/>
      <c r="VAF138" s="18"/>
      <c r="VAG138" s="18"/>
      <c r="VAH138" s="18"/>
      <c r="VAI138" s="18"/>
      <c r="VAJ138" s="18"/>
      <c r="VAK138" s="18"/>
      <c r="VAL138" s="18"/>
      <c r="VAM138" s="18"/>
      <c r="VAN138" s="18"/>
      <c r="VAO138" s="18"/>
      <c r="VAP138" s="18"/>
      <c r="VAQ138" s="18"/>
      <c r="VAR138" s="18"/>
      <c r="VAS138" s="18"/>
      <c r="VAT138" s="18"/>
      <c r="VAU138" s="18"/>
      <c r="VAV138" s="18"/>
      <c r="VAW138" s="18"/>
      <c r="VAX138" s="18"/>
      <c r="VAY138" s="18"/>
      <c r="VAZ138" s="18"/>
      <c r="VBA138" s="18"/>
      <c r="VBB138" s="18"/>
      <c r="VBC138" s="18"/>
      <c r="VBD138" s="18"/>
      <c r="VBE138" s="18"/>
      <c r="VBF138" s="18"/>
      <c r="VBG138" s="18"/>
      <c r="VBH138" s="18"/>
      <c r="VBI138" s="18"/>
      <c r="VBJ138" s="18"/>
      <c r="VBK138" s="18"/>
      <c r="VBL138" s="18"/>
      <c r="VBM138" s="18"/>
      <c r="VBN138" s="18"/>
      <c r="VBO138" s="18"/>
      <c r="VBP138" s="18"/>
      <c r="VBQ138" s="18"/>
      <c r="VBR138" s="18"/>
      <c r="VBS138" s="18"/>
      <c r="VBT138" s="18"/>
      <c r="VBU138" s="18"/>
      <c r="VBV138" s="18"/>
      <c r="VBW138" s="18"/>
      <c r="VBX138" s="18"/>
      <c r="VBY138" s="18"/>
      <c r="VBZ138" s="18"/>
      <c r="VCA138" s="18"/>
      <c r="VCB138" s="18"/>
      <c r="VCC138" s="18"/>
      <c r="VCD138" s="18"/>
      <c r="VCE138" s="18"/>
      <c r="VCF138" s="18"/>
      <c r="VCG138" s="18"/>
      <c r="VCH138" s="18"/>
      <c r="VCI138" s="18"/>
      <c r="VCJ138" s="18"/>
      <c r="VCK138" s="18"/>
      <c r="VCL138" s="18"/>
      <c r="VCM138" s="18"/>
      <c r="VCN138" s="18"/>
      <c r="VCO138" s="18"/>
      <c r="VCP138" s="18"/>
      <c r="VCQ138" s="18"/>
      <c r="VCR138" s="18"/>
      <c r="VCS138" s="18"/>
      <c r="VCT138" s="18"/>
      <c r="VCU138" s="18"/>
      <c r="VCV138" s="18"/>
      <c r="VCW138" s="18"/>
      <c r="VCX138" s="18"/>
      <c r="VCY138" s="18"/>
      <c r="VCZ138" s="18"/>
      <c r="VDA138" s="18"/>
      <c r="VDB138" s="18"/>
      <c r="VDC138" s="18"/>
      <c r="VDD138" s="18"/>
      <c r="VDE138" s="18"/>
      <c r="VDF138" s="18"/>
      <c r="VDG138" s="18"/>
      <c r="VDH138" s="18"/>
      <c r="VDI138" s="18"/>
      <c r="VDJ138" s="18"/>
      <c r="VDK138" s="18"/>
      <c r="VDL138" s="18"/>
      <c r="VDM138" s="18"/>
      <c r="VDN138" s="18"/>
      <c r="VDO138" s="18"/>
      <c r="VDP138" s="18"/>
      <c r="VDQ138" s="18"/>
      <c r="VDR138" s="18"/>
      <c r="VDS138" s="18"/>
      <c r="VDT138" s="18"/>
      <c r="VDU138" s="18"/>
      <c r="VDV138" s="18"/>
      <c r="VDW138" s="18"/>
      <c r="VDX138" s="18"/>
      <c r="VDY138" s="18"/>
      <c r="VDZ138" s="18"/>
      <c r="VEA138" s="18"/>
      <c r="VEB138" s="18"/>
      <c r="VEC138" s="18"/>
      <c r="VED138" s="18"/>
      <c r="VEE138" s="18"/>
      <c r="VEF138" s="18"/>
      <c r="VEG138" s="18"/>
      <c r="VEH138" s="18"/>
      <c r="VEI138" s="18"/>
      <c r="VEJ138" s="18"/>
      <c r="VEK138" s="18"/>
      <c r="VEL138" s="18"/>
      <c r="VEM138" s="18"/>
      <c r="VEN138" s="18"/>
      <c r="VEO138" s="18"/>
      <c r="VEP138" s="18"/>
      <c r="VEQ138" s="18"/>
      <c r="VER138" s="18"/>
      <c r="VES138" s="18"/>
      <c r="VET138" s="18"/>
      <c r="VEU138" s="18"/>
      <c r="VEV138" s="18"/>
      <c r="VEW138" s="18"/>
      <c r="VEX138" s="18"/>
      <c r="VEY138" s="18"/>
      <c r="VEZ138" s="18"/>
      <c r="VFA138" s="18"/>
      <c r="VFB138" s="18"/>
      <c r="VFC138" s="18"/>
      <c r="VFD138" s="18"/>
      <c r="VFE138" s="18"/>
      <c r="VFF138" s="18"/>
      <c r="VFG138" s="18"/>
      <c r="VFH138" s="18"/>
      <c r="VFI138" s="18"/>
      <c r="VFJ138" s="18"/>
      <c r="VFK138" s="18"/>
      <c r="VFL138" s="18"/>
      <c r="VFM138" s="18"/>
      <c r="VFN138" s="18"/>
      <c r="VFO138" s="18"/>
      <c r="VFP138" s="18"/>
      <c r="VFQ138" s="18"/>
      <c r="VFR138" s="18"/>
      <c r="VFS138" s="18"/>
      <c r="VFT138" s="18"/>
      <c r="VFU138" s="18"/>
      <c r="VFV138" s="18"/>
      <c r="VFW138" s="18"/>
      <c r="VFX138" s="18"/>
      <c r="VFY138" s="18"/>
      <c r="VFZ138" s="18"/>
      <c r="VGA138" s="18"/>
      <c r="VGB138" s="18"/>
      <c r="VGC138" s="18"/>
      <c r="VGD138" s="18"/>
      <c r="VGE138" s="18"/>
      <c r="VGF138" s="18"/>
      <c r="VGG138" s="18"/>
      <c r="VGH138" s="18"/>
      <c r="VGI138" s="18"/>
      <c r="VGJ138" s="18"/>
      <c r="VGK138" s="18"/>
      <c r="VGL138" s="18"/>
      <c r="VGM138" s="18"/>
      <c r="VGN138" s="18"/>
      <c r="VGO138" s="18"/>
      <c r="VGP138" s="18"/>
      <c r="VGQ138" s="18"/>
      <c r="VGR138" s="18"/>
      <c r="VGS138" s="18"/>
      <c r="VGT138" s="18"/>
      <c r="VGU138" s="18"/>
      <c r="VGV138" s="18"/>
      <c r="VGW138" s="18"/>
      <c r="VGX138" s="18"/>
      <c r="VGY138" s="18"/>
      <c r="VGZ138" s="18"/>
      <c r="VHA138" s="18"/>
      <c r="VHB138" s="18"/>
      <c r="VHC138" s="18"/>
      <c r="VHD138" s="18"/>
      <c r="VHE138" s="18"/>
      <c r="VHF138" s="18"/>
      <c r="VHG138" s="18"/>
      <c r="VHH138" s="18"/>
      <c r="VHI138" s="18"/>
      <c r="VHJ138" s="18"/>
      <c r="VHK138" s="18"/>
      <c r="VHL138" s="18"/>
      <c r="VHM138" s="18"/>
      <c r="VHN138" s="18"/>
      <c r="VHO138" s="18"/>
      <c r="VHP138" s="18"/>
      <c r="VHQ138" s="18"/>
      <c r="VHR138" s="18"/>
      <c r="VHS138" s="18"/>
      <c r="VHT138" s="18"/>
      <c r="VHU138" s="18"/>
      <c r="VHV138" s="18"/>
      <c r="VHW138" s="18"/>
      <c r="VHX138" s="18"/>
      <c r="VHY138" s="18"/>
      <c r="VHZ138" s="18"/>
      <c r="VIA138" s="18"/>
      <c r="VIB138" s="18"/>
      <c r="VIC138" s="18"/>
      <c r="VID138" s="18"/>
      <c r="VIE138" s="18"/>
      <c r="VIF138" s="18"/>
      <c r="VIG138" s="18"/>
      <c r="VIH138" s="18"/>
      <c r="VII138" s="18"/>
      <c r="VIJ138" s="18"/>
      <c r="VIK138" s="18"/>
      <c r="VIL138" s="18"/>
      <c r="VIM138" s="18"/>
      <c r="VIN138" s="18"/>
      <c r="VIO138" s="18"/>
      <c r="VIP138" s="18"/>
      <c r="VIQ138" s="18"/>
      <c r="VIR138" s="18"/>
      <c r="VIS138" s="18"/>
      <c r="VIT138" s="18"/>
      <c r="VIU138" s="18"/>
      <c r="VIV138" s="18"/>
      <c r="VIW138" s="18"/>
      <c r="VIX138" s="18"/>
      <c r="VIY138" s="18"/>
      <c r="VIZ138" s="18"/>
      <c r="VJA138" s="18"/>
      <c r="VJB138" s="18"/>
      <c r="VJC138" s="18"/>
      <c r="VJD138" s="18"/>
      <c r="VJE138" s="18"/>
      <c r="VJF138" s="18"/>
      <c r="VJG138" s="18"/>
      <c r="VJH138" s="18"/>
      <c r="VJI138" s="18"/>
      <c r="VJJ138" s="18"/>
      <c r="VJK138" s="18"/>
      <c r="VJL138" s="18"/>
      <c r="VJM138" s="18"/>
      <c r="VJN138" s="18"/>
      <c r="VJO138" s="18"/>
      <c r="VJP138" s="18"/>
      <c r="VJQ138" s="18"/>
      <c r="VJR138" s="18"/>
      <c r="VJS138" s="18"/>
      <c r="VJT138" s="18"/>
      <c r="VJU138" s="18"/>
      <c r="VJV138" s="18"/>
      <c r="VJW138" s="18"/>
      <c r="VJX138" s="18"/>
      <c r="VJY138" s="18"/>
      <c r="VJZ138" s="18"/>
      <c r="VKA138" s="18"/>
      <c r="VKB138" s="18"/>
      <c r="VKC138" s="18"/>
      <c r="VKD138" s="18"/>
      <c r="VKE138" s="18"/>
      <c r="VKF138" s="18"/>
      <c r="VKG138" s="18"/>
      <c r="VKH138" s="18"/>
      <c r="VKI138" s="18"/>
      <c r="VKJ138" s="18"/>
      <c r="VKK138" s="18"/>
      <c r="VKL138" s="18"/>
      <c r="VKM138" s="18"/>
      <c r="VKN138" s="18"/>
      <c r="VKO138" s="18"/>
      <c r="VKP138" s="18"/>
      <c r="VKQ138" s="18"/>
      <c r="VKR138" s="18"/>
      <c r="VKS138" s="18"/>
      <c r="VKT138" s="18"/>
      <c r="VKU138" s="18"/>
      <c r="VKV138" s="18"/>
      <c r="VKW138" s="18"/>
      <c r="VKX138" s="18"/>
      <c r="VKY138" s="18"/>
      <c r="VKZ138" s="18"/>
      <c r="VLA138" s="18"/>
      <c r="VLB138" s="18"/>
      <c r="VLC138" s="18"/>
      <c r="VLD138" s="18"/>
      <c r="VLE138" s="18"/>
      <c r="VLF138" s="18"/>
      <c r="VLG138" s="18"/>
      <c r="VLH138" s="18"/>
      <c r="VLI138" s="18"/>
      <c r="VLJ138" s="18"/>
      <c r="VLK138" s="18"/>
      <c r="VLL138" s="18"/>
      <c r="VLM138" s="18"/>
      <c r="VLN138" s="18"/>
      <c r="VLO138" s="18"/>
      <c r="VLP138" s="18"/>
      <c r="VLQ138" s="18"/>
      <c r="VLR138" s="18"/>
      <c r="VLS138" s="18"/>
      <c r="VLT138" s="18"/>
      <c r="VLU138" s="18"/>
      <c r="VLV138" s="18"/>
      <c r="VLW138" s="18"/>
      <c r="VLX138" s="18"/>
      <c r="VLY138" s="18"/>
      <c r="VLZ138" s="18"/>
      <c r="VMA138" s="18"/>
      <c r="VMB138" s="18"/>
      <c r="VMC138" s="18"/>
      <c r="VMD138" s="18"/>
      <c r="VME138" s="18"/>
      <c r="VMF138" s="18"/>
      <c r="VMG138" s="18"/>
      <c r="VMH138" s="18"/>
      <c r="VMI138" s="18"/>
      <c r="VMJ138" s="18"/>
      <c r="VMK138" s="18"/>
      <c r="VML138" s="18"/>
      <c r="VMM138" s="18"/>
      <c r="VMN138" s="18"/>
      <c r="VMO138" s="18"/>
      <c r="VMP138" s="18"/>
      <c r="VMQ138" s="18"/>
      <c r="VMR138" s="18"/>
      <c r="VMS138" s="18"/>
      <c r="VMT138" s="18"/>
      <c r="VMU138" s="18"/>
      <c r="VMV138" s="18"/>
      <c r="VMW138" s="18"/>
      <c r="VMX138" s="18"/>
      <c r="VMY138" s="18"/>
      <c r="VMZ138" s="18"/>
      <c r="VNA138" s="18"/>
      <c r="VNB138" s="18"/>
      <c r="VNC138" s="18"/>
      <c r="VND138" s="18"/>
      <c r="VNE138" s="18"/>
      <c r="VNF138" s="18"/>
      <c r="VNG138" s="18"/>
      <c r="VNH138" s="18"/>
      <c r="VNI138" s="18"/>
      <c r="VNJ138" s="18"/>
      <c r="VNK138" s="18"/>
      <c r="VNL138" s="18"/>
      <c r="VNM138" s="18"/>
      <c r="VNN138" s="18"/>
      <c r="VNO138" s="18"/>
      <c r="VNP138" s="18"/>
      <c r="VNQ138" s="18"/>
      <c r="VNR138" s="18"/>
      <c r="VNS138" s="18"/>
      <c r="VNT138" s="18"/>
      <c r="VNU138" s="18"/>
      <c r="VNV138" s="18"/>
      <c r="VNW138" s="18"/>
      <c r="VNX138" s="18"/>
      <c r="VNY138" s="18"/>
      <c r="VNZ138" s="18"/>
      <c r="VOA138" s="18"/>
      <c r="VOB138" s="18"/>
      <c r="VOC138" s="18"/>
      <c r="VOD138" s="18"/>
      <c r="VOE138" s="18"/>
      <c r="VOF138" s="18"/>
      <c r="VOG138" s="18"/>
      <c r="VOH138" s="18"/>
      <c r="VOI138" s="18"/>
      <c r="VOJ138" s="18"/>
      <c r="VOK138" s="18"/>
      <c r="VOL138" s="18"/>
      <c r="VOM138" s="18"/>
      <c r="VON138" s="18"/>
      <c r="VOO138" s="18"/>
      <c r="VOP138" s="18"/>
      <c r="VOQ138" s="18"/>
      <c r="VOR138" s="18"/>
      <c r="VOS138" s="18"/>
      <c r="VOT138" s="18"/>
      <c r="VOU138" s="18"/>
      <c r="VOV138" s="18"/>
      <c r="VOW138" s="18"/>
      <c r="VOX138" s="18"/>
      <c r="VOY138" s="18"/>
      <c r="VOZ138" s="18"/>
      <c r="VPA138" s="18"/>
      <c r="VPB138" s="18"/>
      <c r="VPC138" s="18"/>
      <c r="VPD138" s="18"/>
      <c r="VPE138" s="18"/>
      <c r="VPF138" s="18"/>
      <c r="VPG138" s="18"/>
      <c r="VPH138" s="18"/>
      <c r="VPI138" s="18"/>
      <c r="VPJ138" s="18"/>
      <c r="VPK138" s="18"/>
      <c r="VPL138" s="18"/>
      <c r="VPM138" s="18"/>
      <c r="VPN138" s="18"/>
      <c r="VPO138" s="18"/>
      <c r="VPP138" s="18"/>
      <c r="VPQ138" s="18"/>
      <c r="VPR138" s="18"/>
      <c r="VPS138" s="18"/>
      <c r="VPT138" s="18"/>
      <c r="VPU138" s="18"/>
      <c r="VPV138" s="18"/>
      <c r="VPW138" s="18"/>
      <c r="VPX138" s="18"/>
      <c r="VPY138" s="18"/>
      <c r="VPZ138" s="18"/>
      <c r="VQA138" s="18"/>
      <c r="VQB138" s="18"/>
      <c r="VQC138" s="18"/>
      <c r="VQD138" s="18"/>
      <c r="VQE138" s="18"/>
      <c r="VQF138" s="18"/>
      <c r="VQG138" s="18"/>
      <c r="VQH138" s="18"/>
      <c r="VQI138" s="18"/>
      <c r="VQJ138" s="18"/>
      <c r="VQK138" s="18"/>
      <c r="VQL138" s="18"/>
      <c r="VQM138" s="18"/>
      <c r="VQN138" s="18"/>
      <c r="VQO138" s="18"/>
      <c r="VQP138" s="18"/>
      <c r="VQQ138" s="18"/>
      <c r="VQR138" s="18"/>
      <c r="VQS138" s="18"/>
      <c r="VQT138" s="18"/>
      <c r="VQU138" s="18"/>
      <c r="VQV138" s="18"/>
      <c r="VQW138" s="18"/>
      <c r="VQX138" s="18"/>
      <c r="VQY138" s="18"/>
      <c r="VQZ138" s="18"/>
      <c r="VRA138" s="18"/>
      <c r="VRB138" s="18"/>
      <c r="VRC138" s="18"/>
      <c r="VRD138" s="18"/>
      <c r="VRE138" s="18"/>
      <c r="VRF138" s="18"/>
      <c r="VRG138" s="18"/>
      <c r="VRH138" s="18"/>
      <c r="VRI138" s="18"/>
      <c r="VRJ138" s="18"/>
      <c r="VRK138" s="18"/>
      <c r="VRL138" s="18"/>
      <c r="VRM138" s="18"/>
      <c r="VRN138" s="18"/>
      <c r="VRO138" s="18"/>
      <c r="VRP138" s="18"/>
      <c r="VRQ138" s="18"/>
      <c r="VRR138" s="18"/>
      <c r="VRS138" s="18"/>
      <c r="VRT138" s="18"/>
      <c r="VRU138" s="18"/>
      <c r="VRV138" s="18"/>
      <c r="VRW138" s="18"/>
      <c r="VRX138" s="18"/>
      <c r="VRY138" s="18"/>
      <c r="VRZ138" s="18"/>
      <c r="VSA138" s="18"/>
      <c r="VSB138" s="18"/>
      <c r="VSC138" s="18"/>
      <c r="VSD138" s="18"/>
      <c r="VSE138" s="18"/>
      <c r="VSF138" s="18"/>
      <c r="VSG138" s="18"/>
      <c r="VSH138" s="18"/>
      <c r="VSI138" s="18"/>
      <c r="VSJ138" s="18"/>
      <c r="VSK138" s="18"/>
      <c r="VSL138" s="18"/>
      <c r="VSM138" s="18"/>
      <c r="VSN138" s="18"/>
      <c r="VSO138" s="18"/>
      <c r="VSP138" s="18"/>
      <c r="VSQ138" s="18"/>
      <c r="VSR138" s="18"/>
      <c r="VSS138" s="18"/>
      <c r="VST138" s="18"/>
      <c r="VSU138" s="18"/>
      <c r="VSV138" s="18"/>
      <c r="VSW138" s="18"/>
      <c r="VSX138" s="18"/>
      <c r="VSY138" s="18"/>
      <c r="VSZ138" s="18"/>
      <c r="VTA138" s="18"/>
      <c r="VTB138" s="18"/>
      <c r="VTC138" s="18"/>
      <c r="VTD138" s="18"/>
      <c r="VTE138" s="18"/>
      <c r="VTF138" s="18"/>
      <c r="VTG138" s="18"/>
      <c r="VTH138" s="18"/>
      <c r="VTI138" s="18"/>
      <c r="VTJ138" s="18"/>
      <c r="VTK138" s="18"/>
      <c r="VTL138" s="18"/>
      <c r="VTM138" s="18"/>
      <c r="VTN138" s="18"/>
      <c r="VTO138" s="18"/>
      <c r="VTP138" s="18"/>
      <c r="VTQ138" s="18"/>
      <c r="VTR138" s="18"/>
      <c r="VTS138" s="18"/>
      <c r="VTT138" s="18"/>
      <c r="VTU138" s="18"/>
      <c r="VTV138" s="18"/>
      <c r="VTW138" s="18"/>
      <c r="VTX138" s="18"/>
      <c r="VTY138" s="18"/>
      <c r="VTZ138" s="18"/>
      <c r="VUA138" s="18"/>
      <c r="VUB138" s="18"/>
      <c r="VUC138" s="18"/>
      <c r="VUD138" s="18"/>
      <c r="VUE138" s="18"/>
      <c r="VUF138" s="18"/>
      <c r="VUG138" s="18"/>
      <c r="VUH138" s="18"/>
      <c r="VUI138" s="18"/>
      <c r="VUJ138" s="18"/>
      <c r="VUK138" s="18"/>
      <c r="VUL138" s="18"/>
      <c r="VUM138" s="18"/>
      <c r="VUN138" s="18"/>
      <c r="VUO138" s="18"/>
      <c r="VUP138" s="18"/>
      <c r="VUQ138" s="18"/>
      <c r="VUR138" s="18"/>
      <c r="VUS138" s="18"/>
      <c r="VUT138" s="18"/>
      <c r="VUU138" s="18"/>
      <c r="VUV138" s="18"/>
      <c r="VUW138" s="18"/>
      <c r="VUX138" s="18"/>
      <c r="VUY138" s="18"/>
      <c r="VUZ138" s="18"/>
      <c r="VVA138" s="18"/>
      <c r="VVB138" s="18"/>
      <c r="VVC138" s="18"/>
      <c r="VVD138" s="18"/>
      <c r="VVE138" s="18"/>
      <c r="VVF138" s="18"/>
      <c r="VVG138" s="18"/>
      <c r="VVH138" s="18"/>
      <c r="VVI138" s="18"/>
      <c r="VVJ138" s="18"/>
      <c r="VVK138" s="18"/>
      <c r="VVL138" s="18"/>
      <c r="VVM138" s="18"/>
      <c r="VVN138" s="18"/>
      <c r="VVO138" s="18"/>
      <c r="VVP138" s="18"/>
      <c r="VVQ138" s="18"/>
      <c r="VVR138" s="18"/>
      <c r="VVS138" s="18"/>
      <c r="VVT138" s="18"/>
      <c r="VVU138" s="18"/>
      <c r="VVV138" s="18"/>
      <c r="VVW138" s="18"/>
      <c r="VVX138" s="18"/>
      <c r="VVY138" s="18"/>
      <c r="VVZ138" s="18"/>
      <c r="VWA138" s="18"/>
      <c r="VWB138" s="18"/>
      <c r="VWC138" s="18"/>
      <c r="VWD138" s="18"/>
      <c r="VWE138" s="18"/>
      <c r="VWF138" s="18"/>
      <c r="VWG138" s="18"/>
      <c r="VWH138" s="18"/>
      <c r="VWI138" s="18"/>
      <c r="VWJ138" s="18"/>
      <c r="VWK138" s="18"/>
      <c r="VWL138" s="18"/>
      <c r="VWM138" s="18"/>
      <c r="VWN138" s="18"/>
      <c r="VWO138" s="18"/>
      <c r="VWP138" s="18"/>
      <c r="VWQ138" s="18"/>
      <c r="VWR138" s="18"/>
      <c r="VWS138" s="18"/>
      <c r="VWT138" s="18"/>
      <c r="VWU138" s="18"/>
      <c r="VWV138" s="18"/>
      <c r="VWW138" s="18"/>
      <c r="VWX138" s="18"/>
      <c r="VWY138" s="18"/>
      <c r="VWZ138" s="18"/>
      <c r="VXA138" s="18"/>
      <c r="VXB138" s="18"/>
      <c r="VXC138" s="18"/>
      <c r="VXD138" s="18"/>
      <c r="VXE138" s="18"/>
      <c r="VXF138" s="18"/>
      <c r="VXG138" s="18"/>
      <c r="VXH138" s="18"/>
      <c r="VXI138" s="18"/>
      <c r="VXJ138" s="18"/>
      <c r="VXK138" s="18"/>
      <c r="VXL138" s="18"/>
      <c r="VXM138" s="18"/>
      <c r="VXN138" s="18"/>
      <c r="VXO138" s="18"/>
      <c r="VXP138" s="18"/>
      <c r="VXQ138" s="18"/>
      <c r="VXR138" s="18"/>
      <c r="VXS138" s="18"/>
      <c r="VXT138" s="18"/>
      <c r="VXU138" s="18"/>
      <c r="VXV138" s="18"/>
      <c r="VXW138" s="18"/>
      <c r="VXX138" s="18"/>
      <c r="VXY138" s="18"/>
      <c r="VXZ138" s="18"/>
      <c r="VYA138" s="18"/>
      <c r="VYB138" s="18"/>
      <c r="VYC138" s="18"/>
      <c r="VYD138" s="18"/>
      <c r="VYE138" s="18"/>
      <c r="VYF138" s="18"/>
      <c r="VYG138" s="18"/>
      <c r="VYH138" s="18"/>
      <c r="VYI138" s="18"/>
      <c r="VYJ138" s="18"/>
      <c r="VYK138" s="18"/>
      <c r="VYL138" s="18"/>
      <c r="VYM138" s="18"/>
      <c r="VYN138" s="18"/>
      <c r="VYO138" s="18"/>
      <c r="VYP138" s="18"/>
      <c r="VYQ138" s="18"/>
      <c r="VYR138" s="18"/>
      <c r="VYS138" s="18"/>
      <c r="VYT138" s="18"/>
      <c r="VYU138" s="18"/>
      <c r="VYV138" s="18"/>
      <c r="VYW138" s="18"/>
      <c r="VYX138" s="18"/>
      <c r="VYY138" s="18"/>
      <c r="VYZ138" s="18"/>
      <c r="VZA138" s="18"/>
      <c r="VZB138" s="18"/>
      <c r="VZC138" s="18"/>
      <c r="VZD138" s="18"/>
      <c r="VZE138" s="18"/>
      <c r="VZF138" s="18"/>
      <c r="VZG138" s="18"/>
      <c r="VZH138" s="18"/>
      <c r="VZI138" s="18"/>
      <c r="VZJ138" s="18"/>
      <c r="VZK138" s="18"/>
      <c r="VZL138" s="18"/>
      <c r="VZM138" s="18"/>
      <c r="VZN138" s="18"/>
      <c r="VZO138" s="18"/>
      <c r="VZP138" s="18"/>
      <c r="VZQ138" s="18"/>
      <c r="VZR138" s="18"/>
      <c r="VZS138" s="18"/>
      <c r="VZT138" s="18"/>
      <c r="VZU138" s="18"/>
      <c r="VZV138" s="18"/>
      <c r="VZW138" s="18"/>
      <c r="VZX138" s="18"/>
      <c r="VZY138" s="18"/>
      <c r="VZZ138" s="18"/>
      <c r="WAA138" s="18"/>
      <c r="WAB138" s="18"/>
      <c r="WAC138" s="18"/>
      <c r="WAD138" s="18"/>
      <c r="WAE138" s="18"/>
      <c r="WAF138" s="18"/>
      <c r="WAG138" s="18"/>
      <c r="WAH138" s="18"/>
      <c r="WAI138" s="18"/>
      <c r="WAJ138" s="18"/>
      <c r="WAK138" s="18"/>
      <c r="WAL138" s="18"/>
      <c r="WAM138" s="18"/>
      <c r="WAN138" s="18"/>
      <c r="WAO138" s="18"/>
      <c r="WAP138" s="18"/>
      <c r="WAQ138" s="18"/>
      <c r="WAR138" s="18"/>
      <c r="WAS138" s="18"/>
      <c r="WAT138" s="18"/>
      <c r="WAU138" s="18"/>
      <c r="WAV138" s="18"/>
      <c r="WAW138" s="18"/>
      <c r="WAX138" s="18"/>
      <c r="WAY138" s="18"/>
      <c r="WAZ138" s="18"/>
      <c r="WBA138" s="18"/>
      <c r="WBB138" s="18"/>
      <c r="WBC138" s="18"/>
      <c r="WBD138" s="18"/>
      <c r="WBE138" s="18"/>
      <c r="WBF138" s="18"/>
      <c r="WBG138" s="18"/>
      <c r="WBH138" s="18"/>
      <c r="WBI138" s="18"/>
      <c r="WBJ138" s="18"/>
      <c r="WBK138" s="18"/>
      <c r="WBL138" s="18"/>
      <c r="WBM138" s="18"/>
      <c r="WBN138" s="18"/>
      <c r="WBO138" s="18"/>
      <c r="WBP138" s="18"/>
      <c r="WBQ138" s="18"/>
      <c r="WBR138" s="18"/>
      <c r="WBS138" s="18"/>
      <c r="WBT138" s="18"/>
      <c r="WBU138" s="18"/>
      <c r="WBV138" s="18"/>
      <c r="WBW138" s="18"/>
      <c r="WBX138" s="18"/>
      <c r="WBY138" s="18"/>
      <c r="WBZ138" s="18"/>
      <c r="WCA138" s="18"/>
      <c r="WCB138" s="18"/>
      <c r="WCC138" s="18"/>
      <c r="WCD138" s="18"/>
      <c r="WCE138" s="18"/>
      <c r="WCF138" s="18"/>
      <c r="WCG138" s="18"/>
      <c r="WCH138" s="18"/>
      <c r="WCI138" s="18"/>
      <c r="WCJ138" s="18"/>
      <c r="WCK138" s="18"/>
      <c r="WCL138" s="18"/>
      <c r="WCM138" s="18"/>
      <c r="WCN138" s="18"/>
      <c r="WCO138" s="18"/>
      <c r="WCP138" s="18"/>
      <c r="WCQ138" s="18"/>
      <c r="WCR138" s="18"/>
      <c r="WCS138" s="18"/>
      <c r="WCT138" s="18"/>
      <c r="WCU138" s="18"/>
      <c r="WCV138" s="18"/>
      <c r="WCW138" s="18"/>
      <c r="WCX138" s="18"/>
      <c r="WCY138" s="18"/>
      <c r="WCZ138" s="18"/>
      <c r="WDA138" s="18"/>
      <c r="WDB138" s="18"/>
      <c r="WDC138" s="18"/>
      <c r="WDD138" s="18"/>
      <c r="WDE138" s="18"/>
      <c r="WDF138" s="18"/>
      <c r="WDG138" s="18"/>
      <c r="WDH138" s="18"/>
      <c r="WDI138" s="18"/>
      <c r="WDJ138" s="18"/>
      <c r="WDK138" s="18"/>
      <c r="WDL138" s="18"/>
      <c r="WDM138" s="18"/>
      <c r="WDN138" s="18"/>
      <c r="WDO138" s="18"/>
      <c r="WDP138" s="18"/>
      <c r="WDQ138" s="18"/>
      <c r="WDR138" s="18"/>
      <c r="WDS138" s="18"/>
      <c r="WDT138" s="18"/>
      <c r="WDU138" s="18"/>
      <c r="WDV138" s="18"/>
      <c r="WDW138" s="18"/>
      <c r="WDX138" s="18"/>
      <c r="WDY138" s="18"/>
      <c r="WDZ138" s="18"/>
      <c r="WEA138" s="18"/>
      <c r="WEB138" s="18"/>
      <c r="WEC138" s="18"/>
      <c r="WED138" s="18"/>
      <c r="WEE138" s="18"/>
      <c r="WEF138" s="18"/>
      <c r="WEG138" s="18"/>
      <c r="WEH138" s="18"/>
      <c r="WEI138" s="18"/>
      <c r="WEJ138" s="18"/>
      <c r="WEK138" s="18"/>
      <c r="WEL138" s="18"/>
      <c r="WEM138" s="18"/>
      <c r="WEN138" s="18"/>
      <c r="WEO138" s="18"/>
      <c r="WEP138" s="18"/>
      <c r="WEQ138" s="18"/>
      <c r="WER138" s="18"/>
      <c r="WES138" s="18"/>
      <c r="WET138" s="18"/>
      <c r="WEU138" s="18"/>
      <c r="WEV138" s="18"/>
      <c r="WEW138" s="18"/>
      <c r="WEX138" s="18"/>
      <c r="WEY138" s="18"/>
      <c r="WEZ138" s="18"/>
      <c r="WFA138" s="18"/>
      <c r="WFB138" s="18"/>
      <c r="WFC138" s="18"/>
      <c r="WFD138" s="18"/>
      <c r="WFE138" s="18"/>
      <c r="WFF138" s="18"/>
      <c r="WFG138" s="18"/>
      <c r="WFH138" s="18"/>
      <c r="WFI138" s="18"/>
      <c r="WFJ138" s="18"/>
      <c r="WFK138" s="18"/>
      <c r="WFL138" s="18"/>
      <c r="WFM138" s="18"/>
      <c r="WFN138" s="18"/>
      <c r="WFO138" s="18"/>
      <c r="WFP138" s="18"/>
      <c r="WFQ138" s="18"/>
      <c r="WFR138" s="18"/>
      <c r="WFS138" s="18"/>
      <c r="WFT138" s="18"/>
      <c r="WFU138" s="18"/>
      <c r="WFV138" s="18"/>
      <c r="WFW138" s="18"/>
      <c r="WFX138" s="18"/>
      <c r="WFY138" s="18"/>
      <c r="WFZ138" s="18"/>
      <c r="WGA138" s="18"/>
      <c r="WGB138" s="18"/>
      <c r="WGC138" s="18"/>
      <c r="WGD138" s="18"/>
      <c r="WGE138" s="18"/>
      <c r="WGF138" s="18"/>
      <c r="WGG138" s="18"/>
      <c r="WGH138" s="18"/>
      <c r="WGI138" s="18"/>
      <c r="WGJ138" s="18"/>
      <c r="WGK138" s="18"/>
      <c r="WGL138" s="18"/>
      <c r="WGM138" s="18"/>
      <c r="WGN138" s="18"/>
      <c r="WGO138" s="18"/>
      <c r="WGP138" s="18"/>
      <c r="WGQ138" s="18"/>
      <c r="WGR138" s="18"/>
      <c r="WGS138" s="18"/>
      <c r="WGT138" s="18"/>
      <c r="WGU138" s="18"/>
      <c r="WGV138" s="18"/>
      <c r="WGW138" s="18"/>
      <c r="WGX138" s="18"/>
      <c r="WGY138" s="18"/>
      <c r="WGZ138" s="18"/>
      <c r="WHA138" s="18"/>
      <c r="WHB138" s="18"/>
      <c r="WHC138" s="18"/>
      <c r="WHD138" s="18"/>
      <c r="WHE138" s="18"/>
      <c r="WHF138" s="18"/>
      <c r="WHG138" s="18"/>
      <c r="WHH138" s="18"/>
      <c r="WHI138" s="18"/>
      <c r="WHJ138" s="18"/>
      <c r="WHK138" s="18"/>
      <c r="WHL138" s="18"/>
      <c r="WHM138" s="18"/>
      <c r="WHN138" s="18"/>
      <c r="WHO138" s="18"/>
      <c r="WHP138" s="18"/>
      <c r="WHQ138" s="18"/>
      <c r="WHR138" s="18"/>
      <c r="WHS138" s="18"/>
      <c r="WHT138" s="18"/>
      <c r="WHU138" s="18"/>
      <c r="WHV138" s="18"/>
      <c r="WHW138" s="18"/>
      <c r="WHX138" s="18"/>
      <c r="WHY138" s="18"/>
      <c r="WHZ138" s="18"/>
      <c r="WIA138" s="18"/>
      <c r="WIB138" s="18"/>
      <c r="WIC138" s="18"/>
      <c r="WID138" s="18"/>
      <c r="WIE138" s="18"/>
      <c r="WIF138" s="18"/>
      <c r="WIG138" s="18"/>
      <c r="WIH138" s="18"/>
      <c r="WII138" s="18"/>
      <c r="WIJ138" s="18"/>
      <c r="WIK138" s="18"/>
      <c r="WIL138" s="18"/>
      <c r="WIM138" s="18"/>
      <c r="WIN138" s="18"/>
      <c r="WIO138" s="18"/>
      <c r="WIP138" s="18"/>
      <c r="WIQ138" s="18"/>
      <c r="WIR138" s="18"/>
      <c r="WIS138" s="18"/>
      <c r="WIT138" s="18"/>
      <c r="WIU138" s="18"/>
      <c r="WIV138" s="18"/>
      <c r="WIW138" s="18"/>
      <c r="WIX138" s="18"/>
      <c r="WIY138" s="18"/>
      <c r="WIZ138" s="18"/>
      <c r="WJA138" s="18"/>
      <c r="WJB138" s="18"/>
      <c r="WJC138" s="18"/>
      <c r="WJD138" s="18"/>
      <c r="WJE138" s="18"/>
      <c r="WJF138" s="18"/>
      <c r="WJG138" s="18"/>
      <c r="WJH138" s="18"/>
      <c r="WJI138" s="18"/>
      <c r="WJJ138" s="18"/>
      <c r="WJK138" s="18"/>
      <c r="WJL138" s="18"/>
      <c r="WJM138" s="18"/>
      <c r="WJN138" s="18"/>
      <c r="WJO138" s="18"/>
      <c r="WJP138" s="18"/>
      <c r="WJQ138" s="18"/>
      <c r="WJR138" s="18"/>
      <c r="WJS138" s="18"/>
      <c r="WJT138" s="18"/>
      <c r="WJU138" s="18"/>
      <c r="WJV138" s="18"/>
      <c r="WJW138" s="18"/>
      <c r="WJX138" s="18"/>
      <c r="WJY138" s="18"/>
      <c r="WJZ138" s="18"/>
      <c r="WKA138" s="18"/>
      <c r="WKB138" s="18"/>
      <c r="WKC138" s="18"/>
      <c r="WKD138" s="18"/>
      <c r="WKE138" s="18"/>
      <c r="WKF138" s="18"/>
      <c r="WKG138" s="18"/>
      <c r="WKH138" s="18"/>
      <c r="WKI138" s="18"/>
      <c r="WKJ138" s="18"/>
      <c r="WKK138" s="18"/>
      <c r="WKL138" s="18"/>
      <c r="WKM138" s="18"/>
      <c r="WKN138" s="18"/>
      <c r="WKO138" s="18"/>
      <c r="WKP138" s="18"/>
      <c r="WKQ138" s="18"/>
      <c r="WKR138" s="18"/>
      <c r="WKS138" s="18"/>
      <c r="WKT138" s="18"/>
      <c r="WKU138" s="18"/>
      <c r="WKV138" s="18"/>
      <c r="WKW138" s="18"/>
      <c r="WKX138" s="18"/>
      <c r="WKY138" s="18"/>
      <c r="WKZ138" s="18"/>
      <c r="WLA138" s="18"/>
      <c r="WLB138" s="18"/>
      <c r="WLC138" s="18"/>
      <c r="WLD138" s="18"/>
      <c r="WLE138" s="18"/>
      <c r="WLF138" s="18"/>
      <c r="WLG138" s="18"/>
      <c r="WLH138" s="18"/>
      <c r="WLI138" s="18"/>
      <c r="WLJ138" s="18"/>
      <c r="WLK138" s="18"/>
      <c r="WLL138" s="18"/>
      <c r="WLM138" s="18"/>
      <c r="WLN138" s="18"/>
      <c r="WLO138" s="18"/>
      <c r="WLP138" s="18"/>
      <c r="WLQ138" s="18"/>
      <c r="WLR138" s="18"/>
      <c r="WLS138" s="18"/>
      <c r="WLT138" s="18"/>
      <c r="WLU138" s="18"/>
      <c r="WLV138" s="18"/>
      <c r="WLW138" s="18"/>
      <c r="WLX138" s="18"/>
      <c r="WLY138" s="18"/>
      <c r="WLZ138" s="18"/>
      <c r="WMA138" s="18"/>
      <c r="WMB138" s="18"/>
      <c r="WMC138" s="18"/>
      <c r="WMD138" s="18"/>
      <c r="WME138" s="18"/>
      <c r="WMF138" s="18"/>
      <c r="WMG138" s="18"/>
      <c r="WMH138" s="18"/>
      <c r="WMI138" s="18"/>
      <c r="WMJ138" s="18"/>
      <c r="WMK138" s="18"/>
      <c r="WML138" s="18"/>
      <c r="WMM138" s="18"/>
      <c r="WMN138" s="18"/>
      <c r="WMO138" s="18"/>
      <c r="WMP138" s="18"/>
      <c r="WMQ138" s="18"/>
      <c r="WMR138" s="18"/>
      <c r="WMS138" s="18"/>
      <c r="WMT138" s="18"/>
      <c r="WMU138" s="18"/>
      <c r="WMV138" s="18"/>
      <c r="WMW138" s="18"/>
      <c r="WMX138" s="18"/>
      <c r="WMY138" s="18"/>
      <c r="WMZ138" s="18"/>
      <c r="WNA138" s="18"/>
      <c r="WNB138" s="18"/>
      <c r="WNC138" s="18"/>
      <c r="WND138" s="18"/>
      <c r="WNE138" s="18"/>
      <c r="WNF138" s="18"/>
      <c r="WNG138" s="18"/>
      <c r="WNH138" s="18"/>
      <c r="WNI138" s="18"/>
      <c r="WNJ138" s="18"/>
      <c r="WNK138" s="18"/>
      <c r="WNL138" s="18"/>
      <c r="WNM138" s="18"/>
      <c r="WNN138" s="18"/>
      <c r="WNO138" s="18"/>
      <c r="WNP138" s="18"/>
      <c r="WNQ138" s="18"/>
      <c r="WNR138" s="18"/>
      <c r="WNS138" s="18"/>
      <c r="WNT138" s="18"/>
      <c r="WNU138" s="18"/>
      <c r="WNV138" s="18"/>
      <c r="WNW138" s="18"/>
      <c r="WNX138" s="18"/>
      <c r="WNY138" s="18"/>
      <c r="WNZ138" s="18"/>
      <c r="WOA138" s="18"/>
      <c r="WOB138" s="18"/>
      <c r="WOC138" s="18"/>
      <c r="WOD138" s="18"/>
      <c r="WOE138" s="18"/>
      <c r="WOF138" s="18"/>
      <c r="WOG138" s="18"/>
      <c r="WOH138" s="18"/>
      <c r="WOI138" s="18"/>
      <c r="WOJ138" s="18"/>
      <c r="WOK138" s="18"/>
      <c r="WOL138" s="18"/>
      <c r="WOM138" s="18"/>
      <c r="WON138" s="18"/>
      <c r="WOO138" s="18"/>
      <c r="WOP138" s="18"/>
      <c r="WOQ138" s="18"/>
      <c r="WOR138" s="18"/>
      <c r="WOS138" s="18"/>
      <c r="WOT138" s="18"/>
      <c r="WOU138" s="18"/>
      <c r="WOV138" s="18"/>
      <c r="WOW138" s="18"/>
      <c r="WOX138" s="18"/>
      <c r="WOY138" s="18"/>
      <c r="WOZ138" s="18"/>
      <c r="WPA138" s="18"/>
      <c r="WPB138" s="18"/>
      <c r="WPC138" s="18"/>
      <c r="WPD138" s="18"/>
      <c r="WPE138" s="18"/>
      <c r="WPF138" s="18"/>
      <c r="WPG138" s="18"/>
      <c r="WPH138" s="18"/>
      <c r="WPI138" s="18"/>
      <c r="WPJ138" s="18"/>
      <c r="WPK138" s="18"/>
      <c r="WPL138" s="18"/>
      <c r="WPM138" s="18"/>
      <c r="WPN138" s="18"/>
      <c r="WPO138" s="18"/>
      <c r="WPP138" s="18"/>
      <c r="WPQ138" s="18"/>
      <c r="WPR138" s="18"/>
      <c r="WPS138" s="18"/>
      <c r="WPT138" s="18"/>
      <c r="WPU138" s="18"/>
      <c r="WPV138" s="18"/>
      <c r="WPW138" s="18"/>
      <c r="WPX138" s="18"/>
      <c r="WPY138" s="18"/>
      <c r="WPZ138" s="18"/>
      <c r="WQA138" s="18"/>
      <c r="WQB138" s="18"/>
      <c r="WQC138" s="18"/>
      <c r="WQD138" s="18"/>
      <c r="WQE138" s="18"/>
      <c r="WQF138" s="18"/>
      <c r="WQG138" s="18"/>
      <c r="WQH138" s="18"/>
      <c r="WQI138" s="18"/>
      <c r="WQJ138" s="18"/>
      <c r="WQK138" s="18"/>
      <c r="WQL138" s="18"/>
      <c r="WQM138" s="18"/>
      <c r="WQN138" s="18"/>
      <c r="WQO138" s="18"/>
      <c r="WQP138" s="18"/>
      <c r="WQQ138" s="18"/>
      <c r="WQR138" s="18"/>
      <c r="WQS138" s="18"/>
      <c r="WQT138" s="18"/>
      <c r="WQU138" s="18"/>
      <c r="WQV138" s="18"/>
      <c r="WQW138" s="18"/>
      <c r="WQX138" s="18"/>
      <c r="WQY138" s="18"/>
      <c r="WQZ138" s="18"/>
      <c r="WRA138" s="18"/>
      <c r="WRB138" s="18"/>
      <c r="WRC138" s="18"/>
      <c r="WRD138" s="18"/>
      <c r="WRE138" s="18"/>
      <c r="WRF138" s="18"/>
      <c r="WRG138" s="18"/>
      <c r="WRH138" s="18"/>
      <c r="WRI138" s="18"/>
      <c r="WRJ138" s="18"/>
      <c r="WRK138" s="18"/>
      <c r="WRL138" s="18"/>
      <c r="WRM138" s="18"/>
      <c r="WRN138" s="18"/>
      <c r="WRO138" s="18"/>
      <c r="WRP138" s="18"/>
      <c r="WRQ138" s="18"/>
      <c r="WRR138" s="18"/>
      <c r="WRS138" s="18"/>
      <c r="WRT138" s="18"/>
      <c r="WRU138" s="18"/>
      <c r="WRV138" s="18"/>
      <c r="WRW138" s="18"/>
      <c r="WRX138" s="18"/>
      <c r="WRY138" s="18"/>
      <c r="WRZ138" s="18"/>
      <c r="WSA138" s="18"/>
      <c r="WSB138" s="18"/>
      <c r="WSC138" s="18"/>
      <c r="WSD138" s="18"/>
      <c r="WSE138" s="18"/>
      <c r="WSF138" s="18"/>
      <c r="WSG138" s="18"/>
      <c r="WSH138" s="18"/>
      <c r="WSI138" s="18"/>
      <c r="WSJ138" s="18"/>
      <c r="WSK138" s="18"/>
      <c r="WSL138" s="18"/>
      <c r="WSM138" s="18"/>
      <c r="WSN138" s="18"/>
      <c r="WSO138" s="18"/>
      <c r="WSP138" s="18"/>
      <c r="WSQ138" s="18"/>
      <c r="WSR138" s="18"/>
      <c r="WSS138" s="18"/>
      <c r="WST138" s="18"/>
      <c r="WSU138" s="18"/>
      <c r="WSV138" s="18"/>
      <c r="WSW138" s="18"/>
      <c r="WSX138" s="18"/>
      <c r="WSY138" s="18"/>
      <c r="WSZ138" s="18"/>
      <c r="WTA138" s="18"/>
      <c r="WTB138" s="18"/>
      <c r="WTC138" s="18"/>
      <c r="WTD138" s="18"/>
      <c r="WTE138" s="18"/>
      <c r="WTF138" s="18"/>
      <c r="WTG138" s="18"/>
      <c r="WTH138" s="18"/>
      <c r="WTI138" s="18"/>
      <c r="WTJ138" s="18"/>
      <c r="WTK138" s="18"/>
      <c r="WTL138" s="18"/>
      <c r="WTM138" s="18"/>
      <c r="WTN138" s="18"/>
      <c r="WTO138" s="18"/>
      <c r="WTP138" s="18"/>
      <c r="WTQ138" s="18"/>
      <c r="WTR138" s="18"/>
      <c r="WTS138" s="18"/>
      <c r="WTT138" s="18"/>
      <c r="WTU138" s="18"/>
      <c r="WTV138" s="18"/>
      <c r="WTW138" s="18"/>
      <c r="WTX138" s="18"/>
      <c r="WTY138" s="18"/>
      <c r="WTZ138" s="18"/>
      <c r="WUA138" s="18"/>
      <c r="WUB138" s="18"/>
      <c r="WUC138" s="18"/>
      <c r="WUD138" s="18"/>
      <c r="WUE138" s="18"/>
      <c r="WUF138" s="18"/>
      <c r="WUG138" s="18"/>
      <c r="WUH138" s="18"/>
      <c r="WUI138" s="18"/>
      <c r="WUJ138" s="18"/>
      <c r="WUK138" s="18"/>
      <c r="WUL138" s="18"/>
      <c r="WUM138" s="18"/>
      <c r="WUN138" s="18"/>
      <c r="WUO138" s="18"/>
      <c r="WUP138" s="18"/>
      <c r="WUQ138" s="18"/>
      <c r="WUR138" s="18"/>
      <c r="WUS138" s="18"/>
      <c r="WUT138" s="18"/>
      <c r="WUU138" s="18"/>
      <c r="WUV138" s="18"/>
      <c r="WUW138" s="18"/>
      <c r="WUX138" s="18"/>
      <c r="WUY138" s="18"/>
      <c r="WUZ138" s="18"/>
      <c r="WVA138" s="18"/>
      <c r="WVB138" s="18"/>
      <c r="WVC138" s="18"/>
      <c r="WVD138" s="18"/>
      <c r="WVE138" s="18"/>
      <c r="WVF138" s="18"/>
      <c r="WVG138" s="18"/>
      <c r="WVH138" s="18"/>
      <c r="WVI138" s="18"/>
      <c r="WVJ138" s="18"/>
      <c r="WVK138" s="18"/>
      <c r="WVL138" s="18"/>
      <c r="WVM138" s="18"/>
      <c r="WVN138" s="18"/>
      <c r="WVO138" s="18"/>
      <c r="WVP138" s="18"/>
    </row>
  </sheetData>
  <mergeCells count="25">
    <mergeCell ref="B41:B42"/>
    <mergeCell ref="B44:B45"/>
    <mergeCell ref="G15:G18"/>
    <mergeCell ref="G20:G23"/>
    <mergeCell ref="G25:G28"/>
    <mergeCell ref="G30:G34"/>
    <mergeCell ref="G36:G38"/>
    <mergeCell ref="G41:G43"/>
    <mergeCell ref="B15:B18"/>
    <mergeCell ref="B20:B22"/>
    <mergeCell ref="B26:B29"/>
    <mergeCell ref="B31:B33"/>
    <mergeCell ref="B35:B36"/>
    <mergeCell ref="B38:B39"/>
    <mergeCell ref="L15:L17"/>
    <mergeCell ref="L19:L20"/>
    <mergeCell ref="L22:L26"/>
    <mergeCell ref="O15:O16"/>
    <mergeCell ref="O18:O20"/>
    <mergeCell ref="B11:J11"/>
    <mergeCell ref="B13:C13"/>
    <mergeCell ref="G13:H13"/>
    <mergeCell ref="L13:M13"/>
    <mergeCell ref="O13:P13"/>
    <mergeCell ref="L11:P11"/>
  </mergeCells>
  <hyperlinks>
    <hyperlink ref="C118" location="'Links library'!A1" display="Links library" xr:uid="{9EA21264-4800-4395-9CD5-AFC0971E29C5}"/>
    <hyperlink ref="A1" location="Contents!A1" display="Return to Title page" xr:uid="{EA671177-0D03-4FE8-B644-5AF58A847B39}"/>
  </hyperlinks>
  <pageMargins left="0.70866141732283472" right="0.70866141732283472" top="0.74803149606299213" bottom="0.74803149606299213" header="0.31496062992125984" footer="0.31496062992125984"/>
  <pageSetup paperSize="9" scale="25" orientation="landscape" verticalDpi="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BF2A-2E5A-44CC-9BD2-C0C466579F2A}">
  <sheetPr>
    <tabColor theme="8" tint="0.79998168889431442"/>
  </sheetPr>
  <dimension ref="A1:BJ135"/>
  <sheetViews>
    <sheetView showGridLines="0" zoomScale="75" zoomScaleNormal="75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9.140625" defaultRowHeight="12.75" x14ac:dyDescent="0.2"/>
  <cols>
    <col min="1" max="1" width="13.85546875" style="132" customWidth="1"/>
    <col min="2" max="5" width="13" style="131" customWidth="1"/>
    <col min="6" max="6" width="12" style="131" customWidth="1"/>
    <col min="7" max="7" width="6.28515625" style="131" bestFit="1" customWidth="1"/>
    <col min="8" max="8" width="10.28515625" style="131" customWidth="1"/>
    <col min="9" max="9" width="9.42578125" style="131" customWidth="1"/>
    <col min="10" max="10" width="7.7109375" style="131" customWidth="1"/>
    <col min="11" max="11" width="6.42578125" style="131" bestFit="1" customWidth="1"/>
    <col min="12" max="12" width="6.42578125" style="131" customWidth="1"/>
    <col min="13" max="13" width="16.85546875" style="131" bestFit="1" customWidth="1"/>
    <col min="14" max="14" width="6.28515625" style="131" customWidth="1"/>
    <col min="15" max="15" width="12.140625" style="131" customWidth="1"/>
    <col min="16" max="16" width="9.28515625" style="131" customWidth="1"/>
    <col min="17" max="17" width="12.5703125" style="131" customWidth="1"/>
    <col min="18" max="18" width="12.28515625" style="131" customWidth="1"/>
    <col min="19" max="19" width="9" style="131" customWidth="1"/>
    <col min="20" max="20" width="6.28515625" style="131" customWidth="1"/>
    <col min="21" max="21" width="10" style="131" customWidth="1"/>
    <col min="22" max="22" width="9.140625" style="131"/>
    <col min="23" max="23" width="11.7109375" style="131" bestFit="1" customWidth="1"/>
    <col min="24" max="24" width="9.140625" style="131"/>
    <col min="25" max="25" width="10.85546875" style="131" bestFit="1" customWidth="1"/>
    <col min="26" max="26" width="8.42578125" style="131" customWidth="1"/>
    <col min="27" max="27" width="8.28515625" style="131" bestFit="1" customWidth="1"/>
    <col min="28" max="28" width="10.140625" style="131" customWidth="1"/>
    <col min="29" max="31" width="6.28515625" style="131" customWidth="1"/>
    <col min="32" max="32" width="10.28515625" style="131" bestFit="1" customWidth="1"/>
    <col min="33" max="33" width="9" style="131" customWidth="1"/>
    <col min="34" max="35" width="6.42578125" style="131" customWidth="1"/>
    <col min="36" max="44" width="10.5703125" style="131" customWidth="1"/>
    <col min="45" max="45" width="11.5703125" style="131" bestFit="1" customWidth="1"/>
    <col min="46" max="46" width="9" style="131" customWidth="1"/>
    <col min="47" max="47" width="10" style="131" customWidth="1"/>
    <col min="48" max="48" width="8.42578125" style="131" customWidth="1"/>
    <col min="49" max="49" width="9.42578125" style="131" customWidth="1"/>
    <col min="50" max="50" width="7.5703125" style="131" bestFit="1" customWidth="1"/>
    <col min="51" max="51" width="8.5703125" style="131" customWidth="1"/>
    <col min="52" max="53" width="9.140625" style="131"/>
    <col min="54" max="54" width="11" style="131" customWidth="1"/>
    <col min="55" max="56" width="8.28515625" style="131" bestFit="1" customWidth="1"/>
    <col min="57" max="57" width="7.140625" style="131" bestFit="1" customWidth="1"/>
    <col min="58" max="58" width="3.7109375" style="131" customWidth="1"/>
    <col min="59" max="60" width="9.140625" style="131"/>
    <col min="61" max="61" width="12" style="131" bestFit="1" customWidth="1"/>
    <col min="62" max="16384" width="9.140625" style="131"/>
  </cols>
  <sheetData>
    <row r="1" spans="1:62" ht="20.25" x14ac:dyDescent="0.3">
      <c r="A1" s="160" t="s">
        <v>102</v>
      </c>
      <c r="B1" s="133"/>
      <c r="C1" s="133"/>
      <c r="D1" s="133"/>
      <c r="E1" s="133"/>
      <c r="F1" s="133"/>
      <c r="X1" s="119"/>
      <c r="Y1" s="119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1:62" ht="20.25" x14ac:dyDescent="0.3">
      <c r="A2" s="160" t="s">
        <v>183</v>
      </c>
      <c r="B2" s="133"/>
      <c r="C2" s="133"/>
      <c r="D2" s="133"/>
      <c r="E2" s="133"/>
      <c r="F2" s="133"/>
      <c r="X2" s="119"/>
      <c r="Y2" s="119"/>
      <c r="Z2" s="134"/>
      <c r="AA2" s="134"/>
      <c r="AB2" s="134"/>
      <c r="AC2" s="134"/>
      <c r="AD2" s="134"/>
      <c r="AE2" s="134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62" ht="13.5" thickBot="1" x14ac:dyDescent="0.25">
      <c r="A3" s="42" t="s">
        <v>92</v>
      </c>
      <c r="B3" s="135"/>
      <c r="C3" s="135"/>
      <c r="D3" s="135"/>
      <c r="E3" s="135"/>
      <c r="F3" s="135"/>
      <c r="G3" s="136"/>
      <c r="H3" s="136"/>
      <c r="I3" s="136"/>
      <c r="J3" s="136"/>
      <c r="K3" s="136"/>
      <c r="L3" s="136"/>
      <c r="M3" s="136"/>
      <c r="N3" s="136"/>
      <c r="O3" s="137"/>
      <c r="P3" s="136"/>
      <c r="Q3" s="136"/>
      <c r="R3" s="136"/>
      <c r="S3" s="136"/>
      <c r="T3" s="136"/>
      <c r="U3" s="138"/>
      <c r="V3" s="136"/>
      <c r="W3" s="136"/>
      <c r="X3" s="136"/>
      <c r="Y3" s="136"/>
      <c r="Z3" s="136"/>
      <c r="AA3" s="6"/>
      <c r="AB3" s="6"/>
      <c r="AC3" s="6"/>
      <c r="AD3" s="6"/>
      <c r="AE3" s="6"/>
      <c r="AF3" s="136"/>
      <c r="AG3" s="136"/>
      <c r="AH3" s="136"/>
      <c r="AI3" s="136"/>
      <c r="AJ3" s="136"/>
      <c r="AK3" s="6"/>
      <c r="AL3" s="136"/>
      <c r="AM3" s="6"/>
      <c r="AN3" s="6"/>
      <c r="AO3" s="6"/>
      <c r="AP3" s="6"/>
      <c r="AQ3" s="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9"/>
      <c r="BC3" s="139"/>
      <c r="BD3" s="139"/>
      <c r="BE3" s="139"/>
      <c r="BF3" s="139"/>
      <c r="BG3" s="136"/>
      <c r="BH3" s="140" t="s">
        <v>128</v>
      </c>
    </row>
    <row r="4" spans="1:62" ht="15" customHeight="1" thickTop="1" x14ac:dyDescent="0.2">
      <c r="A4" s="162"/>
      <c r="B4" s="266" t="s">
        <v>1</v>
      </c>
      <c r="C4" s="267"/>
      <c r="D4" s="267"/>
      <c r="E4" s="267"/>
      <c r="F4" s="268"/>
      <c r="G4" s="10"/>
      <c r="H4" s="266" t="s">
        <v>2</v>
      </c>
      <c r="I4" s="267"/>
      <c r="J4" s="267"/>
      <c r="K4" s="268"/>
      <c r="L4" s="227"/>
      <c r="M4" s="141" t="s">
        <v>158</v>
      </c>
      <c r="N4" s="10"/>
      <c r="O4" s="269" t="s">
        <v>3</v>
      </c>
      <c r="P4" s="270"/>
      <c r="Q4" s="270"/>
      <c r="R4" s="270"/>
      <c r="S4" s="270"/>
      <c r="T4" s="10"/>
      <c r="U4" s="267" t="s">
        <v>4</v>
      </c>
      <c r="V4" s="267"/>
      <c r="W4" s="267"/>
      <c r="X4" s="267"/>
      <c r="Y4" s="268"/>
      <c r="Z4" s="142"/>
      <c r="AA4" s="266" t="s">
        <v>5</v>
      </c>
      <c r="AB4" s="267"/>
      <c r="AC4" s="267"/>
      <c r="AD4" s="267"/>
      <c r="AE4" s="268"/>
      <c r="AF4" s="143"/>
      <c r="AG4" s="272" t="s">
        <v>6</v>
      </c>
      <c r="AH4" s="273"/>
      <c r="AI4" s="274"/>
      <c r="AJ4" s="274"/>
      <c r="AK4" s="141" t="s">
        <v>160</v>
      </c>
      <c r="AL4" s="196"/>
      <c r="AM4" s="271" t="s">
        <v>165</v>
      </c>
      <c r="AN4" s="271"/>
      <c r="AO4" s="271"/>
      <c r="AP4" s="271"/>
      <c r="AQ4" s="271"/>
      <c r="AR4" s="196"/>
      <c r="AS4" s="266" t="s">
        <v>7</v>
      </c>
      <c r="AT4" s="266"/>
      <c r="AU4" s="266"/>
      <c r="AV4" s="266"/>
      <c r="AW4" s="266"/>
      <c r="AX4" s="266"/>
      <c r="AY4" s="6"/>
      <c r="AZ4" s="267" t="s">
        <v>64</v>
      </c>
      <c r="BA4" s="267"/>
      <c r="BB4" s="267"/>
      <c r="BC4" s="267"/>
      <c r="BD4" s="267"/>
      <c r="BE4" s="245"/>
      <c r="BF4" s="143"/>
      <c r="BG4" s="266" t="s">
        <v>8</v>
      </c>
      <c r="BH4" s="266"/>
      <c r="BI4" s="266"/>
      <c r="BJ4" s="242"/>
    </row>
    <row r="5" spans="1:62" s="119" customFormat="1" ht="53.25" customHeight="1" x14ac:dyDescent="0.2">
      <c r="A5" s="163"/>
      <c r="B5" s="145" t="s">
        <v>9</v>
      </c>
      <c r="C5" s="146" t="s">
        <v>10</v>
      </c>
      <c r="D5" s="145" t="s">
        <v>11</v>
      </c>
      <c r="E5" s="146" t="s">
        <v>12</v>
      </c>
      <c r="F5" s="146" t="s">
        <v>56</v>
      </c>
      <c r="G5" s="147"/>
      <c r="H5" s="145" t="s">
        <v>166</v>
      </c>
      <c r="I5" s="146" t="s">
        <v>168</v>
      </c>
      <c r="J5" s="146" t="s">
        <v>169</v>
      </c>
      <c r="K5" s="146" t="s">
        <v>56</v>
      </c>
      <c r="L5" s="146"/>
      <c r="M5" s="146"/>
      <c r="N5" s="147"/>
      <c r="O5" s="148" t="s">
        <v>43</v>
      </c>
      <c r="P5" s="147" t="s">
        <v>44</v>
      </c>
      <c r="Q5" s="147" t="s">
        <v>45</v>
      </c>
      <c r="R5" s="147" t="s">
        <v>46</v>
      </c>
      <c r="S5" s="147" t="s">
        <v>159</v>
      </c>
      <c r="T5" s="147"/>
      <c r="U5" s="147" t="s">
        <v>14</v>
      </c>
      <c r="V5" s="147" t="s">
        <v>15</v>
      </c>
      <c r="W5" s="149" t="s">
        <v>16</v>
      </c>
      <c r="X5" s="147" t="s">
        <v>17</v>
      </c>
      <c r="Y5" s="150" t="s">
        <v>56</v>
      </c>
      <c r="Z5" s="150"/>
      <c r="AA5" s="151" t="s">
        <v>18</v>
      </c>
      <c r="AB5" s="151" t="s">
        <v>19</v>
      </c>
      <c r="AC5" s="151" t="s">
        <v>20</v>
      </c>
      <c r="AD5" s="151" t="s">
        <v>164</v>
      </c>
      <c r="AE5" s="151" t="s">
        <v>56</v>
      </c>
      <c r="AF5" s="150"/>
      <c r="AG5" s="151" t="s">
        <v>129</v>
      </c>
      <c r="AH5" s="151" t="s">
        <v>167</v>
      </c>
      <c r="AI5" s="151" t="s">
        <v>179</v>
      </c>
      <c r="AJ5" s="150" t="s">
        <v>180</v>
      </c>
      <c r="AK5" s="150"/>
      <c r="AL5" s="150"/>
      <c r="AM5" s="61" t="s">
        <v>48</v>
      </c>
      <c r="AN5" s="61" t="s">
        <v>161</v>
      </c>
      <c r="AO5" s="61" t="s">
        <v>114</v>
      </c>
      <c r="AP5" s="61" t="s">
        <v>51</v>
      </c>
      <c r="AQ5" s="61" t="s">
        <v>56</v>
      </c>
      <c r="AR5" s="150"/>
      <c r="AS5" s="148" t="s">
        <v>21</v>
      </c>
      <c r="AT5" s="148" t="s">
        <v>53</v>
      </c>
      <c r="AU5" s="148" t="s">
        <v>54</v>
      </c>
      <c r="AV5" s="148" t="s">
        <v>31</v>
      </c>
      <c r="AW5" s="148" t="s">
        <v>162</v>
      </c>
      <c r="AX5" s="148" t="s">
        <v>56</v>
      </c>
      <c r="AY5" s="144"/>
      <c r="AZ5" s="149" t="s">
        <v>23</v>
      </c>
      <c r="BA5" s="149" t="s">
        <v>24</v>
      </c>
      <c r="BB5" s="147" t="s">
        <v>55</v>
      </c>
      <c r="BC5" s="147" t="s">
        <v>163</v>
      </c>
      <c r="BD5" s="147" t="s">
        <v>56</v>
      </c>
      <c r="BE5" s="147"/>
      <c r="BF5" s="144"/>
      <c r="BG5" s="148" t="s">
        <v>25</v>
      </c>
      <c r="BH5" s="148" t="s">
        <v>133</v>
      </c>
      <c r="BI5" s="189" t="s">
        <v>56</v>
      </c>
    </row>
    <row r="6" spans="1:62" s="119" customFormat="1" ht="15.75" hidden="1" customHeight="1" x14ac:dyDescent="0.2">
      <c r="A6" s="246" t="s">
        <v>170</v>
      </c>
      <c r="B6" s="246">
        <v>2018</v>
      </c>
      <c r="C6" s="246">
        <v>2018</v>
      </c>
      <c r="D6" s="246">
        <v>2018</v>
      </c>
      <c r="E6" s="246">
        <v>2018</v>
      </c>
      <c r="F6" s="246"/>
      <c r="G6" s="246"/>
      <c r="H6" s="246">
        <v>2018</v>
      </c>
      <c r="I6" s="246">
        <v>2018</v>
      </c>
      <c r="J6" s="246">
        <v>2018</v>
      </c>
      <c r="K6" s="246"/>
      <c r="L6" s="246"/>
      <c r="M6" s="246"/>
      <c r="N6" s="246"/>
      <c r="O6" s="246">
        <v>2018</v>
      </c>
      <c r="P6" s="246">
        <v>2018</v>
      </c>
      <c r="Q6" s="246">
        <v>2018</v>
      </c>
      <c r="R6" s="246">
        <v>2018</v>
      </c>
      <c r="S6" s="246"/>
      <c r="T6" s="246"/>
      <c r="U6" s="246">
        <v>2018</v>
      </c>
      <c r="V6" s="246">
        <v>2010</v>
      </c>
      <c r="W6" s="246">
        <v>2018</v>
      </c>
      <c r="X6" s="246">
        <v>2010</v>
      </c>
      <c r="Y6" s="246"/>
      <c r="Z6" s="246"/>
      <c r="AA6" s="246">
        <v>2020</v>
      </c>
      <c r="AB6" s="246">
        <v>2020</v>
      </c>
      <c r="AC6" s="246">
        <v>2020</v>
      </c>
      <c r="AD6" s="246">
        <v>2020</v>
      </c>
      <c r="AE6" s="246"/>
      <c r="AF6" s="246"/>
      <c r="AG6" s="246">
        <v>2020</v>
      </c>
      <c r="AH6" s="246">
        <v>2020</v>
      </c>
      <c r="AI6" s="246"/>
      <c r="AJ6" s="246"/>
      <c r="AK6" s="246"/>
      <c r="AL6" s="246"/>
      <c r="AM6" s="246">
        <v>2010</v>
      </c>
      <c r="AN6" s="246">
        <v>2010</v>
      </c>
      <c r="AO6" s="246">
        <v>2010</v>
      </c>
      <c r="AP6" s="246">
        <v>2018</v>
      </c>
      <c r="AQ6" s="246"/>
      <c r="AR6" s="246"/>
      <c r="AS6" s="246">
        <v>2013</v>
      </c>
      <c r="AT6" s="246">
        <v>2013</v>
      </c>
      <c r="AU6" s="246">
        <v>2018</v>
      </c>
      <c r="AV6" s="246">
        <v>2010</v>
      </c>
      <c r="AW6" s="246">
        <v>2010</v>
      </c>
      <c r="AX6" s="246"/>
      <c r="AY6" s="246"/>
      <c r="AZ6" s="246">
        <v>2017</v>
      </c>
      <c r="BA6" s="246">
        <v>2017</v>
      </c>
      <c r="BB6" s="246">
        <v>2010</v>
      </c>
      <c r="BC6" s="246">
        <v>2010</v>
      </c>
      <c r="BD6" s="246"/>
      <c r="BE6" s="246"/>
      <c r="BF6" s="246"/>
      <c r="BG6" s="246">
        <v>2013</v>
      </c>
      <c r="BH6" s="246">
        <v>2015</v>
      </c>
    </row>
    <row r="7" spans="1:62" ht="15" customHeight="1" x14ac:dyDescent="0.2">
      <c r="A7" s="164">
        <v>1970</v>
      </c>
      <c r="B7" s="153" t="s">
        <v>171</v>
      </c>
      <c r="C7" s="153" t="s">
        <v>171</v>
      </c>
      <c r="D7" s="153" t="s">
        <v>171</v>
      </c>
      <c r="E7" s="153" t="s">
        <v>171</v>
      </c>
      <c r="F7" s="153" t="s">
        <v>171</v>
      </c>
      <c r="G7" s="119"/>
      <c r="H7" s="153" t="s">
        <v>171</v>
      </c>
      <c r="I7" s="153" t="s">
        <v>171</v>
      </c>
      <c r="J7" s="153" t="s">
        <v>171</v>
      </c>
      <c r="K7" s="153" t="s">
        <v>171</v>
      </c>
      <c r="L7" s="153"/>
      <c r="M7" s="153">
        <v>11297.494288519776</v>
      </c>
      <c r="N7" s="119"/>
      <c r="O7" s="238" t="s">
        <v>171</v>
      </c>
      <c r="P7" s="238" t="s">
        <v>171</v>
      </c>
      <c r="Q7" s="238" t="s">
        <v>171</v>
      </c>
      <c r="R7" s="238" t="s">
        <v>171</v>
      </c>
      <c r="S7" s="153" t="s">
        <v>171</v>
      </c>
      <c r="T7" s="119"/>
      <c r="U7" s="238" t="s">
        <v>171</v>
      </c>
      <c r="V7" s="238" t="s">
        <v>171</v>
      </c>
      <c r="W7" s="238" t="s">
        <v>171</v>
      </c>
      <c r="X7" s="238" t="s">
        <v>171</v>
      </c>
      <c r="Y7" s="153" t="s">
        <v>171</v>
      </c>
      <c r="Z7" s="119"/>
      <c r="AA7" s="238" t="s">
        <v>171</v>
      </c>
      <c r="AB7" s="238" t="s">
        <v>171</v>
      </c>
      <c r="AC7" s="238" t="s">
        <v>171</v>
      </c>
      <c r="AD7" s="153"/>
      <c r="AE7" s="153" t="s">
        <v>171</v>
      </c>
      <c r="AF7" s="119"/>
      <c r="AG7" s="238" t="s">
        <v>171</v>
      </c>
      <c r="AH7" s="238" t="s">
        <v>171</v>
      </c>
      <c r="AI7" s="153" t="s">
        <v>171</v>
      </c>
      <c r="AJ7" s="153"/>
      <c r="AK7" s="153" t="s">
        <v>171</v>
      </c>
      <c r="AL7" s="153"/>
      <c r="AM7" s="238" t="s">
        <v>171</v>
      </c>
      <c r="AN7" s="238" t="s">
        <v>171</v>
      </c>
      <c r="AO7" s="238" t="s">
        <v>171</v>
      </c>
      <c r="AP7" s="238" t="s">
        <v>171</v>
      </c>
      <c r="AQ7" s="153" t="s">
        <v>171</v>
      </c>
      <c r="AR7" s="153"/>
      <c r="AS7" s="238" t="s">
        <v>171</v>
      </c>
      <c r="AT7" s="238" t="s">
        <v>171</v>
      </c>
      <c r="AU7" s="238" t="s">
        <v>171</v>
      </c>
      <c r="AV7" s="238" t="s">
        <v>171</v>
      </c>
      <c r="AW7" s="238" t="s">
        <v>171</v>
      </c>
      <c r="AX7" s="153" t="s">
        <v>171</v>
      </c>
      <c r="AY7" s="119"/>
      <c r="AZ7" s="238" t="s">
        <v>171</v>
      </c>
      <c r="BA7" s="238" t="s">
        <v>171</v>
      </c>
      <c r="BB7" s="238" t="s">
        <v>171</v>
      </c>
      <c r="BC7" s="238">
        <v>1796</v>
      </c>
      <c r="BD7" s="153">
        <v>1796</v>
      </c>
      <c r="BE7" s="119"/>
      <c r="BF7" s="119"/>
      <c r="BG7" s="238">
        <v>530.80813687499779</v>
      </c>
      <c r="BH7" s="238" t="s">
        <v>171</v>
      </c>
      <c r="BI7" s="153">
        <f t="shared" ref="BI7:BI54" si="0">IF(SUM(BG7:BH7)=0,".",(SUM(BG7:BH7)))</f>
        <v>530.80813687499779</v>
      </c>
      <c r="BJ7" s="119"/>
    </row>
    <row r="8" spans="1:62" ht="15" customHeight="1" x14ac:dyDescent="0.2">
      <c r="A8" s="164">
        <v>1971</v>
      </c>
      <c r="B8" s="153" t="s">
        <v>171</v>
      </c>
      <c r="C8" s="153" t="s">
        <v>171</v>
      </c>
      <c r="D8" s="153" t="s">
        <v>171</v>
      </c>
      <c r="E8" s="153" t="s">
        <v>171</v>
      </c>
      <c r="F8" s="153" t="s">
        <v>171</v>
      </c>
      <c r="G8" s="119"/>
      <c r="H8" s="153" t="s">
        <v>171</v>
      </c>
      <c r="I8" s="153" t="s">
        <v>171</v>
      </c>
      <c r="J8" s="153" t="s">
        <v>171</v>
      </c>
      <c r="K8" s="153" t="s">
        <v>171</v>
      </c>
      <c r="L8" s="153"/>
      <c r="M8" s="153">
        <v>11618.40601721514</v>
      </c>
      <c r="N8" s="119"/>
      <c r="O8" s="238" t="s">
        <v>171</v>
      </c>
      <c r="P8" s="238" t="s">
        <v>171</v>
      </c>
      <c r="Q8" s="238" t="s">
        <v>171</v>
      </c>
      <c r="R8" s="238" t="s">
        <v>171</v>
      </c>
      <c r="S8" s="153" t="s">
        <v>171</v>
      </c>
      <c r="T8" s="119"/>
      <c r="U8" s="238" t="s">
        <v>171</v>
      </c>
      <c r="V8" s="238" t="s">
        <v>171</v>
      </c>
      <c r="W8" s="238" t="s">
        <v>171</v>
      </c>
      <c r="X8" s="238" t="s">
        <v>171</v>
      </c>
      <c r="Y8" s="153" t="s">
        <v>171</v>
      </c>
      <c r="Z8" s="119"/>
      <c r="AA8" s="238" t="s">
        <v>171</v>
      </c>
      <c r="AB8" s="238" t="s">
        <v>171</v>
      </c>
      <c r="AC8" s="238" t="s">
        <v>171</v>
      </c>
      <c r="AD8" s="153"/>
      <c r="AE8" s="153" t="s">
        <v>171</v>
      </c>
      <c r="AF8" s="119"/>
      <c r="AG8" s="238" t="s">
        <v>171</v>
      </c>
      <c r="AH8" s="238" t="s">
        <v>171</v>
      </c>
      <c r="AI8" s="153" t="s">
        <v>171</v>
      </c>
      <c r="AJ8" s="119"/>
      <c r="AK8" s="153" t="s">
        <v>171</v>
      </c>
      <c r="AL8" s="119"/>
      <c r="AM8" s="238" t="s">
        <v>171</v>
      </c>
      <c r="AN8" s="238" t="s">
        <v>171</v>
      </c>
      <c r="AO8" s="238" t="s">
        <v>171</v>
      </c>
      <c r="AP8" s="238" t="s">
        <v>171</v>
      </c>
      <c r="AQ8" s="153" t="s">
        <v>171</v>
      </c>
      <c r="AR8" s="119"/>
      <c r="AS8" s="238" t="s">
        <v>171</v>
      </c>
      <c r="AT8" s="238" t="s">
        <v>171</v>
      </c>
      <c r="AU8" s="238" t="s">
        <v>171</v>
      </c>
      <c r="AV8" s="238" t="s">
        <v>171</v>
      </c>
      <c r="AW8" s="238" t="s">
        <v>171</v>
      </c>
      <c r="AX8" s="153" t="s">
        <v>171</v>
      </c>
      <c r="AY8" s="119"/>
      <c r="AZ8" s="238" t="s">
        <v>171</v>
      </c>
      <c r="BA8" s="238" t="s">
        <v>171</v>
      </c>
      <c r="BB8" s="238" t="s">
        <v>171</v>
      </c>
      <c r="BC8" s="238">
        <v>1926</v>
      </c>
      <c r="BD8" s="153">
        <v>1926</v>
      </c>
      <c r="BE8" s="119"/>
      <c r="BF8" s="119"/>
      <c r="BG8" s="238">
        <v>537.48896624999782</v>
      </c>
      <c r="BH8" s="238" t="s">
        <v>171</v>
      </c>
      <c r="BI8" s="153">
        <f t="shared" si="0"/>
        <v>537.48896624999782</v>
      </c>
    </row>
    <row r="9" spans="1:62" ht="15" customHeight="1" x14ac:dyDescent="0.2">
      <c r="A9" s="164">
        <v>1972</v>
      </c>
      <c r="B9" s="153" t="s">
        <v>171</v>
      </c>
      <c r="C9" s="153" t="s">
        <v>171</v>
      </c>
      <c r="D9" s="153" t="s">
        <v>171</v>
      </c>
      <c r="E9" s="153" t="s">
        <v>171</v>
      </c>
      <c r="F9" s="153" t="s">
        <v>171</v>
      </c>
      <c r="G9" s="119"/>
      <c r="H9" s="153" t="s">
        <v>171</v>
      </c>
      <c r="I9" s="153" t="s">
        <v>171</v>
      </c>
      <c r="J9" s="153" t="s">
        <v>171</v>
      </c>
      <c r="K9" s="153" t="s">
        <v>171</v>
      </c>
      <c r="L9" s="153"/>
      <c r="M9" s="153">
        <v>11934.279852172878</v>
      </c>
      <c r="N9" s="119"/>
      <c r="O9" s="238" t="s">
        <v>171</v>
      </c>
      <c r="P9" s="238" t="s">
        <v>171</v>
      </c>
      <c r="Q9" s="238" t="s">
        <v>171</v>
      </c>
      <c r="R9" s="238" t="s">
        <v>171</v>
      </c>
      <c r="S9" s="153" t="s">
        <v>171</v>
      </c>
      <c r="T9" s="119"/>
      <c r="U9" s="238" t="s">
        <v>171</v>
      </c>
      <c r="V9" s="238" t="s">
        <v>171</v>
      </c>
      <c r="W9" s="238" t="s">
        <v>171</v>
      </c>
      <c r="X9" s="238" t="s">
        <v>171</v>
      </c>
      <c r="Y9" s="153" t="s">
        <v>171</v>
      </c>
      <c r="Z9" s="119"/>
      <c r="AA9" s="238" t="s">
        <v>171</v>
      </c>
      <c r="AB9" s="238" t="s">
        <v>171</v>
      </c>
      <c r="AC9" s="238" t="s">
        <v>171</v>
      </c>
      <c r="AD9" s="153"/>
      <c r="AE9" s="153" t="s">
        <v>171</v>
      </c>
      <c r="AF9" s="119"/>
      <c r="AG9" s="238" t="s">
        <v>171</v>
      </c>
      <c r="AH9" s="238" t="s">
        <v>171</v>
      </c>
      <c r="AI9" s="153" t="s">
        <v>171</v>
      </c>
      <c r="AJ9" s="119"/>
      <c r="AK9" s="153" t="s">
        <v>171</v>
      </c>
      <c r="AL9" s="119"/>
      <c r="AM9" s="238" t="s">
        <v>171</v>
      </c>
      <c r="AN9" s="238" t="s">
        <v>171</v>
      </c>
      <c r="AO9" s="238" t="s">
        <v>171</v>
      </c>
      <c r="AP9" s="238" t="s">
        <v>171</v>
      </c>
      <c r="AQ9" s="153" t="s">
        <v>171</v>
      </c>
      <c r="AR9" s="119"/>
      <c r="AS9" s="238" t="s">
        <v>171</v>
      </c>
      <c r="AT9" s="238" t="s">
        <v>171</v>
      </c>
      <c r="AU9" s="238" t="s">
        <v>171</v>
      </c>
      <c r="AV9" s="238" t="s">
        <v>171</v>
      </c>
      <c r="AW9" s="238" t="s">
        <v>171</v>
      </c>
      <c r="AX9" s="153" t="s">
        <v>171</v>
      </c>
      <c r="AY9" s="119"/>
      <c r="AZ9" s="238" t="s">
        <v>171</v>
      </c>
      <c r="BA9" s="238" t="s">
        <v>171</v>
      </c>
      <c r="BB9" s="238" t="s">
        <v>171</v>
      </c>
      <c r="BC9" s="238">
        <v>2052</v>
      </c>
      <c r="BD9" s="153">
        <v>2052</v>
      </c>
      <c r="BE9" s="119"/>
      <c r="BF9" s="119"/>
      <c r="BG9" s="238">
        <v>542.29143778745868</v>
      </c>
      <c r="BH9" s="238" t="s">
        <v>171</v>
      </c>
      <c r="BI9" s="153">
        <f t="shared" si="0"/>
        <v>542.29143778745868</v>
      </c>
    </row>
    <row r="10" spans="1:62" ht="15" customHeight="1" x14ac:dyDescent="0.2">
      <c r="A10" s="164">
        <v>1973</v>
      </c>
      <c r="B10" s="153" t="s">
        <v>171</v>
      </c>
      <c r="C10" s="153" t="s">
        <v>171</v>
      </c>
      <c r="D10" s="153" t="s">
        <v>171</v>
      </c>
      <c r="E10" s="153" t="s">
        <v>171</v>
      </c>
      <c r="F10" s="153" t="s">
        <v>171</v>
      </c>
      <c r="G10" s="119"/>
      <c r="H10" s="153" t="s">
        <v>171</v>
      </c>
      <c r="I10" s="153" t="s">
        <v>171</v>
      </c>
      <c r="J10" s="153" t="s">
        <v>171</v>
      </c>
      <c r="K10" s="153" t="s">
        <v>171</v>
      </c>
      <c r="L10" s="153"/>
      <c r="M10" s="153">
        <v>12246.6365492798</v>
      </c>
      <c r="N10" s="119"/>
      <c r="O10" s="238" t="s">
        <v>171</v>
      </c>
      <c r="P10" s="238" t="s">
        <v>171</v>
      </c>
      <c r="Q10" s="238" t="s">
        <v>171</v>
      </c>
      <c r="R10" s="238" t="s">
        <v>171</v>
      </c>
      <c r="S10" s="153" t="s">
        <v>171</v>
      </c>
      <c r="T10" s="119"/>
      <c r="U10" s="238" t="s">
        <v>171</v>
      </c>
      <c r="V10" s="238" t="s">
        <v>171</v>
      </c>
      <c r="W10" s="238" t="s">
        <v>171</v>
      </c>
      <c r="X10" s="238" t="s">
        <v>171</v>
      </c>
      <c r="Y10" s="153" t="s">
        <v>171</v>
      </c>
      <c r="Z10" s="119"/>
      <c r="AA10" s="238" t="s">
        <v>171</v>
      </c>
      <c r="AB10" s="238" t="s">
        <v>171</v>
      </c>
      <c r="AC10" s="238" t="s">
        <v>171</v>
      </c>
      <c r="AD10" s="153"/>
      <c r="AE10" s="153" t="s">
        <v>171</v>
      </c>
      <c r="AF10" s="119"/>
      <c r="AG10" s="238" t="s">
        <v>171</v>
      </c>
      <c r="AH10" s="238" t="s">
        <v>171</v>
      </c>
      <c r="AI10" s="153" t="s">
        <v>171</v>
      </c>
      <c r="AJ10" s="119"/>
      <c r="AK10" s="153" t="s">
        <v>171</v>
      </c>
      <c r="AL10" s="119"/>
      <c r="AM10" s="238" t="s">
        <v>171</v>
      </c>
      <c r="AN10" s="238" t="s">
        <v>171</v>
      </c>
      <c r="AO10" s="238" t="s">
        <v>171</v>
      </c>
      <c r="AP10" s="238" t="s">
        <v>171</v>
      </c>
      <c r="AQ10" s="153" t="s">
        <v>171</v>
      </c>
      <c r="AR10" s="119"/>
      <c r="AS10" s="238" t="s">
        <v>171</v>
      </c>
      <c r="AT10" s="238" t="s">
        <v>171</v>
      </c>
      <c r="AU10" s="238" t="s">
        <v>171</v>
      </c>
      <c r="AV10" s="238" t="s">
        <v>171</v>
      </c>
      <c r="AW10" s="238" t="s">
        <v>171</v>
      </c>
      <c r="AX10" s="153" t="s">
        <v>171</v>
      </c>
      <c r="AY10" s="119"/>
      <c r="AZ10" s="238" t="s">
        <v>171</v>
      </c>
      <c r="BA10" s="238" t="s">
        <v>171</v>
      </c>
      <c r="BB10" s="238" t="s">
        <v>171</v>
      </c>
      <c r="BC10" s="238">
        <v>2171</v>
      </c>
      <c r="BD10" s="153">
        <v>2171</v>
      </c>
      <c r="BE10" s="119"/>
      <c r="BF10" s="119"/>
      <c r="BG10" s="238">
        <v>547.09390932491931</v>
      </c>
      <c r="BH10" s="238" t="s">
        <v>171</v>
      </c>
      <c r="BI10" s="153">
        <f t="shared" si="0"/>
        <v>547.09390932491931</v>
      </c>
    </row>
    <row r="11" spans="1:62" ht="15" customHeight="1" x14ac:dyDescent="0.2">
      <c r="A11" s="164">
        <v>1974</v>
      </c>
      <c r="B11" s="153" t="s">
        <v>171</v>
      </c>
      <c r="C11" s="153" t="s">
        <v>171</v>
      </c>
      <c r="D11" s="153" t="s">
        <v>171</v>
      </c>
      <c r="E11" s="153" t="s">
        <v>171</v>
      </c>
      <c r="F11" s="153" t="s">
        <v>171</v>
      </c>
      <c r="G11" s="119"/>
      <c r="H11" s="153" t="s">
        <v>171</v>
      </c>
      <c r="I11" s="153" t="s">
        <v>171</v>
      </c>
      <c r="J11" s="153" t="s">
        <v>171</v>
      </c>
      <c r="K11" s="153" t="s">
        <v>171</v>
      </c>
      <c r="L11" s="153"/>
      <c r="M11" s="153">
        <v>12555.389952224301</v>
      </c>
      <c r="N11" s="119"/>
      <c r="O11" s="238" t="s">
        <v>171</v>
      </c>
      <c r="P11" s="238" t="s">
        <v>171</v>
      </c>
      <c r="Q11" s="238" t="s">
        <v>171</v>
      </c>
      <c r="R11" s="238" t="s">
        <v>171</v>
      </c>
      <c r="S11" s="153" t="s">
        <v>171</v>
      </c>
      <c r="T11" s="119"/>
      <c r="U11" s="238" t="s">
        <v>171</v>
      </c>
      <c r="V11" s="238" t="s">
        <v>171</v>
      </c>
      <c r="W11" s="238" t="s">
        <v>171</v>
      </c>
      <c r="X11" s="238" t="s">
        <v>171</v>
      </c>
      <c r="Y11" s="153" t="s">
        <v>171</v>
      </c>
      <c r="Z11" s="119"/>
      <c r="AA11" s="238" t="s">
        <v>171</v>
      </c>
      <c r="AB11" s="238" t="s">
        <v>171</v>
      </c>
      <c r="AC11" s="238" t="s">
        <v>171</v>
      </c>
      <c r="AD11" s="153"/>
      <c r="AE11" s="153" t="s">
        <v>171</v>
      </c>
      <c r="AF11" s="119"/>
      <c r="AG11" s="238" t="s">
        <v>171</v>
      </c>
      <c r="AH11" s="238" t="s">
        <v>171</v>
      </c>
      <c r="AI11" s="153" t="s">
        <v>171</v>
      </c>
      <c r="AJ11" s="119"/>
      <c r="AK11" s="153" t="s">
        <v>171</v>
      </c>
      <c r="AL11" s="119"/>
      <c r="AM11" s="238" t="s">
        <v>171</v>
      </c>
      <c r="AN11" s="238" t="s">
        <v>171</v>
      </c>
      <c r="AO11" s="238" t="s">
        <v>171</v>
      </c>
      <c r="AP11" s="238" t="s">
        <v>171</v>
      </c>
      <c r="AQ11" s="153" t="s">
        <v>171</v>
      </c>
      <c r="AR11" s="119"/>
      <c r="AS11" s="238" t="s">
        <v>171</v>
      </c>
      <c r="AT11" s="238" t="s">
        <v>171</v>
      </c>
      <c r="AU11" s="238" t="s">
        <v>171</v>
      </c>
      <c r="AV11" s="238" t="s">
        <v>171</v>
      </c>
      <c r="AW11" s="238" t="s">
        <v>171</v>
      </c>
      <c r="AX11" s="153" t="s">
        <v>171</v>
      </c>
      <c r="AY11" s="119"/>
      <c r="AZ11" s="238" t="s">
        <v>171</v>
      </c>
      <c r="BA11" s="238" t="s">
        <v>171</v>
      </c>
      <c r="BB11" s="238" t="s">
        <v>171</v>
      </c>
      <c r="BC11" s="238">
        <v>2276</v>
      </c>
      <c r="BD11" s="153">
        <v>2276</v>
      </c>
      <c r="BE11" s="119"/>
      <c r="BF11" s="119"/>
      <c r="BG11" s="238">
        <v>551.89638086238017</v>
      </c>
      <c r="BH11" s="238" t="s">
        <v>171</v>
      </c>
      <c r="BI11" s="153">
        <f t="shared" si="0"/>
        <v>551.89638086238017</v>
      </c>
    </row>
    <row r="12" spans="1:62" ht="15" customHeight="1" x14ac:dyDescent="0.2">
      <c r="A12" s="164">
        <v>1975</v>
      </c>
      <c r="B12" s="153" t="s">
        <v>171</v>
      </c>
      <c r="C12" s="153" t="s">
        <v>171</v>
      </c>
      <c r="D12" s="153" t="s">
        <v>171</v>
      </c>
      <c r="E12" s="153" t="s">
        <v>171</v>
      </c>
      <c r="F12" s="153" t="s">
        <v>171</v>
      </c>
      <c r="G12" s="119"/>
      <c r="H12" s="153" t="s">
        <v>171</v>
      </c>
      <c r="I12" s="153" t="s">
        <v>171</v>
      </c>
      <c r="J12" s="153" t="s">
        <v>171</v>
      </c>
      <c r="K12" s="153" t="s">
        <v>171</v>
      </c>
      <c r="L12" s="153"/>
      <c r="M12" s="153">
        <v>12860.2648126442</v>
      </c>
      <c r="N12" s="119"/>
      <c r="O12" s="238" t="s">
        <v>171</v>
      </c>
      <c r="P12" s="238" t="s">
        <v>171</v>
      </c>
      <c r="Q12" s="238" t="s">
        <v>171</v>
      </c>
      <c r="R12" s="238" t="s">
        <v>171</v>
      </c>
      <c r="S12" s="153" t="s">
        <v>171</v>
      </c>
      <c r="T12" s="119"/>
      <c r="U12" s="238" t="s">
        <v>171</v>
      </c>
      <c r="V12" s="238"/>
      <c r="W12" s="238" t="s">
        <v>171</v>
      </c>
      <c r="X12" s="238" t="s">
        <v>171</v>
      </c>
      <c r="Y12" s="153"/>
      <c r="Z12" s="119"/>
      <c r="AA12" s="238" t="s">
        <v>171</v>
      </c>
      <c r="AB12" s="238" t="s">
        <v>171</v>
      </c>
      <c r="AC12" s="238" t="s">
        <v>171</v>
      </c>
      <c r="AD12" s="153"/>
      <c r="AE12" s="153" t="s">
        <v>171</v>
      </c>
      <c r="AF12" s="119"/>
      <c r="AG12" s="238" t="s">
        <v>171</v>
      </c>
      <c r="AH12" s="238" t="s">
        <v>171</v>
      </c>
      <c r="AI12" s="153" t="s">
        <v>171</v>
      </c>
      <c r="AJ12" s="119"/>
      <c r="AK12" s="153" t="s">
        <v>171</v>
      </c>
      <c r="AL12" s="119"/>
      <c r="AM12" s="238" t="s">
        <v>171</v>
      </c>
      <c r="AN12" s="238" t="s">
        <v>171</v>
      </c>
      <c r="AO12" s="238" t="s">
        <v>171</v>
      </c>
      <c r="AP12" s="238" t="s">
        <v>171</v>
      </c>
      <c r="AQ12" s="153" t="s">
        <v>171</v>
      </c>
      <c r="AR12" s="119"/>
      <c r="AS12" s="238" t="s">
        <v>171</v>
      </c>
      <c r="AT12" s="238" t="s">
        <v>171</v>
      </c>
      <c r="AU12" s="238" t="s">
        <v>171</v>
      </c>
      <c r="AV12" s="238" t="s">
        <v>171</v>
      </c>
      <c r="AW12" s="238" t="s">
        <v>171</v>
      </c>
      <c r="AX12" s="153" t="s">
        <v>171</v>
      </c>
      <c r="AY12" s="119"/>
      <c r="AZ12" s="238" t="s">
        <v>171</v>
      </c>
      <c r="BA12" s="238" t="s">
        <v>171</v>
      </c>
      <c r="BB12" s="238" t="s">
        <v>171</v>
      </c>
      <c r="BC12" s="238">
        <v>2362</v>
      </c>
      <c r="BD12" s="153">
        <v>2362</v>
      </c>
      <c r="BE12" s="119"/>
      <c r="BF12" s="119"/>
      <c r="BG12" s="238">
        <v>556.69885239984103</v>
      </c>
      <c r="BH12" s="238" t="s">
        <v>171</v>
      </c>
      <c r="BI12" s="153">
        <f t="shared" si="0"/>
        <v>556.69885239984103</v>
      </c>
    </row>
    <row r="13" spans="1:62" ht="15" customHeight="1" x14ac:dyDescent="0.2">
      <c r="A13" s="164">
        <v>1976</v>
      </c>
      <c r="B13" s="153" t="s">
        <v>171</v>
      </c>
      <c r="C13" s="153" t="s">
        <v>171</v>
      </c>
      <c r="D13" s="153" t="s">
        <v>171</v>
      </c>
      <c r="E13" s="153" t="s">
        <v>171</v>
      </c>
      <c r="F13" s="153" t="s">
        <v>171</v>
      </c>
      <c r="G13" s="119"/>
      <c r="H13" s="153" t="s">
        <v>171</v>
      </c>
      <c r="I13" s="153" t="s">
        <v>171</v>
      </c>
      <c r="J13" s="153" t="s">
        <v>171</v>
      </c>
      <c r="K13" s="153" t="s">
        <v>171</v>
      </c>
      <c r="L13" s="153"/>
      <c r="M13" s="153">
        <v>13161.070996438861</v>
      </c>
      <c r="N13" s="119"/>
      <c r="O13" s="238" t="s">
        <v>171</v>
      </c>
      <c r="P13" s="238" t="s">
        <v>171</v>
      </c>
      <c r="Q13" s="238" t="s">
        <v>171</v>
      </c>
      <c r="R13" s="238" t="s">
        <v>171</v>
      </c>
      <c r="S13" s="153" t="s">
        <v>171</v>
      </c>
      <c r="T13" s="119"/>
      <c r="U13" s="238" t="s">
        <v>171</v>
      </c>
      <c r="V13" s="238"/>
      <c r="W13" s="238" t="s">
        <v>171</v>
      </c>
      <c r="X13" s="238" t="s">
        <v>171</v>
      </c>
      <c r="Y13" s="153"/>
      <c r="Z13" s="119"/>
      <c r="AA13" s="238" t="s">
        <v>171</v>
      </c>
      <c r="AB13" s="238" t="s">
        <v>171</v>
      </c>
      <c r="AC13" s="238" t="s">
        <v>171</v>
      </c>
      <c r="AD13" s="153"/>
      <c r="AE13" s="153" t="s">
        <v>171</v>
      </c>
      <c r="AF13" s="119"/>
      <c r="AG13" s="238" t="s">
        <v>171</v>
      </c>
      <c r="AH13" s="238" t="s">
        <v>171</v>
      </c>
      <c r="AI13" s="153" t="s">
        <v>171</v>
      </c>
      <c r="AJ13" s="119"/>
      <c r="AK13" s="153" t="s">
        <v>171</v>
      </c>
      <c r="AL13" s="119"/>
      <c r="AM13" s="238" t="s">
        <v>171</v>
      </c>
      <c r="AN13" s="238">
        <v>3</v>
      </c>
      <c r="AO13" s="238" t="s">
        <v>171</v>
      </c>
      <c r="AP13" s="238" t="s">
        <v>171</v>
      </c>
      <c r="AQ13" s="153">
        <v>3</v>
      </c>
      <c r="AR13" s="119"/>
      <c r="AS13" s="238" t="s">
        <v>171</v>
      </c>
      <c r="AT13" s="238" t="s">
        <v>171</v>
      </c>
      <c r="AU13" s="238" t="s">
        <v>171</v>
      </c>
      <c r="AV13" s="238" t="s">
        <v>171</v>
      </c>
      <c r="AW13" s="238" t="s">
        <v>171</v>
      </c>
      <c r="AX13" s="153" t="s">
        <v>171</v>
      </c>
      <c r="AY13" s="119"/>
      <c r="AZ13" s="238" t="s">
        <v>171</v>
      </c>
      <c r="BA13" s="238" t="s">
        <v>171</v>
      </c>
      <c r="BB13" s="238">
        <v>1</v>
      </c>
      <c r="BC13" s="238">
        <v>2430</v>
      </c>
      <c r="BD13" s="153">
        <v>2431</v>
      </c>
      <c r="BE13" s="119"/>
      <c r="BF13" s="119"/>
      <c r="BG13" s="238">
        <v>561.50132393730166</v>
      </c>
      <c r="BH13" s="238" t="s">
        <v>171</v>
      </c>
      <c r="BI13" s="153">
        <f t="shared" si="0"/>
        <v>561.50132393730166</v>
      </c>
    </row>
    <row r="14" spans="1:62" ht="15" customHeight="1" x14ac:dyDescent="0.2">
      <c r="A14" s="164">
        <v>1977</v>
      </c>
      <c r="B14" s="153" t="s">
        <v>171</v>
      </c>
      <c r="C14" s="153" t="s">
        <v>171</v>
      </c>
      <c r="D14" s="153" t="s">
        <v>171</v>
      </c>
      <c r="E14" s="153" t="s">
        <v>171</v>
      </c>
      <c r="F14" s="153" t="s">
        <v>171</v>
      </c>
      <c r="G14" s="119"/>
      <c r="H14" s="153" t="s">
        <v>171</v>
      </c>
      <c r="I14" s="153" t="s">
        <v>171</v>
      </c>
      <c r="J14" s="153" t="s">
        <v>171</v>
      </c>
      <c r="K14" s="153" t="s">
        <v>171</v>
      </c>
      <c r="L14" s="153"/>
      <c r="M14" s="153">
        <v>13457.700286966945</v>
      </c>
      <c r="N14" s="119"/>
      <c r="O14" s="238" t="s">
        <v>171</v>
      </c>
      <c r="P14" s="238" t="s">
        <v>171</v>
      </c>
      <c r="Q14" s="238" t="s">
        <v>171</v>
      </c>
      <c r="R14" s="238" t="s">
        <v>171</v>
      </c>
      <c r="S14" s="153" t="s">
        <v>171</v>
      </c>
      <c r="T14" s="119"/>
      <c r="U14" s="238" t="s">
        <v>171</v>
      </c>
      <c r="V14" s="238"/>
      <c r="W14" s="238" t="s">
        <v>171</v>
      </c>
      <c r="X14" s="238" t="s">
        <v>171</v>
      </c>
      <c r="Y14" s="153"/>
      <c r="Z14" s="119"/>
      <c r="AA14" s="238" t="s">
        <v>171</v>
      </c>
      <c r="AB14" s="238" t="s">
        <v>171</v>
      </c>
      <c r="AC14" s="238" t="s">
        <v>171</v>
      </c>
      <c r="AD14" s="153"/>
      <c r="AE14" s="153" t="s">
        <v>171</v>
      </c>
      <c r="AF14" s="119"/>
      <c r="AG14" s="238" t="s">
        <v>171</v>
      </c>
      <c r="AH14" s="238" t="s">
        <v>171</v>
      </c>
      <c r="AI14" s="153" t="s">
        <v>171</v>
      </c>
      <c r="AJ14" s="119"/>
      <c r="AK14" s="153" t="s">
        <v>171</v>
      </c>
      <c r="AL14" s="119"/>
      <c r="AM14" s="238" t="s">
        <v>171</v>
      </c>
      <c r="AN14" s="238">
        <v>6</v>
      </c>
      <c r="AO14" s="238" t="s">
        <v>171</v>
      </c>
      <c r="AP14" s="238" t="s">
        <v>171</v>
      </c>
      <c r="AQ14" s="153">
        <v>6</v>
      </c>
      <c r="AR14" s="119"/>
      <c r="AS14" s="238">
        <v>2.0740509098191491</v>
      </c>
      <c r="AT14" s="238" t="s">
        <v>171</v>
      </c>
      <c r="AU14" s="238" t="s">
        <v>171</v>
      </c>
      <c r="AV14" s="238" t="s">
        <v>171</v>
      </c>
      <c r="AW14" s="238" t="s">
        <v>171</v>
      </c>
      <c r="AX14" s="153">
        <v>2.0740509098191491</v>
      </c>
      <c r="AY14" s="119"/>
      <c r="AZ14" s="238" t="s">
        <v>171</v>
      </c>
      <c r="BA14" s="238" t="s">
        <v>171</v>
      </c>
      <c r="BB14" s="238">
        <v>5</v>
      </c>
      <c r="BC14" s="238">
        <v>2492</v>
      </c>
      <c r="BD14" s="153">
        <v>2497</v>
      </c>
      <c r="BE14" s="119"/>
      <c r="BF14" s="119"/>
      <c r="BG14" s="238">
        <v>566.30379547476252</v>
      </c>
      <c r="BH14" s="238" t="s">
        <v>171</v>
      </c>
      <c r="BI14" s="153">
        <f t="shared" si="0"/>
        <v>566.30379547476252</v>
      </c>
    </row>
    <row r="15" spans="1:62" ht="15" customHeight="1" x14ac:dyDescent="0.2">
      <c r="A15" s="164">
        <v>1978</v>
      </c>
      <c r="B15" s="153" t="s">
        <v>171</v>
      </c>
      <c r="C15" s="153" t="s">
        <v>171</v>
      </c>
      <c r="D15" s="153" t="s">
        <v>171</v>
      </c>
      <c r="E15" s="153" t="s">
        <v>171</v>
      </c>
      <c r="F15" s="153" t="s">
        <v>171</v>
      </c>
      <c r="G15" s="119"/>
      <c r="H15" s="153" t="s">
        <v>171</v>
      </c>
      <c r="I15" s="153" t="s">
        <v>171</v>
      </c>
      <c r="J15" s="153" t="s">
        <v>171</v>
      </c>
      <c r="K15" s="153" t="s">
        <v>171</v>
      </c>
      <c r="L15" s="153"/>
      <c r="M15" s="153">
        <v>13749.979216305863</v>
      </c>
      <c r="N15" s="119"/>
      <c r="O15" s="238" t="s">
        <v>171</v>
      </c>
      <c r="P15" s="238" t="s">
        <v>171</v>
      </c>
      <c r="Q15" s="238" t="s">
        <v>171</v>
      </c>
      <c r="R15" s="238" t="s">
        <v>171</v>
      </c>
      <c r="S15" s="153" t="s">
        <v>171</v>
      </c>
      <c r="T15" s="119"/>
      <c r="U15" s="238" t="s">
        <v>171</v>
      </c>
      <c r="V15" s="238"/>
      <c r="W15" s="238" t="s">
        <v>171</v>
      </c>
      <c r="X15" s="238" t="s">
        <v>171</v>
      </c>
      <c r="Y15" s="153"/>
      <c r="Z15" s="119"/>
      <c r="AA15" s="238" t="s">
        <v>171</v>
      </c>
      <c r="AB15" s="238" t="s">
        <v>171</v>
      </c>
      <c r="AC15" s="238" t="s">
        <v>171</v>
      </c>
      <c r="AD15" s="153"/>
      <c r="AE15" s="153" t="s">
        <v>171</v>
      </c>
      <c r="AF15" s="119"/>
      <c r="AG15" s="238" t="s">
        <v>171</v>
      </c>
      <c r="AH15" s="238" t="s">
        <v>171</v>
      </c>
      <c r="AI15" s="153" t="s">
        <v>171</v>
      </c>
      <c r="AJ15" s="119"/>
      <c r="AK15" s="153" t="s">
        <v>171</v>
      </c>
      <c r="AL15" s="119"/>
      <c r="AM15" s="238" t="s">
        <v>171</v>
      </c>
      <c r="AN15" s="238">
        <v>48</v>
      </c>
      <c r="AO15" s="238" t="s">
        <v>171</v>
      </c>
      <c r="AP15" s="238" t="s">
        <v>171</v>
      </c>
      <c r="AQ15" s="153">
        <v>48</v>
      </c>
      <c r="AR15" s="119"/>
      <c r="AS15" s="238">
        <v>13.224429607764476</v>
      </c>
      <c r="AT15" s="238" t="s">
        <v>171</v>
      </c>
      <c r="AU15" s="238" t="s">
        <v>171</v>
      </c>
      <c r="AV15" s="238" t="s">
        <v>171</v>
      </c>
      <c r="AW15" s="238" t="s">
        <v>171</v>
      </c>
      <c r="AX15" s="153">
        <v>13.224429607764476</v>
      </c>
      <c r="AY15" s="119"/>
      <c r="AZ15" s="238" t="s">
        <v>171</v>
      </c>
      <c r="BA15" s="238" t="s">
        <v>171</v>
      </c>
      <c r="BB15" s="238">
        <v>12</v>
      </c>
      <c r="BC15" s="238">
        <v>2560</v>
      </c>
      <c r="BD15" s="153">
        <v>2572</v>
      </c>
      <c r="BE15" s="119"/>
      <c r="BF15" s="119"/>
      <c r="BG15" s="238">
        <v>571.10626701222338</v>
      </c>
      <c r="BH15" s="238" t="s">
        <v>171</v>
      </c>
      <c r="BI15" s="153">
        <f t="shared" si="0"/>
        <v>571.10626701222338</v>
      </c>
    </row>
    <row r="16" spans="1:62" ht="15" customHeight="1" x14ac:dyDescent="0.2">
      <c r="A16" s="164">
        <v>1979</v>
      </c>
      <c r="B16" s="153" t="s">
        <v>171</v>
      </c>
      <c r="C16" s="153" t="s">
        <v>171</v>
      </c>
      <c r="D16" s="153" t="s">
        <v>171</v>
      </c>
      <c r="E16" s="153" t="s">
        <v>171</v>
      </c>
      <c r="F16" s="153" t="s">
        <v>171</v>
      </c>
      <c r="G16" s="119"/>
      <c r="H16" s="153" t="s">
        <v>171</v>
      </c>
      <c r="I16" s="153" t="s">
        <v>171</v>
      </c>
      <c r="J16" s="153" t="s">
        <v>171</v>
      </c>
      <c r="K16" s="153" t="s">
        <v>171</v>
      </c>
      <c r="L16" s="153"/>
      <c r="M16" s="153">
        <v>14037.802704934555</v>
      </c>
      <c r="N16" s="119"/>
      <c r="O16" s="238" t="s">
        <v>171</v>
      </c>
      <c r="P16" s="238" t="s">
        <v>171</v>
      </c>
      <c r="Q16" s="238" t="s">
        <v>171</v>
      </c>
      <c r="R16" s="238" t="s">
        <v>171</v>
      </c>
      <c r="S16" s="153" t="s">
        <v>171</v>
      </c>
      <c r="T16" s="119"/>
      <c r="U16" s="238" t="s">
        <v>171</v>
      </c>
      <c r="V16" s="238"/>
      <c r="W16" s="238" t="s">
        <v>171</v>
      </c>
      <c r="X16" s="238" t="s">
        <v>171</v>
      </c>
      <c r="Y16" s="153"/>
      <c r="Z16" s="119"/>
      <c r="AA16" s="238" t="s">
        <v>171</v>
      </c>
      <c r="AB16" s="238" t="s">
        <v>171</v>
      </c>
      <c r="AC16" s="238" t="s">
        <v>171</v>
      </c>
      <c r="AD16" s="153"/>
      <c r="AE16" s="153" t="s">
        <v>171</v>
      </c>
      <c r="AF16" s="119"/>
      <c r="AG16" s="238" t="s">
        <v>171</v>
      </c>
      <c r="AH16" s="238" t="s">
        <v>171</v>
      </c>
      <c r="AI16" s="153" t="s">
        <v>171</v>
      </c>
      <c r="AJ16" s="119"/>
      <c r="AK16" s="153" t="s">
        <v>171</v>
      </c>
      <c r="AL16" s="119"/>
      <c r="AM16" s="238" t="s">
        <v>171</v>
      </c>
      <c r="AN16" s="238">
        <v>150</v>
      </c>
      <c r="AO16" s="238" t="s">
        <v>171</v>
      </c>
      <c r="AP16" s="238" t="s">
        <v>171</v>
      </c>
      <c r="AQ16" s="153">
        <v>150</v>
      </c>
      <c r="AR16" s="119"/>
      <c r="AS16" s="238">
        <v>40.560210319039925</v>
      </c>
      <c r="AT16" s="238" t="s">
        <v>171</v>
      </c>
      <c r="AU16" s="238" t="s">
        <v>171</v>
      </c>
      <c r="AV16" s="238" t="s">
        <v>171</v>
      </c>
      <c r="AW16" s="238" t="s">
        <v>171</v>
      </c>
      <c r="AX16" s="153">
        <v>40.560210319039925</v>
      </c>
      <c r="AY16" s="119"/>
      <c r="AZ16" s="238" t="s">
        <v>171</v>
      </c>
      <c r="BA16" s="238" t="s">
        <v>171</v>
      </c>
      <c r="BB16" s="238">
        <v>24</v>
      </c>
      <c r="BC16" s="238">
        <v>2630</v>
      </c>
      <c r="BD16" s="153">
        <v>2654</v>
      </c>
      <c r="BE16" s="119"/>
      <c r="BF16" s="119"/>
      <c r="BG16" s="238">
        <v>575.90873854968402</v>
      </c>
      <c r="BH16" s="238" t="s">
        <v>171</v>
      </c>
      <c r="BI16" s="153">
        <f t="shared" si="0"/>
        <v>575.90873854968402</v>
      </c>
    </row>
    <row r="17" spans="1:61" ht="30" customHeight="1" x14ac:dyDescent="0.2">
      <c r="A17" s="164">
        <v>1980</v>
      </c>
      <c r="B17" s="153" t="s">
        <v>171</v>
      </c>
      <c r="C17" s="153" t="s">
        <v>171</v>
      </c>
      <c r="D17" s="153" t="s">
        <v>171</v>
      </c>
      <c r="E17" s="153" t="s">
        <v>171</v>
      </c>
      <c r="F17" s="153" t="s">
        <v>171</v>
      </c>
      <c r="G17" s="119"/>
      <c r="H17" s="153" t="s">
        <v>171</v>
      </c>
      <c r="I17" s="153" t="s">
        <v>171</v>
      </c>
      <c r="J17" s="153" t="s">
        <v>171</v>
      </c>
      <c r="K17" s="153" t="s">
        <v>171</v>
      </c>
      <c r="L17" s="153"/>
      <c r="M17" s="153">
        <v>14321.003487831</v>
      </c>
      <c r="N17" s="119"/>
      <c r="O17" s="238">
        <v>4353</v>
      </c>
      <c r="P17" s="238">
        <v>8596</v>
      </c>
      <c r="Q17" s="238">
        <v>5082</v>
      </c>
      <c r="R17" s="238">
        <v>5578</v>
      </c>
      <c r="S17" s="153">
        <v>23609</v>
      </c>
      <c r="T17" s="119"/>
      <c r="U17" s="238">
        <v>5739</v>
      </c>
      <c r="V17" s="238"/>
      <c r="W17" s="238">
        <v>75</v>
      </c>
      <c r="X17" s="238" t="s">
        <v>171</v>
      </c>
      <c r="Y17" s="153">
        <f>SUM(U17:X17)</f>
        <v>5814</v>
      </c>
      <c r="Z17" s="119"/>
      <c r="AA17" s="238" t="s">
        <v>171</v>
      </c>
      <c r="AB17" s="238" t="s">
        <v>171</v>
      </c>
      <c r="AC17" s="238" t="s">
        <v>171</v>
      </c>
      <c r="AD17" s="153"/>
      <c r="AE17" s="153" t="s">
        <v>171</v>
      </c>
      <c r="AF17" s="119"/>
      <c r="AG17" s="238" t="s">
        <v>171</v>
      </c>
      <c r="AH17" s="238" t="s">
        <v>171</v>
      </c>
      <c r="AI17" s="153" t="s">
        <v>171</v>
      </c>
      <c r="AJ17" s="119"/>
      <c r="AK17" s="153" t="s">
        <v>171</v>
      </c>
      <c r="AL17" s="119"/>
      <c r="AM17" s="238" t="s">
        <v>171</v>
      </c>
      <c r="AN17" s="238">
        <v>329</v>
      </c>
      <c r="AO17" s="238" t="s">
        <v>171</v>
      </c>
      <c r="AP17" s="238" t="s">
        <v>171</v>
      </c>
      <c r="AQ17" s="153">
        <v>329</v>
      </c>
      <c r="AR17" s="119"/>
      <c r="AS17" s="238">
        <v>84.375396356708904</v>
      </c>
      <c r="AT17" s="238" t="s">
        <v>171</v>
      </c>
      <c r="AU17" s="238" t="s">
        <v>171</v>
      </c>
      <c r="AV17" s="238" t="s">
        <v>171</v>
      </c>
      <c r="AW17" s="238" t="s">
        <v>171</v>
      </c>
      <c r="AX17" s="153">
        <v>84.375396356708904</v>
      </c>
      <c r="AY17" s="119"/>
      <c r="AZ17" s="238">
        <v>953</v>
      </c>
      <c r="BA17" s="238">
        <v>2048</v>
      </c>
      <c r="BB17" s="238">
        <v>42</v>
      </c>
      <c r="BC17" s="238">
        <v>2703</v>
      </c>
      <c r="BD17" s="153">
        <v>5746</v>
      </c>
      <c r="BE17" s="119"/>
      <c r="BF17" s="119"/>
      <c r="BG17" s="238">
        <v>580.71121008714476</v>
      </c>
      <c r="BH17" s="238">
        <v>343.88704000000001</v>
      </c>
      <c r="BI17" s="153">
        <f t="shared" si="0"/>
        <v>924.59825008714483</v>
      </c>
    </row>
    <row r="18" spans="1:61" ht="15" customHeight="1" x14ac:dyDescent="0.2">
      <c r="A18" s="164">
        <v>1981</v>
      </c>
      <c r="B18" s="153" t="s">
        <v>171</v>
      </c>
      <c r="C18" s="153" t="s">
        <v>171</v>
      </c>
      <c r="D18" s="153" t="s">
        <v>171</v>
      </c>
      <c r="E18" s="153" t="s">
        <v>171</v>
      </c>
      <c r="F18" s="153" t="s">
        <v>171</v>
      </c>
      <c r="G18" s="119"/>
      <c r="H18" s="153" t="s">
        <v>171</v>
      </c>
      <c r="I18" s="153" t="s">
        <v>171</v>
      </c>
      <c r="J18" s="153" t="s">
        <v>171</v>
      </c>
      <c r="K18" s="153" t="s">
        <v>171</v>
      </c>
      <c r="L18" s="153"/>
      <c r="M18" s="153">
        <v>14589.245499871353</v>
      </c>
      <c r="N18" s="119"/>
      <c r="O18" s="238">
        <v>4424</v>
      </c>
      <c r="P18" s="238">
        <v>8735</v>
      </c>
      <c r="Q18" s="238">
        <v>5164</v>
      </c>
      <c r="R18" s="238">
        <v>5668</v>
      </c>
      <c r="S18" s="153">
        <v>23991</v>
      </c>
      <c r="T18" s="119"/>
      <c r="U18" s="238">
        <v>5832</v>
      </c>
      <c r="V18" s="238"/>
      <c r="W18" s="238">
        <v>93</v>
      </c>
      <c r="X18" s="238" t="s">
        <v>171</v>
      </c>
      <c r="Y18" s="153">
        <f t="shared" ref="Y18:Y56" si="1">SUM(U18:X18)</f>
        <v>5925</v>
      </c>
      <c r="Z18" s="119"/>
      <c r="AA18" s="238" t="s">
        <v>171</v>
      </c>
      <c r="AB18" s="238" t="s">
        <v>171</v>
      </c>
      <c r="AC18" s="238" t="s">
        <v>171</v>
      </c>
      <c r="AD18" s="153"/>
      <c r="AE18" s="153" t="s">
        <v>171</v>
      </c>
      <c r="AF18" s="119"/>
      <c r="AG18" s="238" t="s">
        <v>171</v>
      </c>
      <c r="AH18" s="238" t="s">
        <v>171</v>
      </c>
      <c r="AI18" s="153" t="s">
        <v>171</v>
      </c>
      <c r="AJ18" s="119"/>
      <c r="AK18" s="153" t="s">
        <v>171</v>
      </c>
      <c r="AL18" s="119"/>
      <c r="AM18" s="238" t="s">
        <v>171</v>
      </c>
      <c r="AN18" s="238">
        <v>588</v>
      </c>
      <c r="AO18" s="238" t="s">
        <v>171</v>
      </c>
      <c r="AP18" s="238" t="s">
        <v>171</v>
      </c>
      <c r="AQ18" s="153">
        <v>588</v>
      </c>
      <c r="AR18" s="119"/>
      <c r="AS18" s="238">
        <v>138.22837133273421</v>
      </c>
      <c r="AT18" s="238" t="s">
        <v>171</v>
      </c>
      <c r="AU18" s="238" t="s">
        <v>171</v>
      </c>
      <c r="AV18" s="238" t="s">
        <v>171</v>
      </c>
      <c r="AW18" s="238" t="s">
        <v>171</v>
      </c>
      <c r="AX18" s="153">
        <v>138.22837133273421</v>
      </c>
      <c r="AY18" s="119"/>
      <c r="AZ18" s="238">
        <v>987</v>
      </c>
      <c r="BA18" s="238">
        <v>2061</v>
      </c>
      <c r="BB18" s="238">
        <v>66</v>
      </c>
      <c r="BC18" s="238">
        <v>2783</v>
      </c>
      <c r="BD18" s="153">
        <v>5897</v>
      </c>
      <c r="BE18" s="119"/>
      <c r="BF18" s="119"/>
      <c r="BG18" s="238">
        <v>585.51184124999759</v>
      </c>
      <c r="BH18" s="238">
        <v>684.33520999999996</v>
      </c>
      <c r="BI18" s="153">
        <f t="shared" si="0"/>
        <v>1269.8470512499975</v>
      </c>
    </row>
    <row r="19" spans="1:61" ht="15" customHeight="1" x14ac:dyDescent="0.2">
      <c r="A19" s="164">
        <v>1982</v>
      </c>
      <c r="B19" s="153" t="s">
        <v>171</v>
      </c>
      <c r="C19" s="153" t="s">
        <v>171</v>
      </c>
      <c r="D19" s="153" t="s">
        <v>171</v>
      </c>
      <c r="E19" s="153" t="s">
        <v>171</v>
      </c>
      <c r="F19" s="153" t="s">
        <v>171</v>
      </c>
      <c r="G19" s="119"/>
      <c r="H19" s="153" t="s">
        <v>171</v>
      </c>
      <c r="I19" s="153" t="s">
        <v>171</v>
      </c>
      <c r="J19" s="153" t="s">
        <v>171</v>
      </c>
      <c r="K19" s="153" t="s">
        <v>171</v>
      </c>
      <c r="L19" s="153"/>
      <c r="M19" s="153">
        <v>14849.202630469315</v>
      </c>
      <c r="N19" s="119"/>
      <c r="O19" s="238">
        <v>4451</v>
      </c>
      <c r="P19" s="238">
        <v>8790</v>
      </c>
      <c r="Q19" s="238">
        <v>5196</v>
      </c>
      <c r="R19" s="238">
        <v>5703</v>
      </c>
      <c r="S19" s="153">
        <v>24140</v>
      </c>
      <c r="T19" s="119"/>
      <c r="U19" s="238">
        <v>5868</v>
      </c>
      <c r="V19" s="238"/>
      <c r="W19" s="238">
        <v>115</v>
      </c>
      <c r="X19" s="238" t="s">
        <v>171</v>
      </c>
      <c r="Y19" s="153">
        <f t="shared" si="1"/>
        <v>5983</v>
      </c>
      <c r="Z19" s="119"/>
      <c r="AA19" s="238" t="s">
        <v>171</v>
      </c>
      <c r="AB19" s="238" t="s">
        <v>171</v>
      </c>
      <c r="AC19" s="238" t="s">
        <v>171</v>
      </c>
      <c r="AD19" s="153"/>
      <c r="AE19" s="153" t="s">
        <v>171</v>
      </c>
      <c r="AF19" s="119"/>
      <c r="AG19" s="238" t="s">
        <v>171</v>
      </c>
      <c r="AH19" s="238" t="s">
        <v>171</v>
      </c>
      <c r="AI19" s="153" t="s">
        <v>171</v>
      </c>
      <c r="AJ19" s="119"/>
      <c r="AK19" s="153" t="s">
        <v>171</v>
      </c>
      <c r="AL19" s="119"/>
      <c r="AM19" s="238" t="s">
        <v>171</v>
      </c>
      <c r="AN19" s="238">
        <v>906</v>
      </c>
      <c r="AO19" s="238" t="s">
        <v>171</v>
      </c>
      <c r="AP19" s="238" t="s">
        <v>171</v>
      </c>
      <c r="AQ19" s="153">
        <v>906</v>
      </c>
      <c r="AR19" s="119"/>
      <c r="AS19" s="238">
        <v>196.70488235939951</v>
      </c>
      <c r="AT19" s="238" t="s">
        <v>171</v>
      </c>
      <c r="AU19" s="238" t="s">
        <v>171</v>
      </c>
      <c r="AV19" s="238" t="s">
        <v>171</v>
      </c>
      <c r="AW19" s="238" t="s">
        <v>171</v>
      </c>
      <c r="AX19" s="153">
        <v>196.70488235939951</v>
      </c>
      <c r="AY19" s="119"/>
      <c r="AZ19" s="238">
        <v>1011</v>
      </c>
      <c r="BA19" s="238">
        <v>2066</v>
      </c>
      <c r="BB19" s="238">
        <v>97</v>
      </c>
      <c r="BC19" s="238">
        <v>2859</v>
      </c>
      <c r="BD19" s="153">
        <v>6033</v>
      </c>
      <c r="BE19" s="119"/>
      <c r="BF19" s="119"/>
      <c r="BG19" s="238">
        <v>588.68982562499741</v>
      </c>
      <c r="BH19" s="238">
        <v>1021.3789</v>
      </c>
      <c r="BI19" s="153">
        <f t="shared" si="0"/>
        <v>1610.0687256249976</v>
      </c>
    </row>
    <row r="20" spans="1:61" ht="15" customHeight="1" x14ac:dyDescent="0.2">
      <c r="A20" s="164">
        <v>1983</v>
      </c>
      <c r="B20" s="153" t="s">
        <v>171</v>
      </c>
      <c r="C20" s="153" t="s">
        <v>171</v>
      </c>
      <c r="D20" s="153" t="s">
        <v>171</v>
      </c>
      <c r="E20" s="153" t="s">
        <v>171</v>
      </c>
      <c r="F20" s="153" t="s">
        <v>171</v>
      </c>
      <c r="G20" s="119"/>
      <c r="H20" s="153" t="s">
        <v>171</v>
      </c>
      <c r="I20" s="153" t="s">
        <v>171</v>
      </c>
      <c r="J20" s="153" t="s">
        <v>171</v>
      </c>
      <c r="K20" s="153" t="s">
        <v>171</v>
      </c>
      <c r="L20" s="153"/>
      <c r="M20" s="153">
        <v>15102.263111524006</v>
      </c>
      <c r="N20" s="119"/>
      <c r="O20" s="238">
        <v>4488</v>
      </c>
      <c r="P20" s="238">
        <v>8862</v>
      </c>
      <c r="Q20" s="238">
        <v>5239</v>
      </c>
      <c r="R20" s="238">
        <v>5750</v>
      </c>
      <c r="S20" s="153">
        <v>24339</v>
      </c>
      <c r="T20" s="119"/>
      <c r="U20" s="238">
        <v>5917</v>
      </c>
      <c r="V20" s="238"/>
      <c r="W20" s="238">
        <v>143</v>
      </c>
      <c r="X20" s="238" t="s">
        <v>171</v>
      </c>
      <c r="Y20" s="153">
        <f t="shared" si="1"/>
        <v>6060</v>
      </c>
      <c r="Z20" s="119"/>
      <c r="AA20" s="238" t="s">
        <v>171</v>
      </c>
      <c r="AB20" s="238" t="s">
        <v>171</v>
      </c>
      <c r="AC20" s="238" t="s">
        <v>171</v>
      </c>
      <c r="AD20" s="153"/>
      <c r="AE20" s="153" t="s">
        <v>171</v>
      </c>
      <c r="AF20" s="119"/>
      <c r="AG20" s="238" t="s">
        <v>171</v>
      </c>
      <c r="AH20" s="238" t="s">
        <v>171</v>
      </c>
      <c r="AI20" s="153" t="s">
        <v>171</v>
      </c>
      <c r="AJ20" s="119"/>
      <c r="AK20" s="153" t="s">
        <v>171</v>
      </c>
      <c r="AL20" s="119"/>
      <c r="AM20" s="238" t="s">
        <v>171</v>
      </c>
      <c r="AN20" s="238">
        <v>1243</v>
      </c>
      <c r="AO20" s="238" t="s">
        <v>171</v>
      </c>
      <c r="AP20" s="238" t="s">
        <v>171</v>
      </c>
      <c r="AQ20" s="153">
        <v>1243</v>
      </c>
      <c r="AR20" s="119"/>
      <c r="AS20" s="238">
        <v>257.10688870449593</v>
      </c>
      <c r="AT20" s="238" t="s">
        <v>171</v>
      </c>
      <c r="AU20" s="238" t="s">
        <v>171</v>
      </c>
      <c r="AV20" s="238">
        <v>2</v>
      </c>
      <c r="AW20" s="238" t="s">
        <v>171</v>
      </c>
      <c r="AX20" s="153">
        <v>259.10688870449593</v>
      </c>
      <c r="AY20" s="119"/>
      <c r="AZ20" s="238">
        <v>1038</v>
      </c>
      <c r="BA20" s="238">
        <v>2105</v>
      </c>
      <c r="BB20" s="238">
        <v>153</v>
      </c>
      <c r="BC20" s="238">
        <v>2943</v>
      </c>
      <c r="BD20" s="153">
        <v>6239</v>
      </c>
      <c r="BE20" s="119"/>
      <c r="BF20" s="119"/>
      <c r="BG20" s="238">
        <v>593.19550124999751</v>
      </c>
      <c r="BH20" s="238">
        <v>1355.05215</v>
      </c>
      <c r="BI20" s="153">
        <f t="shared" si="0"/>
        <v>1948.2476512499975</v>
      </c>
    </row>
    <row r="21" spans="1:61" ht="15" customHeight="1" x14ac:dyDescent="0.2">
      <c r="A21" s="164">
        <v>1984</v>
      </c>
      <c r="B21" s="153" t="s">
        <v>171</v>
      </c>
      <c r="C21" s="153" t="s">
        <v>171</v>
      </c>
      <c r="D21" s="153" t="s">
        <v>171</v>
      </c>
      <c r="E21" s="153" t="s">
        <v>171</v>
      </c>
      <c r="F21" s="153" t="s">
        <v>171</v>
      </c>
      <c r="G21" s="119"/>
      <c r="H21" s="153" t="s">
        <v>171</v>
      </c>
      <c r="I21" s="153" t="s">
        <v>171</v>
      </c>
      <c r="J21" s="153" t="s">
        <v>171</v>
      </c>
      <c r="K21" s="153" t="s">
        <v>171</v>
      </c>
      <c r="L21" s="153"/>
      <c r="M21" s="153">
        <v>15347.237666350435</v>
      </c>
      <c r="N21" s="119"/>
      <c r="O21" s="238">
        <v>4534</v>
      </c>
      <c r="P21" s="238">
        <v>8954</v>
      </c>
      <c r="Q21" s="238">
        <v>5293</v>
      </c>
      <c r="R21" s="238">
        <v>5809</v>
      </c>
      <c r="S21" s="153">
        <v>24590</v>
      </c>
      <c r="T21" s="119"/>
      <c r="U21" s="238">
        <v>5977</v>
      </c>
      <c r="V21" s="238"/>
      <c r="W21" s="238">
        <v>178</v>
      </c>
      <c r="X21" s="238" t="s">
        <v>171</v>
      </c>
      <c r="Y21" s="153">
        <f t="shared" si="1"/>
        <v>6155</v>
      </c>
      <c r="Z21" s="119"/>
      <c r="AA21" s="238" t="s">
        <v>171</v>
      </c>
      <c r="AB21" s="238" t="s">
        <v>171</v>
      </c>
      <c r="AC21" s="238" t="s">
        <v>171</v>
      </c>
      <c r="AD21" s="153"/>
      <c r="AE21" s="153" t="s">
        <v>171</v>
      </c>
      <c r="AF21" s="119"/>
      <c r="AG21" s="238" t="s">
        <v>171</v>
      </c>
      <c r="AH21" s="238" t="s">
        <v>171</v>
      </c>
      <c r="AI21" s="153" t="s">
        <v>171</v>
      </c>
      <c r="AJ21" s="119"/>
      <c r="AK21" s="153" t="s">
        <v>171</v>
      </c>
      <c r="AL21" s="119"/>
      <c r="AM21" s="238" t="s">
        <v>171</v>
      </c>
      <c r="AN21" s="238">
        <v>1556</v>
      </c>
      <c r="AO21" s="238" t="s">
        <v>171</v>
      </c>
      <c r="AP21" s="238" t="s">
        <v>171</v>
      </c>
      <c r="AQ21" s="153">
        <v>1556</v>
      </c>
      <c r="AR21" s="119"/>
      <c r="AS21" s="238">
        <v>318.61798921728337</v>
      </c>
      <c r="AT21" s="238" t="s">
        <v>171</v>
      </c>
      <c r="AU21" s="238" t="s">
        <v>171</v>
      </c>
      <c r="AV21" s="238">
        <v>5</v>
      </c>
      <c r="AW21" s="238" t="s">
        <v>171</v>
      </c>
      <c r="AX21" s="153">
        <v>323.61798921728337</v>
      </c>
      <c r="AY21" s="119"/>
      <c r="AZ21" s="238">
        <v>1067</v>
      </c>
      <c r="BA21" s="238">
        <v>2157</v>
      </c>
      <c r="BB21" s="238">
        <v>251</v>
      </c>
      <c r="BC21" s="238">
        <v>3032</v>
      </c>
      <c r="BD21" s="153">
        <v>6507</v>
      </c>
      <c r="BE21" s="119"/>
      <c r="BF21" s="119"/>
      <c r="BG21" s="238">
        <v>599.14186312499771</v>
      </c>
      <c r="BH21" s="238">
        <v>1685.3886600000001</v>
      </c>
      <c r="BI21" s="153">
        <f t="shared" si="0"/>
        <v>2284.5305231249977</v>
      </c>
    </row>
    <row r="22" spans="1:61" ht="15" customHeight="1" x14ac:dyDescent="0.2">
      <c r="A22" s="164">
        <v>1985</v>
      </c>
      <c r="B22" s="153" t="s">
        <v>171</v>
      </c>
      <c r="C22" s="153" t="s">
        <v>171</v>
      </c>
      <c r="D22" s="153" t="s">
        <v>171</v>
      </c>
      <c r="E22" s="153" t="s">
        <v>171</v>
      </c>
      <c r="F22" s="153" t="s">
        <v>171</v>
      </c>
      <c r="G22" s="119"/>
      <c r="H22" s="153" t="s">
        <v>171</v>
      </c>
      <c r="I22" s="153" t="s">
        <v>171</v>
      </c>
      <c r="J22" s="153" t="s">
        <v>171</v>
      </c>
      <c r="K22" s="153" t="s">
        <v>171</v>
      </c>
      <c r="L22" s="153"/>
      <c r="M22" s="153">
        <v>15581.893530313422</v>
      </c>
      <c r="N22" s="119"/>
      <c r="O22" s="238">
        <v>4576</v>
      </c>
      <c r="P22" s="238">
        <v>9037</v>
      </c>
      <c r="Q22" s="238">
        <v>5339</v>
      </c>
      <c r="R22" s="238">
        <v>5862</v>
      </c>
      <c r="S22" s="153">
        <v>24814</v>
      </c>
      <c r="T22" s="119"/>
      <c r="U22" s="238">
        <v>6348</v>
      </c>
      <c r="V22" s="238"/>
      <c r="W22" s="238">
        <v>221</v>
      </c>
      <c r="X22" s="238" t="s">
        <v>171</v>
      </c>
      <c r="Y22" s="153">
        <f t="shared" si="1"/>
        <v>6569</v>
      </c>
      <c r="Z22" s="119"/>
      <c r="AA22" s="238" t="s">
        <v>171</v>
      </c>
      <c r="AB22" s="238" t="s">
        <v>171</v>
      </c>
      <c r="AC22" s="238" t="s">
        <v>171</v>
      </c>
      <c r="AD22" s="153"/>
      <c r="AE22" s="153" t="s">
        <v>171</v>
      </c>
      <c r="AF22" s="119"/>
      <c r="AG22" s="238" t="s">
        <v>171</v>
      </c>
      <c r="AH22" s="238" t="s">
        <v>171</v>
      </c>
      <c r="AI22" s="153" t="s">
        <v>171</v>
      </c>
      <c r="AJ22" s="119"/>
      <c r="AK22" s="153" t="s">
        <v>171</v>
      </c>
      <c r="AL22" s="119"/>
      <c r="AM22" s="238" t="s">
        <v>171</v>
      </c>
      <c r="AN22" s="238">
        <v>1836</v>
      </c>
      <c r="AO22" s="238" t="s">
        <v>171</v>
      </c>
      <c r="AP22" s="238" t="s">
        <v>171</v>
      </c>
      <c r="AQ22" s="153">
        <v>1836</v>
      </c>
      <c r="AR22" s="119"/>
      <c r="AS22" s="238">
        <v>381.25406048779865</v>
      </c>
      <c r="AT22" s="238" t="s">
        <v>171</v>
      </c>
      <c r="AU22" s="238" t="s">
        <v>171</v>
      </c>
      <c r="AV22" s="238">
        <v>11</v>
      </c>
      <c r="AW22" s="238" t="s">
        <v>171</v>
      </c>
      <c r="AX22" s="153">
        <v>392.25406048779865</v>
      </c>
      <c r="AY22" s="119"/>
      <c r="AZ22" s="238">
        <v>1098</v>
      </c>
      <c r="BA22" s="238">
        <v>2196</v>
      </c>
      <c r="BB22" s="238">
        <v>393</v>
      </c>
      <c r="BC22" s="238">
        <v>3119</v>
      </c>
      <c r="BD22" s="153">
        <v>6806</v>
      </c>
      <c r="BE22" s="119"/>
      <c r="BF22" s="119"/>
      <c r="BG22" s="238">
        <v>605.37071249999747</v>
      </c>
      <c r="BH22" s="238">
        <v>2012.4217100000001</v>
      </c>
      <c r="BI22" s="153">
        <f t="shared" si="0"/>
        <v>2617.7924224999974</v>
      </c>
    </row>
    <row r="23" spans="1:61" ht="15" customHeight="1" x14ac:dyDescent="0.2">
      <c r="A23" s="164">
        <v>1986</v>
      </c>
      <c r="B23" s="153" t="s">
        <v>171</v>
      </c>
      <c r="C23" s="153" t="s">
        <v>171</v>
      </c>
      <c r="D23" s="153" t="s">
        <v>171</v>
      </c>
      <c r="E23" s="153" t="s">
        <v>171</v>
      </c>
      <c r="F23" s="153" t="s">
        <v>171</v>
      </c>
      <c r="G23" s="119"/>
      <c r="H23" s="153" t="s">
        <v>171</v>
      </c>
      <c r="I23" s="153" t="s">
        <v>171</v>
      </c>
      <c r="J23" s="153" t="s">
        <v>171</v>
      </c>
      <c r="K23" s="153" t="s">
        <v>171</v>
      </c>
      <c r="L23" s="153"/>
      <c r="M23" s="153">
        <v>15804.864247060234</v>
      </c>
      <c r="N23" s="119"/>
      <c r="O23" s="238">
        <v>4617</v>
      </c>
      <c r="P23" s="238">
        <v>9121</v>
      </c>
      <c r="Q23" s="238">
        <v>5382</v>
      </c>
      <c r="R23" s="238">
        <v>5914</v>
      </c>
      <c r="S23" s="153">
        <v>25034</v>
      </c>
      <c r="T23" s="119"/>
      <c r="U23" s="238">
        <v>6418</v>
      </c>
      <c r="V23" s="238"/>
      <c r="W23" s="238">
        <v>275</v>
      </c>
      <c r="X23" s="238" t="s">
        <v>171</v>
      </c>
      <c r="Y23" s="153">
        <f t="shared" si="1"/>
        <v>6693</v>
      </c>
      <c r="Z23" s="119"/>
      <c r="AA23" s="238" t="s">
        <v>171</v>
      </c>
      <c r="AB23" s="238" t="s">
        <v>171</v>
      </c>
      <c r="AC23" s="238" t="s">
        <v>171</v>
      </c>
      <c r="AD23" s="153"/>
      <c r="AE23" s="153" t="s">
        <v>171</v>
      </c>
      <c r="AF23" s="119"/>
      <c r="AG23" s="238" t="s">
        <v>171</v>
      </c>
      <c r="AH23" s="238" t="s">
        <v>171</v>
      </c>
      <c r="AI23" s="153" t="s">
        <v>171</v>
      </c>
      <c r="AJ23" s="119"/>
      <c r="AK23" s="153" t="s">
        <v>171</v>
      </c>
      <c r="AL23" s="119"/>
      <c r="AM23" s="238" t="s">
        <v>171</v>
      </c>
      <c r="AN23" s="238">
        <v>2089</v>
      </c>
      <c r="AO23" s="238" t="s">
        <v>171</v>
      </c>
      <c r="AP23" s="238" t="s">
        <v>171</v>
      </c>
      <c r="AQ23" s="153">
        <v>2089</v>
      </c>
      <c r="AR23" s="119"/>
      <c r="AS23" s="238">
        <v>445.29745875590748</v>
      </c>
      <c r="AT23" s="238" t="s">
        <v>171</v>
      </c>
      <c r="AU23" s="238" t="s">
        <v>171</v>
      </c>
      <c r="AV23" s="238">
        <v>18</v>
      </c>
      <c r="AW23" s="238" t="s">
        <v>171</v>
      </c>
      <c r="AX23" s="153">
        <v>463.29745875590748</v>
      </c>
      <c r="AY23" s="119"/>
      <c r="AZ23" s="238">
        <v>1129</v>
      </c>
      <c r="BA23" s="238">
        <v>2230</v>
      </c>
      <c r="BB23" s="238">
        <v>566</v>
      </c>
      <c r="BC23" s="238">
        <v>3199</v>
      </c>
      <c r="BD23" s="153">
        <v>7124</v>
      </c>
      <c r="BE23" s="119"/>
      <c r="BF23" s="119"/>
      <c r="BG23" s="238">
        <v>611.79730312499748</v>
      </c>
      <c r="BH23" s="238">
        <v>2336.18381</v>
      </c>
      <c r="BI23" s="153">
        <f t="shared" si="0"/>
        <v>2947.9811131249976</v>
      </c>
    </row>
    <row r="24" spans="1:61" ht="15" customHeight="1" x14ac:dyDescent="0.2">
      <c r="A24" s="164">
        <v>1987</v>
      </c>
      <c r="B24" s="153" t="s">
        <v>171</v>
      </c>
      <c r="C24" s="153" t="s">
        <v>171</v>
      </c>
      <c r="D24" s="153" t="s">
        <v>171</v>
      </c>
      <c r="E24" s="153" t="s">
        <v>171</v>
      </c>
      <c r="F24" s="153" t="s">
        <v>171</v>
      </c>
      <c r="G24" s="119"/>
      <c r="H24" s="153" t="s">
        <v>171</v>
      </c>
      <c r="I24" s="153" t="s">
        <v>171</v>
      </c>
      <c r="J24" s="153" t="s">
        <v>171</v>
      </c>
      <c r="K24" s="153" t="s">
        <v>171</v>
      </c>
      <c r="L24" s="153"/>
      <c r="M24" s="153">
        <v>16015.359492508025</v>
      </c>
      <c r="N24" s="119"/>
      <c r="O24" s="238">
        <v>4659</v>
      </c>
      <c r="P24" s="238">
        <v>9209</v>
      </c>
      <c r="Q24" s="238">
        <v>5424</v>
      </c>
      <c r="R24" s="238">
        <v>5967</v>
      </c>
      <c r="S24" s="153">
        <v>25259</v>
      </c>
      <c r="T24" s="119"/>
      <c r="U24" s="238">
        <v>6493</v>
      </c>
      <c r="V24" s="238"/>
      <c r="W24" s="238">
        <v>341</v>
      </c>
      <c r="X24" s="238" t="s">
        <v>171</v>
      </c>
      <c r="Y24" s="153">
        <f t="shared" si="1"/>
        <v>6834</v>
      </c>
      <c r="Z24" s="119"/>
      <c r="AA24" s="238" t="s">
        <v>171</v>
      </c>
      <c r="AB24" s="238" t="s">
        <v>171</v>
      </c>
      <c r="AC24" s="238" t="s">
        <v>171</v>
      </c>
      <c r="AD24" s="153"/>
      <c r="AE24" s="153" t="s">
        <v>171</v>
      </c>
      <c r="AF24" s="119"/>
      <c r="AG24" s="238" t="s">
        <v>171</v>
      </c>
      <c r="AH24" s="238" t="s">
        <v>171</v>
      </c>
      <c r="AI24" s="153" t="s">
        <v>171</v>
      </c>
      <c r="AJ24" s="119"/>
      <c r="AK24" s="153" t="s">
        <v>171</v>
      </c>
      <c r="AL24" s="119"/>
      <c r="AM24" s="238" t="s">
        <v>171</v>
      </c>
      <c r="AN24" s="238">
        <v>2317</v>
      </c>
      <c r="AO24" s="238" t="s">
        <v>171</v>
      </c>
      <c r="AP24" s="238" t="s">
        <v>171</v>
      </c>
      <c r="AQ24" s="153">
        <v>2317</v>
      </c>
      <c r="AR24" s="119"/>
      <c r="AS24" s="238">
        <v>511.00873982941056</v>
      </c>
      <c r="AT24" s="238" t="s">
        <v>171</v>
      </c>
      <c r="AU24" s="238" t="s">
        <v>171</v>
      </c>
      <c r="AV24" s="238">
        <v>27</v>
      </c>
      <c r="AW24" s="238" t="s">
        <v>171</v>
      </c>
      <c r="AX24" s="153">
        <v>538.00873982941062</v>
      </c>
      <c r="AY24" s="119"/>
      <c r="AZ24" s="238">
        <v>1162</v>
      </c>
      <c r="BA24" s="238">
        <v>2264</v>
      </c>
      <c r="BB24" s="238">
        <v>745</v>
      </c>
      <c r="BC24" s="238">
        <v>3276</v>
      </c>
      <c r="BD24" s="153">
        <v>7447</v>
      </c>
      <c r="BE24" s="119"/>
      <c r="BF24" s="119"/>
      <c r="BG24" s="238">
        <v>618.61937624999734</v>
      </c>
      <c r="BH24" s="238">
        <v>2656.70442</v>
      </c>
      <c r="BI24" s="153">
        <f t="shared" si="0"/>
        <v>3275.3237962499975</v>
      </c>
    </row>
    <row r="25" spans="1:61" ht="15" customHeight="1" x14ac:dyDescent="0.2">
      <c r="A25" s="164">
        <v>1988</v>
      </c>
      <c r="B25" s="153" t="s">
        <v>171</v>
      </c>
      <c r="C25" s="153" t="s">
        <v>171</v>
      </c>
      <c r="D25" s="153" t="s">
        <v>171</v>
      </c>
      <c r="E25" s="153" t="s">
        <v>171</v>
      </c>
      <c r="F25" s="153" t="s">
        <v>171</v>
      </c>
      <c r="G25" s="119"/>
      <c r="H25" s="153" t="s">
        <v>171</v>
      </c>
      <c r="I25" s="153" t="s">
        <v>171</v>
      </c>
      <c r="J25" s="153" t="s">
        <v>171</v>
      </c>
      <c r="K25" s="153" t="s">
        <v>171</v>
      </c>
      <c r="L25" s="153"/>
      <c r="M25" s="153">
        <v>16221.95475276144</v>
      </c>
      <c r="N25" s="119"/>
      <c r="O25" s="238">
        <v>4702</v>
      </c>
      <c r="P25" s="238">
        <v>9299</v>
      </c>
      <c r="Q25" s="238">
        <v>5463</v>
      </c>
      <c r="R25" s="238">
        <v>6020</v>
      </c>
      <c r="S25" s="153">
        <v>25484</v>
      </c>
      <c r="T25" s="119"/>
      <c r="U25" s="238">
        <v>6573</v>
      </c>
      <c r="V25" s="238"/>
      <c r="W25" s="238">
        <v>424</v>
      </c>
      <c r="X25" s="238" t="s">
        <v>171</v>
      </c>
      <c r="Y25" s="153">
        <f t="shared" si="1"/>
        <v>6997</v>
      </c>
      <c r="Z25" s="119"/>
      <c r="AA25" s="238" t="s">
        <v>171</v>
      </c>
      <c r="AB25" s="238" t="s">
        <v>171</v>
      </c>
      <c r="AC25" s="238" t="s">
        <v>171</v>
      </c>
      <c r="AD25" s="153"/>
      <c r="AE25" s="153" t="s">
        <v>171</v>
      </c>
      <c r="AF25" s="119"/>
      <c r="AG25" s="238" t="s">
        <v>171</v>
      </c>
      <c r="AH25" s="238" t="s">
        <v>171</v>
      </c>
      <c r="AI25" s="153" t="s">
        <v>171</v>
      </c>
      <c r="AJ25" s="119"/>
      <c r="AK25" s="153" t="s">
        <v>171</v>
      </c>
      <c r="AL25" s="119"/>
      <c r="AM25" s="238" t="s">
        <v>171</v>
      </c>
      <c r="AN25" s="238">
        <v>2518</v>
      </c>
      <c r="AO25" s="238" t="s">
        <v>171</v>
      </c>
      <c r="AP25" s="238" t="s">
        <v>171</v>
      </c>
      <c r="AQ25" s="153">
        <v>2518</v>
      </c>
      <c r="AR25" s="119"/>
      <c r="AS25" s="238">
        <v>578.45350087538532</v>
      </c>
      <c r="AT25" s="238" t="s">
        <v>171</v>
      </c>
      <c r="AU25" s="238" t="s">
        <v>171</v>
      </c>
      <c r="AV25" s="238">
        <v>37</v>
      </c>
      <c r="AW25" s="238" t="s">
        <v>171</v>
      </c>
      <c r="AX25" s="153">
        <v>615.45350087538532</v>
      </c>
      <c r="AY25" s="119"/>
      <c r="AZ25" s="238">
        <v>1195</v>
      </c>
      <c r="BA25" s="238">
        <v>2307</v>
      </c>
      <c r="BB25" s="238">
        <v>910</v>
      </c>
      <c r="BC25" s="238">
        <v>3353</v>
      </c>
      <c r="BD25" s="153">
        <v>7765</v>
      </c>
      <c r="BE25" s="119"/>
      <c r="BF25" s="119"/>
      <c r="BG25" s="238">
        <v>625.94992687499735</v>
      </c>
      <c r="BH25" s="238">
        <v>2973.9995199999998</v>
      </c>
      <c r="BI25" s="153">
        <f t="shared" si="0"/>
        <v>3599.9494468749972</v>
      </c>
    </row>
    <row r="26" spans="1:61" ht="15" customHeight="1" x14ac:dyDescent="0.2">
      <c r="A26" s="164">
        <v>1989</v>
      </c>
      <c r="B26" s="153" t="s">
        <v>171</v>
      </c>
      <c r="C26" s="153" t="s">
        <v>171</v>
      </c>
      <c r="D26" s="153" t="s">
        <v>171</v>
      </c>
      <c r="E26" s="153" t="s">
        <v>171</v>
      </c>
      <c r="F26" s="153" t="s">
        <v>171</v>
      </c>
      <c r="G26" s="119"/>
      <c r="H26" s="153" t="s">
        <v>171</v>
      </c>
      <c r="I26" s="153" t="s">
        <v>171</v>
      </c>
      <c r="J26" s="153" t="s">
        <v>171</v>
      </c>
      <c r="K26" s="153" t="s">
        <v>171</v>
      </c>
      <c r="L26" s="153"/>
      <c r="M26" s="153">
        <v>16419.597758158285</v>
      </c>
      <c r="N26" s="119"/>
      <c r="O26" s="238">
        <v>4744</v>
      </c>
      <c r="P26" s="238">
        <v>9388</v>
      </c>
      <c r="Q26" s="238">
        <v>5495</v>
      </c>
      <c r="R26" s="238">
        <v>6069</v>
      </c>
      <c r="S26" s="153">
        <v>25696</v>
      </c>
      <c r="T26" s="119"/>
      <c r="U26" s="238">
        <v>6655</v>
      </c>
      <c r="V26" s="238"/>
      <c r="W26" s="238">
        <v>527</v>
      </c>
      <c r="X26" s="238" t="s">
        <v>171</v>
      </c>
      <c r="Y26" s="153">
        <f t="shared" si="1"/>
        <v>7182</v>
      </c>
      <c r="Z26" s="119"/>
      <c r="AA26" s="238" t="s">
        <v>171</v>
      </c>
      <c r="AB26" s="238" t="s">
        <v>171</v>
      </c>
      <c r="AC26" s="238" t="s">
        <v>171</v>
      </c>
      <c r="AD26" s="153"/>
      <c r="AE26" s="153" t="s">
        <v>171</v>
      </c>
      <c r="AF26" s="119"/>
      <c r="AG26" s="238" t="s">
        <v>171</v>
      </c>
      <c r="AH26" s="238" t="s">
        <v>171</v>
      </c>
      <c r="AI26" s="153" t="s">
        <v>171</v>
      </c>
      <c r="AJ26" s="119"/>
      <c r="AK26" s="153" t="s">
        <v>171</v>
      </c>
      <c r="AL26" s="119"/>
      <c r="AM26" s="238" t="s">
        <v>171</v>
      </c>
      <c r="AN26" s="238">
        <v>2688</v>
      </c>
      <c r="AO26" s="238" t="s">
        <v>171</v>
      </c>
      <c r="AP26" s="238" t="s">
        <v>171</v>
      </c>
      <c r="AQ26" s="153">
        <v>2688</v>
      </c>
      <c r="AR26" s="119"/>
      <c r="AS26" s="238">
        <v>645.73887348787559</v>
      </c>
      <c r="AT26" s="238">
        <v>0.81596877941380341</v>
      </c>
      <c r="AU26" s="238" t="s">
        <v>171</v>
      </c>
      <c r="AV26" s="238">
        <v>47</v>
      </c>
      <c r="AW26" s="238" t="s">
        <v>171</v>
      </c>
      <c r="AX26" s="153">
        <v>693.55484226728936</v>
      </c>
      <c r="AY26" s="119"/>
      <c r="AZ26" s="238">
        <v>1230</v>
      </c>
      <c r="BA26" s="238">
        <v>2352</v>
      </c>
      <c r="BB26" s="238">
        <v>1053</v>
      </c>
      <c r="BC26" s="238">
        <v>3432</v>
      </c>
      <c r="BD26" s="153">
        <v>8067</v>
      </c>
      <c r="BE26" s="119"/>
      <c r="BF26" s="119"/>
      <c r="BG26" s="238">
        <v>633.59121374999734</v>
      </c>
      <c r="BH26" s="238">
        <v>3288.03069</v>
      </c>
      <c r="BI26" s="153">
        <f t="shared" si="0"/>
        <v>3921.6219037499973</v>
      </c>
    </row>
    <row r="27" spans="1:61" ht="30" customHeight="1" x14ac:dyDescent="0.2">
      <c r="A27" s="164">
        <v>1990</v>
      </c>
      <c r="B27" s="153" t="s">
        <v>171</v>
      </c>
      <c r="C27" s="153" t="s">
        <v>171</v>
      </c>
      <c r="D27" s="153" t="s">
        <v>171</v>
      </c>
      <c r="E27" s="153" t="s">
        <v>171</v>
      </c>
      <c r="F27" s="153" t="s">
        <v>171</v>
      </c>
      <c r="G27" s="119"/>
      <c r="H27" s="153" t="s">
        <v>171</v>
      </c>
      <c r="I27" s="153" t="s">
        <v>171</v>
      </c>
      <c r="J27" s="153" t="s">
        <v>171</v>
      </c>
      <c r="K27" s="153" t="s">
        <v>171</v>
      </c>
      <c r="L27" s="153"/>
      <c r="M27" s="153">
        <v>16889.330772879428</v>
      </c>
      <c r="N27" s="119"/>
      <c r="O27" s="238">
        <v>4774</v>
      </c>
      <c r="P27" s="238">
        <v>9455</v>
      </c>
      <c r="Q27" s="238">
        <v>5511</v>
      </c>
      <c r="R27" s="238">
        <v>6102</v>
      </c>
      <c r="S27" s="153">
        <v>25842</v>
      </c>
      <c r="T27" s="119"/>
      <c r="U27" s="238">
        <v>6969</v>
      </c>
      <c r="V27" s="238">
        <v>1394.024135232685</v>
      </c>
      <c r="W27" s="238">
        <v>655</v>
      </c>
      <c r="X27" s="238">
        <v>1935.7233726026088</v>
      </c>
      <c r="Y27" s="153">
        <f t="shared" si="1"/>
        <v>10953.747507835295</v>
      </c>
      <c r="Z27" s="119"/>
      <c r="AA27" s="238" t="s">
        <v>171</v>
      </c>
      <c r="AB27" s="238" t="s">
        <v>171</v>
      </c>
      <c r="AC27" s="238" t="s">
        <v>171</v>
      </c>
      <c r="AD27" s="153">
        <v>2637.8599399999998</v>
      </c>
      <c r="AE27" s="153">
        <v>2637.8599399999998</v>
      </c>
      <c r="AF27" s="119"/>
      <c r="AG27" s="238" t="s">
        <v>171</v>
      </c>
      <c r="AH27" s="238" t="s">
        <v>171</v>
      </c>
      <c r="AI27" s="153">
        <v>162.96043</v>
      </c>
      <c r="AJ27" s="119">
        <v>162.96043</v>
      </c>
      <c r="AK27" s="153">
        <f>SUM(AE27,AJ27)</f>
        <v>2800.8203699999999</v>
      </c>
      <c r="AL27" s="119"/>
      <c r="AM27" s="238">
        <v>253.80359999999999</v>
      </c>
      <c r="AN27" s="238">
        <v>2823</v>
      </c>
      <c r="AO27" s="238">
        <v>33</v>
      </c>
      <c r="AP27" s="238">
        <v>12.18435</v>
      </c>
      <c r="AQ27" s="153">
        <v>3121.9879500000002</v>
      </c>
      <c r="AR27" s="119"/>
      <c r="AS27" s="238">
        <v>715.48205368165691</v>
      </c>
      <c r="AT27" s="238">
        <v>4.0899228504940499</v>
      </c>
      <c r="AU27" s="238" t="s">
        <v>171</v>
      </c>
      <c r="AV27" s="238">
        <v>58</v>
      </c>
      <c r="AW27" s="238" t="s">
        <v>171</v>
      </c>
      <c r="AX27" s="153">
        <v>777.57197653215098</v>
      </c>
      <c r="AY27" s="119"/>
      <c r="AZ27" s="238">
        <v>1262</v>
      </c>
      <c r="BA27" s="238">
        <v>2392</v>
      </c>
      <c r="BB27" s="238">
        <v>1176</v>
      </c>
      <c r="BC27" s="238">
        <v>3504</v>
      </c>
      <c r="BD27" s="153">
        <v>8334</v>
      </c>
      <c r="BE27" s="119"/>
      <c r="BF27" s="119"/>
      <c r="BG27" s="238">
        <v>635.12345739152101</v>
      </c>
      <c r="BH27" s="238">
        <v>3598.5731799999999</v>
      </c>
      <c r="BI27" s="153">
        <f t="shared" si="0"/>
        <v>4233.6966373915211</v>
      </c>
    </row>
    <row r="28" spans="1:61" ht="15" customHeight="1" x14ac:dyDescent="0.2">
      <c r="A28" s="164">
        <v>1991</v>
      </c>
      <c r="B28" s="153" t="s">
        <v>171</v>
      </c>
      <c r="C28" s="153" t="s">
        <v>171</v>
      </c>
      <c r="D28" s="153" t="s">
        <v>171</v>
      </c>
      <c r="E28" s="153" t="s">
        <v>171</v>
      </c>
      <c r="F28" s="153" t="s">
        <v>171</v>
      </c>
      <c r="G28" s="119"/>
      <c r="H28" s="153" t="s">
        <v>171</v>
      </c>
      <c r="I28" s="153" t="s">
        <v>171</v>
      </c>
      <c r="J28" s="153" t="s">
        <v>171</v>
      </c>
      <c r="K28" s="153" t="s">
        <v>171</v>
      </c>
      <c r="L28" s="153"/>
      <c r="M28" s="153">
        <v>16933.140233981005</v>
      </c>
      <c r="N28" s="119"/>
      <c r="O28" s="238">
        <v>4770</v>
      </c>
      <c r="P28" s="238">
        <v>9477</v>
      </c>
      <c r="Q28" s="238">
        <v>5475</v>
      </c>
      <c r="R28" s="238">
        <v>6083</v>
      </c>
      <c r="S28" s="153">
        <v>25805</v>
      </c>
      <c r="T28" s="119"/>
      <c r="U28" s="238">
        <v>7036</v>
      </c>
      <c r="V28" s="238">
        <v>1407.495113730567</v>
      </c>
      <c r="W28" s="238">
        <v>815</v>
      </c>
      <c r="X28" s="238">
        <v>1974.24731620595</v>
      </c>
      <c r="Y28" s="153">
        <f t="shared" si="1"/>
        <v>11232.742429936518</v>
      </c>
      <c r="Z28" s="119"/>
      <c r="AA28" s="238" t="s">
        <v>171</v>
      </c>
      <c r="AB28" s="238" t="s">
        <v>171</v>
      </c>
      <c r="AC28" s="238" t="s">
        <v>171</v>
      </c>
      <c r="AD28" s="153">
        <v>2654.6079599999998</v>
      </c>
      <c r="AE28" s="153">
        <v>2654.6079599999998</v>
      </c>
      <c r="AF28" s="119"/>
      <c r="AG28" s="238" t="s">
        <v>171</v>
      </c>
      <c r="AH28" s="238" t="s">
        <v>171</v>
      </c>
      <c r="AI28" s="153">
        <v>169.55105</v>
      </c>
      <c r="AJ28" s="119">
        <v>169.55105</v>
      </c>
      <c r="AK28" s="153">
        <f t="shared" ref="AK28:AK56" si="2">SUM(AE28,AJ28)</f>
        <v>2824.1590099999999</v>
      </c>
      <c r="AL28" s="119"/>
      <c r="AM28" s="238">
        <v>418.79860392610129</v>
      </c>
      <c r="AN28" s="238">
        <v>2927</v>
      </c>
      <c r="AO28" s="238">
        <v>40</v>
      </c>
      <c r="AP28" s="238">
        <v>29.989059999999998</v>
      </c>
      <c r="AQ28" s="153">
        <v>3415.7876639261012</v>
      </c>
      <c r="AR28" s="119"/>
      <c r="AS28" s="238">
        <v>785.80216590444172</v>
      </c>
      <c r="AT28" s="238">
        <v>11.15118793529726</v>
      </c>
      <c r="AU28" s="238" t="s">
        <v>171</v>
      </c>
      <c r="AV28" s="238">
        <v>68</v>
      </c>
      <c r="AW28" s="238" t="s">
        <v>171</v>
      </c>
      <c r="AX28" s="153">
        <v>864.95335383973895</v>
      </c>
      <c r="AY28" s="119"/>
      <c r="AZ28" s="238">
        <v>1294</v>
      </c>
      <c r="BA28" s="238">
        <v>2424</v>
      </c>
      <c r="BB28" s="238">
        <v>1289</v>
      </c>
      <c r="BC28" s="238">
        <v>3576</v>
      </c>
      <c r="BD28" s="153">
        <v>8583</v>
      </c>
      <c r="BE28" s="119"/>
      <c r="BF28" s="119"/>
      <c r="BG28" s="238">
        <v>635.59581719655603</v>
      </c>
      <c r="BH28" s="238">
        <v>3904.87156</v>
      </c>
      <c r="BI28" s="153">
        <f t="shared" si="0"/>
        <v>4540.4673771965563</v>
      </c>
    </row>
    <row r="29" spans="1:61" ht="15" customHeight="1" x14ac:dyDescent="0.2">
      <c r="A29" s="164">
        <v>1992</v>
      </c>
      <c r="B29" s="153" t="s">
        <v>171</v>
      </c>
      <c r="C29" s="153" t="s">
        <v>171</v>
      </c>
      <c r="D29" s="153" t="s">
        <v>171</v>
      </c>
      <c r="E29" s="153" t="s">
        <v>171</v>
      </c>
      <c r="F29" s="153" t="s">
        <v>171</v>
      </c>
      <c r="G29" s="119"/>
      <c r="H29" s="153" t="s">
        <v>171</v>
      </c>
      <c r="I29" s="153" t="s">
        <v>171</v>
      </c>
      <c r="J29" s="153" t="s">
        <v>171</v>
      </c>
      <c r="K29" s="153" t="s">
        <v>171</v>
      </c>
      <c r="L29" s="153"/>
      <c r="M29" s="153">
        <v>17032.881028596021</v>
      </c>
      <c r="N29" s="119"/>
      <c r="O29" s="238">
        <v>4746</v>
      </c>
      <c r="P29" s="238">
        <v>9461</v>
      </c>
      <c r="Q29" s="238">
        <v>5416</v>
      </c>
      <c r="R29" s="238">
        <v>6034</v>
      </c>
      <c r="S29" s="153">
        <v>25657</v>
      </c>
      <c r="T29" s="119"/>
      <c r="U29" s="238">
        <v>7083</v>
      </c>
      <c r="V29" s="238">
        <v>1415.9081433452429</v>
      </c>
      <c r="W29" s="238">
        <v>1012</v>
      </c>
      <c r="X29" s="238">
        <v>1989.2591112021923</v>
      </c>
      <c r="Y29" s="153">
        <f t="shared" si="1"/>
        <v>11500.167254547436</v>
      </c>
      <c r="Z29" s="119"/>
      <c r="AA29" s="238" t="s">
        <v>171</v>
      </c>
      <c r="AB29" s="238" t="s">
        <v>171</v>
      </c>
      <c r="AC29" s="238" t="s">
        <v>171</v>
      </c>
      <c r="AD29" s="153">
        <v>2671.5505800000001</v>
      </c>
      <c r="AE29" s="153">
        <v>2671.5505800000001</v>
      </c>
      <c r="AF29" s="119"/>
      <c r="AG29" s="238" t="s">
        <v>171</v>
      </c>
      <c r="AH29" s="238" t="s">
        <v>171</v>
      </c>
      <c r="AI29" s="153">
        <v>177.19753</v>
      </c>
      <c r="AJ29" s="119">
        <v>177.19753</v>
      </c>
      <c r="AK29" s="153">
        <f t="shared" si="2"/>
        <v>2848.74811</v>
      </c>
      <c r="AL29" s="119"/>
      <c r="AM29" s="238">
        <v>579.54782390553794</v>
      </c>
      <c r="AN29" s="238">
        <v>3004</v>
      </c>
      <c r="AO29" s="238">
        <v>47</v>
      </c>
      <c r="AP29" s="238">
        <v>48.631019999999999</v>
      </c>
      <c r="AQ29" s="153">
        <v>3679.1788439055376</v>
      </c>
      <c r="AR29" s="119"/>
      <c r="AS29" s="238">
        <v>856.29294544666527</v>
      </c>
      <c r="AT29" s="238">
        <v>20.723306009638417</v>
      </c>
      <c r="AU29" s="238" t="s">
        <v>171</v>
      </c>
      <c r="AV29" s="238">
        <v>79</v>
      </c>
      <c r="AW29" s="238" t="s">
        <v>171</v>
      </c>
      <c r="AX29" s="153">
        <v>956.01625145630373</v>
      </c>
      <c r="AY29" s="119"/>
      <c r="AZ29" s="238">
        <v>1323</v>
      </c>
      <c r="BA29" s="238">
        <v>2438</v>
      </c>
      <c r="BB29" s="238">
        <v>1397</v>
      </c>
      <c r="BC29" s="238">
        <v>3633</v>
      </c>
      <c r="BD29" s="153">
        <v>8791</v>
      </c>
      <c r="BE29" s="119"/>
      <c r="BF29" s="119"/>
      <c r="BG29" s="238">
        <v>630.5544705250818</v>
      </c>
      <c r="BH29" s="238">
        <v>4204.92868</v>
      </c>
      <c r="BI29" s="153">
        <f t="shared" si="0"/>
        <v>4835.4831505250822</v>
      </c>
    </row>
    <row r="30" spans="1:61" ht="15" customHeight="1" x14ac:dyDescent="0.2">
      <c r="A30" s="164">
        <v>1993</v>
      </c>
      <c r="B30" s="153" t="s">
        <v>171</v>
      </c>
      <c r="C30" s="153" t="s">
        <v>171</v>
      </c>
      <c r="D30" s="153" t="s">
        <v>171</v>
      </c>
      <c r="E30" s="153" t="s">
        <v>171</v>
      </c>
      <c r="F30" s="153" t="s">
        <v>171</v>
      </c>
      <c r="G30" s="119"/>
      <c r="H30" s="153" t="s">
        <v>171</v>
      </c>
      <c r="I30" s="153" t="s">
        <v>171</v>
      </c>
      <c r="J30" s="153" t="s">
        <v>171</v>
      </c>
      <c r="K30" s="153" t="s">
        <v>171</v>
      </c>
      <c r="L30" s="153"/>
      <c r="M30" s="153">
        <v>17241.612151686091</v>
      </c>
      <c r="N30" s="119"/>
      <c r="O30" s="238">
        <v>4710</v>
      </c>
      <c r="P30" s="238">
        <v>9427</v>
      </c>
      <c r="Q30" s="238">
        <v>5349</v>
      </c>
      <c r="R30" s="238">
        <v>5967</v>
      </c>
      <c r="S30" s="153">
        <v>25453</v>
      </c>
      <c r="T30" s="119"/>
      <c r="U30" s="238">
        <v>7128</v>
      </c>
      <c r="V30" s="238">
        <v>1421.1323156255867</v>
      </c>
      <c r="W30" s="238">
        <v>1258</v>
      </c>
      <c r="X30" s="238">
        <v>1993.8315028821742</v>
      </c>
      <c r="Y30" s="153">
        <f t="shared" si="1"/>
        <v>11800.96381850776</v>
      </c>
      <c r="Z30" s="119"/>
      <c r="AA30" s="238" t="s">
        <v>171</v>
      </c>
      <c r="AB30" s="238" t="s">
        <v>171</v>
      </c>
      <c r="AC30" s="238" t="s">
        <v>171</v>
      </c>
      <c r="AD30" s="153">
        <v>2698.8466699999999</v>
      </c>
      <c r="AE30" s="153">
        <v>2698.8466699999999</v>
      </c>
      <c r="AF30" s="119"/>
      <c r="AG30" s="238" t="s">
        <v>171</v>
      </c>
      <c r="AH30" s="238" t="s">
        <v>171</v>
      </c>
      <c r="AI30" s="153">
        <v>185.06471999999999</v>
      </c>
      <c r="AJ30" s="119">
        <v>185.06471999999999</v>
      </c>
      <c r="AK30" s="153">
        <f t="shared" si="2"/>
        <v>2883.9113899999998</v>
      </c>
      <c r="AL30" s="119"/>
      <c r="AM30" s="238">
        <v>742.27096646369125</v>
      </c>
      <c r="AN30" s="238">
        <v>3059</v>
      </c>
      <c r="AO30" s="238">
        <v>52</v>
      </c>
      <c r="AP30" s="238">
        <v>66.616860000000003</v>
      </c>
      <c r="AQ30" s="153">
        <v>3919.8878264636915</v>
      </c>
      <c r="AR30" s="119"/>
      <c r="AS30" s="238">
        <v>927.13592399856384</v>
      </c>
      <c r="AT30" s="238">
        <v>31.338797675655577</v>
      </c>
      <c r="AU30" s="238" t="s">
        <v>171</v>
      </c>
      <c r="AV30" s="238">
        <v>90</v>
      </c>
      <c r="AW30" s="238" t="s">
        <v>171</v>
      </c>
      <c r="AX30" s="153">
        <v>1048.4747216742194</v>
      </c>
      <c r="AY30" s="119"/>
      <c r="AZ30" s="238">
        <v>1352</v>
      </c>
      <c r="BA30" s="238">
        <v>2449</v>
      </c>
      <c r="BB30" s="238">
        <v>1503</v>
      </c>
      <c r="BC30" s="238">
        <v>3686</v>
      </c>
      <c r="BD30" s="153">
        <v>8990</v>
      </c>
      <c r="BE30" s="119"/>
      <c r="BF30" s="119"/>
      <c r="BG30" s="238">
        <v>617.31371383555393</v>
      </c>
      <c r="BH30" s="238">
        <v>4494.4104799999996</v>
      </c>
      <c r="BI30" s="153">
        <f t="shared" si="0"/>
        <v>5111.7241938355537</v>
      </c>
    </row>
    <row r="31" spans="1:61" ht="15" customHeight="1" x14ac:dyDescent="0.2">
      <c r="A31" s="164">
        <v>1994</v>
      </c>
      <c r="B31" s="153" t="s">
        <v>171</v>
      </c>
      <c r="C31" s="153" t="s">
        <v>171</v>
      </c>
      <c r="D31" s="153" t="s">
        <v>171</v>
      </c>
      <c r="E31" s="153" t="s">
        <v>171</v>
      </c>
      <c r="F31" s="153" t="s">
        <v>171</v>
      </c>
      <c r="G31" s="119"/>
      <c r="H31" s="153" t="s">
        <v>171</v>
      </c>
      <c r="I31" s="153" t="s">
        <v>171</v>
      </c>
      <c r="J31" s="153" t="s">
        <v>171</v>
      </c>
      <c r="K31" s="153" t="s">
        <v>171</v>
      </c>
      <c r="L31" s="153"/>
      <c r="M31" s="153">
        <v>17337.2452217643</v>
      </c>
      <c r="N31" s="119"/>
      <c r="O31" s="238">
        <v>4663</v>
      </c>
      <c r="P31" s="238">
        <v>9376</v>
      </c>
      <c r="Q31" s="238">
        <v>5280</v>
      </c>
      <c r="R31" s="238">
        <v>5886</v>
      </c>
      <c r="S31" s="153">
        <v>25205</v>
      </c>
      <c r="T31" s="119"/>
      <c r="U31" s="238">
        <v>7420</v>
      </c>
      <c r="V31" s="238">
        <v>1425.8898853423827</v>
      </c>
      <c r="W31" s="238">
        <v>1564</v>
      </c>
      <c r="X31" s="238">
        <v>1997.088723744768</v>
      </c>
      <c r="Y31" s="153">
        <f t="shared" si="1"/>
        <v>12406.978609087151</v>
      </c>
      <c r="Z31" s="119"/>
      <c r="AA31" s="238" t="s">
        <v>171</v>
      </c>
      <c r="AB31" s="238" t="s">
        <v>171</v>
      </c>
      <c r="AC31" s="238" t="s">
        <v>171</v>
      </c>
      <c r="AD31" s="153">
        <v>2744.0136600000001</v>
      </c>
      <c r="AE31" s="153">
        <v>2744.0136600000001</v>
      </c>
      <c r="AF31" s="119"/>
      <c r="AG31" s="238" t="s">
        <v>171</v>
      </c>
      <c r="AH31" s="238" t="s">
        <v>171</v>
      </c>
      <c r="AI31" s="153">
        <v>194.83143000000001</v>
      </c>
      <c r="AJ31" s="119">
        <v>194.83143000000001</v>
      </c>
      <c r="AK31" s="153">
        <f t="shared" si="2"/>
        <v>2938.8450900000003</v>
      </c>
      <c r="AL31" s="119"/>
      <c r="AM31" s="238">
        <v>893.76269764687925</v>
      </c>
      <c r="AN31" s="238">
        <v>3093</v>
      </c>
      <c r="AO31" s="238">
        <v>57</v>
      </c>
      <c r="AP31" s="238">
        <v>79.894220000000004</v>
      </c>
      <c r="AQ31" s="153">
        <v>4123.6569176468793</v>
      </c>
      <c r="AR31" s="119"/>
      <c r="AS31" s="238">
        <v>1005.889059572035</v>
      </c>
      <c r="AT31" s="238">
        <v>42.089807236352733</v>
      </c>
      <c r="AU31" s="238" t="s">
        <v>171</v>
      </c>
      <c r="AV31" s="238">
        <v>101</v>
      </c>
      <c r="AW31" s="238" t="s">
        <v>171</v>
      </c>
      <c r="AX31" s="153">
        <v>1148.9788668083877</v>
      </c>
      <c r="AY31" s="119"/>
      <c r="AZ31" s="238">
        <v>1380</v>
      </c>
      <c r="BA31" s="238">
        <v>2467</v>
      </c>
      <c r="BB31" s="238">
        <v>1606</v>
      </c>
      <c r="BC31" s="238">
        <v>3735</v>
      </c>
      <c r="BD31" s="153">
        <v>9188</v>
      </c>
      <c r="BE31" s="119"/>
      <c r="BF31" s="119"/>
      <c r="BG31" s="238">
        <v>597.62509588131422</v>
      </c>
      <c r="BH31" s="238">
        <v>4765.58223</v>
      </c>
      <c r="BI31" s="153">
        <f t="shared" si="0"/>
        <v>5363.2073258813143</v>
      </c>
    </row>
    <row r="32" spans="1:61" ht="15" customHeight="1" x14ac:dyDescent="0.2">
      <c r="A32" s="164">
        <v>1995</v>
      </c>
      <c r="B32" s="153" t="s">
        <v>171</v>
      </c>
      <c r="C32" s="153" t="s">
        <v>171</v>
      </c>
      <c r="D32" s="153" t="s">
        <v>171</v>
      </c>
      <c r="E32" s="153" t="s">
        <v>171</v>
      </c>
      <c r="F32" s="153" t="s">
        <v>171</v>
      </c>
      <c r="G32" s="119"/>
      <c r="H32" s="153" t="s">
        <v>171</v>
      </c>
      <c r="I32" s="153" t="s">
        <v>171</v>
      </c>
      <c r="J32" s="153" t="s">
        <v>171</v>
      </c>
      <c r="K32" s="153" t="s">
        <v>171</v>
      </c>
      <c r="L32" s="153"/>
      <c r="M32" s="153">
        <v>17451.725835574191</v>
      </c>
      <c r="N32" s="119"/>
      <c r="O32" s="238">
        <v>4553</v>
      </c>
      <c r="P32" s="238">
        <v>9244</v>
      </c>
      <c r="Q32" s="238">
        <v>5166</v>
      </c>
      <c r="R32" s="238">
        <v>5711</v>
      </c>
      <c r="S32" s="153">
        <v>24674</v>
      </c>
      <c r="T32" s="119"/>
      <c r="U32" s="238">
        <v>7643</v>
      </c>
      <c r="V32" s="238">
        <v>1432.5883956644759</v>
      </c>
      <c r="W32" s="238">
        <v>1750</v>
      </c>
      <c r="X32" s="238">
        <v>1994.4097018473294</v>
      </c>
      <c r="Y32" s="153">
        <f t="shared" si="1"/>
        <v>12819.998097511805</v>
      </c>
      <c r="Z32" s="119"/>
      <c r="AA32" s="238" t="s">
        <v>171</v>
      </c>
      <c r="AB32" s="238" t="s">
        <v>171</v>
      </c>
      <c r="AC32" s="238" t="s">
        <v>171</v>
      </c>
      <c r="AD32" s="153">
        <v>2801.29432</v>
      </c>
      <c r="AE32" s="153">
        <v>2801.29432</v>
      </c>
      <c r="AF32" s="119"/>
      <c r="AG32" s="238" t="s">
        <v>171</v>
      </c>
      <c r="AH32" s="238" t="s">
        <v>171</v>
      </c>
      <c r="AI32" s="153">
        <v>208.51821000000001</v>
      </c>
      <c r="AJ32" s="119">
        <v>208.51821000000001</v>
      </c>
      <c r="AK32" s="153">
        <f t="shared" si="2"/>
        <v>3009.8125300000002</v>
      </c>
      <c r="AL32" s="119"/>
      <c r="AM32" s="238">
        <v>1037.502609900504</v>
      </c>
      <c r="AN32" s="238">
        <v>3109</v>
      </c>
      <c r="AO32" s="238">
        <v>60.000000000000007</v>
      </c>
      <c r="AP32" s="238">
        <v>89.291399999999996</v>
      </c>
      <c r="AQ32" s="153">
        <v>4295.7940099005045</v>
      </c>
      <c r="AR32" s="119"/>
      <c r="AS32" s="238">
        <v>1093.4731936416597</v>
      </c>
      <c r="AT32" s="238">
        <v>52.615918642966314</v>
      </c>
      <c r="AU32" s="238" t="s">
        <v>171</v>
      </c>
      <c r="AV32" s="238">
        <v>112.6493</v>
      </c>
      <c r="AW32" s="238">
        <v>0.35070000000000001</v>
      </c>
      <c r="AX32" s="153">
        <v>1259.089112284626</v>
      </c>
      <c r="AY32" s="119"/>
      <c r="AZ32" s="238">
        <v>1411</v>
      </c>
      <c r="BA32" s="238">
        <v>2497</v>
      </c>
      <c r="BB32" s="238">
        <v>1710</v>
      </c>
      <c r="BC32" s="238">
        <v>3780</v>
      </c>
      <c r="BD32" s="153">
        <v>9398</v>
      </c>
      <c r="BE32" s="119"/>
      <c r="BF32" s="119"/>
      <c r="BG32" s="238">
        <v>578.89876515854883</v>
      </c>
      <c r="BH32" s="238">
        <v>5007.25396</v>
      </c>
      <c r="BI32" s="153">
        <f t="shared" si="0"/>
        <v>5586.1527251585485</v>
      </c>
    </row>
    <row r="33" spans="1:61" ht="15" customHeight="1" x14ac:dyDescent="0.2">
      <c r="A33" s="164">
        <v>1996</v>
      </c>
      <c r="B33" s="153" t="s">
        <v>171</v>
      </c>
      <c r="C33" s="153" t="s">
        <v>171</v>
      </c>
      <c r="D33" s="153" t="s">
        <v>171</v>
      </c>
      <c r="E33" s="153" t="s">
        <v>171</v>
      </c>
      <c r="F33" s="153" t="s">
        <v>171</v>
      </c>
      <c r="G33" s="119"/>
      <c r="H33" s="153" t="s">
        <v>171</v>
      </c>
      <c r="I33" s="153" t="s">
        <v>171</v>
      </c>
      <c r="J33" s="153" t="s">
        <v>171</v>
      </c>
      <c r="K33" s="153" t="s">
        <v>171</v>
      </c>
      <c r="L33" s="153"/>
      <c r="M33" s="153">
        <v>17608.126348211954</v>
      </c>
      <c r="N33" s="119"/>
      <c r="O33" s="238">
        <v>4429</v>
      </c>
      <c r="P33" s="238">
        <v>9101</v>
      </c>
      <c r="Q33" s="238">
        <v>5075</v>
      </c>
      <c r="R33" s="238">
        <v>5525</v>
      </c>
      <c r="S33" s="153">
        <v>24130</v>
      </c>
      <c r="T33" s="119"/>
      <c r="U33" s="238">
        <v>7675</v>
      </c>
      <c r="V33" s="238">
        <v>1436.4924847973623</v>
      </c>
      <c r="W33" s="238">
        <v>1762</v>
      </c>
      <c r="X33" s="238">
        <v>1989.5989248731612</v>
      </c>
      <c r="Y33" s="153">
        <f t="shared" si="1"/>
        <v>12863.091409670524</v>
      </c>
      <c r="Z33" s="119"/>
      <c r="AA33" s="238" t="s">
        <v>171</v>
      </c>
      <c r="AB33" s="238" t="s">
        <v>171</v>
      </c>
      <c r="AC33" s="238" t="s">
        <v>171</v>
      </c>
      <c r="AD33" s="153">
        <v>2854.7591699999998</v>
      </c>
      <c r="AE33" s="153">
        <v>2854.7591699999998</v>
      </c>
      <c r="AF33" s="119"/>
      <c r="AG33" s="238" t="s">
        <v>171</v>
      </c>
      <c r="AH33" s="238" t="s">
        <v>171</v>
      </c>
      <c r="AI33" s="153">
        <v>225.75476</v>
      </c>
      <c r="AJ33" s="119">
        <v>225.75476</v>
      </c>
      <c r="AK33" s="153">
        <f t="shared" si="2"/>
        <v>3080.5139299999996</v>
      </c>
      <c r="AL33" s="119"/>
      <c r="AM33" s="238">
        <v>1167.3127874068266</v>
      </c>
      <c r="AN33" s="238">
        <v>2994</v>
      </c>
      <c r="AO33" s="238">
        <v>62</v>
      </c>
      <c r="AP33" s="238">
        <v>101.53606000000001</v>
      </c>
      <c r="AQ33" s="153">
        <v>4324.8488474068272</v>
      </c>
      <c r="AR33" s="119"/>
      <c r="AS33" s="238">
        <v>1190.4618095892683</v>
      </c>
      <c r="AT33" s="238">
        <v>62.829670853413106</v>
      </c>
      <c r="AU33" s="238" t="s">
        <v>171</v>
      </c>
      <c r="AV33" s="238">
        <v>124.92787</v>
      </c>
      <c r="AW33" s="238">
        <v>1.07213</v>
      </c>
      <c r="AX33" s="153">
        <v>1379.2914804426814</v>
      </c>
      <c r="AY33" s="119"/>
      <c r="AZ33" s="238">
        <v>1441</v>
      </c>
      <c r="BA33" s="238">
        <v>2523</v>
      </c>
      <c r="BB33" s="238">
        <v>1805</v>
      </c>
      <c r="BC33" s="238">
        <v>3820</v>
      </c>
      <c r="BD33" s="153">
        <v>9589</v>
      </c>
      <c r="BE33" s="119"/>
      <c r="BF33" s="119"/>
      <c r="BG33" s="238">
        <v>566.34759542485585</v>
      </c>
      <c r="BH33" s="238">
        <v>5206.7563799999998</v>
      </c>
      <c r="BI33" s="153">
        <f t="shared" si="0"/>
        <v>5773.1039754248559</v>
      </c>
    </row>
    <row r="34" spans="1:61" ht="15" customHeight="1" x14ac:dyDescent="0.2">
      <c r="A34" s="164">
        <v>1997</v>
      </c>
      <c r="B34" s="153" t="s">
        <v>171</v>
      </c>
      <c r="C34" s="153" t="s">
        <v>171</v>
      </c>
      <c r="D34" s="153" t="s">
        <v>171</v>
      </c>
      <c r="E34" s="153" t="s">
        <v>171</v>
      </c>
      <c r="F34" s="153" t="s">
        <v>171</v>
      </c>
      <c r="G34" s="119"/>
      <c r="H34" s="153" t="s">
        <v>171</v>
      </c>
      <c r="I34" s="153" t="s">
        <v>171</v>
      </c>
      <c r="J34" s="153" t="s">
        <v>171</v>
      </c>
      <c r="K34" s="153" t="s">
        <v>171</v>
      </c>
      <c r="L34" s="153"/>
      <c r="M34" s="153">
        <v>17787.430130458357</v>
      </c>
      <c r="N34" s="119"/>
      <c r="O34" s="238">
        <v>4294</v>
      </c>
      <c r="P34" s="238">
        <v>8935</v>
      </c>
      <c r="Q34" s="238">
        <v>4994</v>
      </c>
      <c r="R34" s="238">
        <v>5332</v>
      </c>
      <c r="S34" s="153">
        <v>23555</v>
      </c>
      <c r="T34" s="119"/>
      <c r="U34" s="238">
        <v>7698</v>
      </c>
      <c r="V34" s="238">
        <v>1437.0120855208352</v>
      </c>
      <c r="W34" s="238">
        <v>1950</v>
      </c>
      <c r="X34" s="238">
        <v>1987.2912169769852</v>
      </c>
      <c r="Y34" s="153">
        <f t="shared" si="1"/>
        <v>13072.303302497821</v>
      </c>
      <c r="Z34" s="119"/>
      <c r="AA34" s="238" t="s">
        <v>171</v>
      </c>
      <c r="AB34" s="238" t="s">
        <v>171</v>
      </c>
      <c r="AC34" s="238" t="s">
        <v>171</v>
      </c>
      <c r="AD34" s="153">
        <v>2901.3652699999998</v>
      </c>
      <c r="AE34" s="153">
        <v>2901.3652699999998</v>
      </c>
      <c r="AF34" s="119"/>
      <c r="AG34" s="238" t="s">
        <v>171</v>
      </c>
      <c r="AH34" s="238" t="s">
        <v>171</v>
      </c>
      <c r="AI34" s="153">
        <v>245.27602999999999</v>
      </c>
      <c r="AJ34" s="119">
        <v>245.27602999999999</v>
      </c>
      <c r="AK34" s="153">
        <f t="shared" si="2"/>
        <v>3146.6412999999998</v>
      </c>
      <c r="AL34" s="119"/>
      <c r="AM34" s="238">
        <v>1288.5308897675629</v>
      </c>
      <c r="AN34" s="238">
        <v>2987</v>
      </c>
      <c r="AO34" s="238">
        <v>61.999999999999993</v>
      </c>
      <c r="AP34" s="238">
        <v>120.28945</v>
      </c>
      <c r="AQ34" s="153">
        <v>4457.8203397675634</v>
      </c>
      <c r="AR34" s="119"/>
      <c r="AS34" s="238">
        <v>1297.1085119260656</v>
      </c>
      <c r="AT34" s="238">
        <v>72.685883561403656</v>
      </c>
      <c r="AU34" s="238" t="s">
        <v>171</v>
      </c>
      <c r="AV34" s="238">
        <v>137.81567999999999</v>
      </c>
      <c r="AW34" s="238">
        <v>2.18432</v>
      </c>
      <c r="AX34" s="153">
        <v>1509.7943954874693</v>
      </c>
      <c r="AY34" s="119"/>
      <c r="AZ34" s="238">
        <v>1472</v>
      </c>
      <c r="BA34" s="238">
        <v>2547</v>
      </c>
      <c r="BB34" s="238">
        <v>1888</v>
      </c>
      <c r="BC34" s="238">
        <v>3855</v>
      </c>
      <c r="BD34" s="153">
        <v>9762</v>
      </c>
      <c r="BE34" s="119"/>
      <c r="BF34" s="119"/>
      <c r="BG34" s="238">
        <v>567.8669423062513</v>
      </c>
      <c r="BH34" s="238">
        <v>5353.8887199999999</v>
      </c>
      <c r="BI34" s="153">
        <f t="shared" si="0"/>
        <v>5921.755662306251</v>
      </c>
    </row>
    <row r="35" spans="1:61" ht="15" customHeight="1" x14ac:dyDescent="0.2">
      <c r="A35" s="164">
        <v>1998</v>
      </c>
      <c r="B35" s="153" t="s">
        <v>171</v>
      </c>
      <c r="C35" s="153" t="s">
        <v>171</v>
      </c>
      <c r="D35" s="153" t="s">
        <v>171</v>
      </c>
      <c r="E35" s="153" t="s">
        <v>171</v>
      </c>
      <c r="F35" s="153" t="s">
        <v>171</v>
      </c>
      <c r="G35" s="119"/>
      <c r="H35" s="153" t="s">
        <v>171</v>
      </c>
      <c r="I35" s="153" t="s">
        <v>171</v>
      </c>
      <c r="J35" s="153" t="s">
        <v>171</v>
      </c>
      <c r="K35" s="153" t="s">
        <v>171</v>
      </c>
      <c r="L35" s="153"/>
      <c r="M35" s="153">
        <v>18008.979375261821</v>
      </c>
      <c r="N35" s="119"/>
      <c r="O35" s="238">
        <v>4155</v>
      </c>
      <c r="P35" s="238">
        <v>8743</v>
      </c>
      <c r="Q35" s="238">
        <v>4916</v>
      </c>
      <c r="R35" s="238">
        <v>5146</v>
      </c>
      <c r="S35" s="153">
        <v>22960</v>
      </c>
      <c r="T35" s="119"/>
      <c r="U35" s="238">
        <v>7796</v>
      </c>
      <c r="V35" s="238">
        <v>1436.4129516031394</v>
      </c>
      <c r="W35" s="238">
        <v>2053</v>
      </c>
      <c r="X35" s="238">
        <v>1992.8388811508592</v>
      </c>
      <c r="Y35" s="153">
        <f t="shared" si="1"/>
        <v>13278.251832753998</v>
      </c>
      <c r="Z35" s="119"/>
      <c r="AA35" s="238" t="s">
        <v>171</v>
      </c>
      <c r="AB35" s="238" t="s">
        <v>171</v>
      </c>
      <c r="AC35" s="238" t="s">
        <v>171</v>
      </c>
      <c r="AD35" s="153">
        <v>2950.52009</v>
      </c>
      <c r="AE35" s="153">
        <v>2950.52009</v>
      </c>
      <c r="AF35" s="119"/>
      <c r="AG35" s="238" t="s">
        <v>171</v>
      </c>
      <c r="AH35" s="238" t="s">
        <v>171</v>
      </c>
      <c r="AI35" s="153">
        <v>266.51751000000002</v>
      </c>
      <c r="AJ35" s="119">
        <v>266.51751000000002</v>
      </c>
      <c r="AK35" s="153">
        <f t="shared" si="2"/>
        <v>3217.0376000000001</v>
      </c>
      <c r="AL35" s="119"/>
      <c r="AM35" s="238">
        <v>1404.042072987437</v>
      </c>
      <c r="AN35" s="238">
        <v>3083</v>
      </c>
      <c r="AO35" s="238">
        <v>60</v>
      </c>
      <c r="AP35" s="238">
        <v>143.48277999999999</v>
      </c>
      <c r="AQ35" s="153">
        <v>4690.524852987437</v>
      </c>
      <c r="AR35" s="119"/>
      <c r="AS35" s="238">
        <v>1405.3688857546013</v>
      </c>
      <c r="AT35" s="238">
        <v>82.063486032680771</v>
      </c>
      <c r="AU35" s="238" t="s">
        <v>171</v>
      </c>
      <c r="AV35" s="238">
        <v>149.29313999999999</v>
      </c>
      <c r="AW35" s="238">
        <v>3.7068599999999998</v>
      </c>
      <c r="AX35" s="153">
        <v>1640.4323717872821</v>
      </c>
      <c r="AY35" s="119"/>
      <c r="AZ35" s="238">
        <v>1503</v>
      </c>
      <c r="BA35" s="238">
        <v>2570</v>
      </c>
      <c r="BB35" s="238">
        <v>1965</v>
      </c>
      <c r="BC35" s="238">
        <v>3889</v>
      </c>
      <c r="BD35" s="153">
        <v>9927</v>
      </c>
      <c r="BE35" s="119"/>
      <c r="BF35" s="119"/>
      <c r="BG35" s="238">
        <v>575.17416728631349</v>
      </c>
      <c r="BH35" s="238">
        <v>5445.0369700000001</v>
      </c>
      <c r="BI35" s="153">
        <f t="shared" si="0"/>
        <v>6020.2111372863137</v>
      </c>
    </row>
    <row r="36" spans="1:61" ht="15" customHeight="1" x14ac:dyDescent="0.2">
      <c r="A36" s="164">
        <v>1999</v>
      </c>
      <c r="B36" s="153" t="s">
        <v>171</v>
      </c>
      <c r="C36" s="153" t="s">
        <v>171</v>
      </c>
      <c r="D36" s="153" t="s">
        <v>171</v>
      </c>
      <c r="E36" s="153" t="s">
        <v>171</v>
      </c>
      <c r="F36" s="153" t="s">
        <v>171</v>
      </c>
      <c r="G36" s="119"/>
      <c r="H36" s="153" t="s">
        <v>171</v>
      </c>
      <c r="I36" s="153" t="s">
        <v>171</v>
      </c>
      <c r="J36" s="153" t="s">
        <v>171</v>
      </c>
      <c r="K36" s="153" t="s">
        <v>171</v>
      </c>
      <c r="L36" s="153"/>
      <c r="M36" s="153">
        <v>17874.350191781661</v>
      </c>
      <c r="N36" s="119"/>
      <c r="O36" s="238">
        <v>4005</v>
      </c>
      <c r="P36" s="238">
        <v>8519</v>
      </c>
      <c r="Q36" s="238">
        <v>4838</v>
      </c>
      <c r="R36" s="238">
        <v>4957</v>
      </c>
      <c r="S36" s="153">
        <v>22319</v>
      </c>
      <c r="T36" s="119"/>
      <c r="U36" s="238">
        <v>7750</v>
      </c>
      <c r="V36" s="238">
        <v>1438.0240944855982</v>
      </c>
      <c r="W36" s="238">
        <v>2065</v>
      </c>
      <c r="X36" s="238">
        <v>2011.8266454226407</v>
      </c>
      <c r="Y36" s="153">
        <f t="shared" si="1"/>
        <v>13264.850739908239</v>
      </c>
      <c r="Z36" s="119"/>
      <c r="AA36" s="238" t="s">
        <v>171</v>
      </c>
      <c r="AB36" s="238" t="s">
        <v>171</v>
      </c>
      <c r="AC36" s="238" t="s">
        <v>171</v>
      </c>
      <c r="AD36" s="153">
        <v>2932.05755</v>
      </c>
      <c r="AE36" s="153">
        <v>2932.05755</v>
      </c>
      <c r="AF36" s="119"/>
      <c r="AG36" s="238" t="s">
        <v>171</v>
      </c>
      <c r="AH36" s="238" t="s">
        <v>171</v>
      </c>
      <c r="AI36" s="153">
        <v>282.32216</v>
      </c>
      <c r="AJ36" s="119">
        <v>282.32216</v>
      </c>
      <c r="AK36" s="153">
        <f t="shared" si="2"/>
        <v>3214.3797100000002</v>
      </c>
      <c r="AL36" s="119"/>
      <c r="AM36" s="238">
        <v>1488.8260207175001</v>
      </c>
      <c r="AN36" s="238">
        <v>3269</v>
      </c>
      <c r="AO36" s="238">
        <v>57</v>
      </c>
      <c r="AP36" s="238">
        <v>182.63575</v>
      </c>
      <c r="AQ36" s="153">
        <v>4997.4617707175003</v>
      </c>
      <c r="AR36" s="119"/>
      <c r="AS36" s="238">
        <v>1521.8629922683037</v>
      </c>
      <c r="AT36" s="238">
        <v>90.749852002240473</v>
      </c>
      <c r="AU36" s="238" t="s">
        <v>171</v>
      </c>
      <c r="AV36" s="238">
        <v>161.34774999999999</v>
      </c>
      <c r="AW36" s="238">
        <v>5.6522500000000004</v>
      </c>
      <c r="AX36" s="153">
        <v>1779.6128442705442</v>
      </c>
      <c r="AY36" s="119"/>
      <c r="AZ36" s="238">
        <v>1536</v>
      </c>
      <c r="BA36" s="238">
        <v>2594</v>
      </c>
      <c r="BB36" s="238">
        <v>2036</v>
      </c>
      <c r="BC36" s="238">
        <v>3923</v>
      </c>
      <c r="BD36" s="153">
        <v>10089</v>
      </c>
      <c r="BE36" s="119"/>
      <c r="BF36" s="119"/>
      <c r="BG36" s="238">
        <v>585.41318121359325</v>
      </c>
      <c r="BH36" s="238">
        <v>5484.8986800000002</v>
      </c>
      <c r="BI36" s="153">
        <f t="shared" si="0"/>
        <v>6070.3118612135931</v>
      </c>
    </row>
    <row r="37" spans="1:61" ht="30" customHeight="1" x14ac:dyDescent="0.2">
      <c r="A37" s="165">
        <v>2000</v>
      </c>
      <c r="B37" s="153" t="s">
        <v>171</v>
      </c>
      <c r="C37" s="153" t="s">
        <v>171</v>
      </c>
      <c r="D37" s="153" t="s">
        <v>171</v>
      </c>
      <c r="E37" s="153" t="s">
        <v>171</v>
      </c>
      <c r="F37" s="153" t="s">
        <v>171</v>
      </c>
      <c r="G37" s="119"/>
      <c r="H37" s="153" t="s">
        <v>171</v>
      </c>
      <c r="I37" s="153" t="s">
        <v>171</v>
      </c>
      <c r="J37" s="153" t="s">
        <v>171</v>
      </c>
      <c r="K37" s="153" t="s">
        <v>171</v>
      </c>
      <c r="L37" s="153"/>
      <c r="M37" s="153">
        <v>17756.353528127907</v>
      </c>
      <c r="N37" s="119"/>
      <c r="O37" s="238">
        <v>3853</v>
      </c>
      <c r="P37" s="238">
        <v>8284</v>
      </c>
      <c r="Q37" s="238">
        <v>4764</v>
      </c>
      <c r="R37" s="238">
        <v>4776</v>
      </c>
      <c r="S37" s="153">
        <v>21677</v>
      </c>
      <c r="T37" s="119"/>
      <c r="U37" s="238">
        <v>7907</v>
      </c>
      <c r="V37" s="238">
        <v>1438.9186879113659</v>
      </c>
      <c r="W37" s="238">
        <v>2235</v>
      </c>
      <c r="X37" s="238">
        <v>2048.429694259697</v>
      </c>
      <c r="Y37" s="153">
        <f t="shared" si="1"/>
        <v>13629.348382171063</v>
      </c>
      <c r="Z37" s="119"/>
      <c r="AA37" s="238" t="s">
        <v>171</v>
      </c>
      <c r="AB37" s="238" t="s">
        <v>171</v>
      </c>
      <c r="AC37" s="238" t="s">
        <v>171</v>
      </c>
      <c r="AD37" s="153">
        <v>2965.1639399999999</v>
      </c>
      <c r="AE37" s="153">
        <v>2965.1639399999999</v>
      </c>
      <c r="AF37" s="119"/>
      <c r="AG37" s="238" t="s">
        <v>171</v>
      </c>
      <c r="AH37" s="238" t="s">
        <v>171</v>
      </c>
      <c r="AI37" s="153">
        <v>301.13395000000003</v>
      </c>
      <c r="AJ37" s="119">
        <v>301.13395000000003</v>
      </c>
      <c r="AK37" s="153">
        <f t="shared" si="2"/>
        <v>3266.2978899999998</v>
      </c>
      <c r="AL37" s="119"/>
      <c r="AM37" s="238">
        <v>1538.6712853533472</v>
      </c>
      <c r="AN37" s="238">
        <v>3527</v>
      </c>
      <c r="AO37" s="238">
        <v>194.19749880385035</v>
      </c>
      <c r="AP37" s="238">
        <v>236.35742999999999</v>
      </c>
      <c r="AQ37" s="153">
        <v>5496.2262141571973</v>
      </c>
      <c r="AR37" s="119"/>
      <c r="AS37" s="238">
        <v>1647.21279567682</v>
      </c>
      <c r="AT37" s="238">
        <v>97.117566379273029</v>
      </c>
      <c r="AU37" s="238" t="s">
        <v>171</v>
      </c>
      <c r="AV37" s="238">
        <v>170.00758999999999</v>
      </c>
      <c r="AW37" s="238">
        <v>7.9924099999999996</v>
      </c>
      <c r="AX37" s="153">
        <v>1922.330362056093</v>
      </c>
      <c r="AY37" s="119"/>
      <c r="AZ37" s="238">
        <v>1571</v>
      </c>
      <c r="BA37" s="238">
        <v>2618</v>
      </c>
      <c r="BB37" s="238">
        <v>2105</v>
      </c>
      <c r="BC37" s="238">
        <v>3962</v>
      </c>
      <c r="BD37" s="153">
        <v>10256</v>
      </c>
      <c r="BE37" s="119"/>
      <c r="BF37" s="119"/>
      <c r="BG37" s="238">
        <v>596.76811422395758</v>
      </c>
      <c r="BH37" s="238">
        <v>5484.6091800000004</v>
      </c>
      <c r="BI37" s="153">
        <f t="shared" si="0"/>
        <v>6081.3772942239575</v>
      </c>
    </row>
    <row r="38" spans="1:61" ht="15" customHeight="1" x14ac:dyDescent="0.2">
      <c r="A38" s="165">
        <v>2001</v>
      </c>
      <c r="B38" s="153" t="s">
        <v>171</v>
      </c>
      <c r="C38" s="153" t="s">
        <v>171</v>
      </c>
      <c r="D38" s="153" t="s">
        <v>171</v>
      </c>
      <c r="E38" s="153" t="s">
        <v>171</v>
      </c>
      <c r="F38" s="153" t="s">
        <v>171</v>
      </c>
      <c r="G38" s="119"/>
      <c r="H38" s="153" t="s">
        <v>171</v>
      </c>
      <c r="I38" s="153" t="s">
        <v>171</v>
      </c>
      <c r="J38" s="153" t="s">
        <v>171</v>
      </c>
      <c r="K38" s="153" t="s">
        <v>171</v>
      </c>
      <c r="L38" s="153"/>
      <c r="M38" s="153">
        <v>17613.929115277926</v>
      </c>
      <c r="N38" s="119"/>
      <c r="O38" s="238">
        <v>3701</v>
      </c>
      <c r="P38" s="238">
        <v>8033</v>
      </c>
      <c r="Q38" s="238">
        <v>4680</v>
      </c>
      <c r="R38" s="238">
        <v>4605</v>
      </c>
      <c r="S38" s="153">
        <v>21019</v>
      </c>
      <c r="T38" s="119"/>
      <c r="U38" s="238">
        <v>7921</v>
      </c>
      <c r="V38" s="238">
        <v>1441.2698776969062</v>
      </c>
      <c r="W38" s="238">
        <v>2393</v>
      </c>
      <c r="X38" s="238">
        <v>2106.0949673743585</v>
      </c>
      <c r="Y38" s="153">
        <f t="shared" si="1"/>
        <v>13861.364845071264</v>
      </c>
      <c r="Z38" s="119"/>
      <c r="AA38" s="238">
        <v>65.917739999999995</v>
      </c>
      <c r="AB38" s="238">
        <v>18.17869</v>
      </c>
      <c r="AC38" s="238" t="s">
        <v>171</v>
      </c>
      <c r="AD38" s="153">
        <v>2842.0040600000002</v>
      </c>
      <c r="AE38" s="153">
        <v>2926.1004900000003</v>
      </c>
      <c r="AF38" s="119"/>
      <c r="AG38" s="238">
        <v>6.5067199999999996</v>
      </c>
      <c r="AH38" s="238" t="s">
        <v>171</v>
      </c>
      <c r="AI38" s="153">
        <v>292.71472999999997</v>
      </c>
      <c r="AJ38" s="119">
        <v>299.22144999999995</v>
      </c>
      <c r="AK38" s="153">
        <f t="shared" si="2"/>
        <v>3225.3219400000003</v>
      </c>
      <c r="AL38" s="119"/>
      <c r="AM38" s="238">
        <v>1572.4991157223139</v>
      </c>
      <c r="AN38" s="238">
        <v>3835</v>
      </c>
      <c r="AO38" s="238">
        <v>357.34282119564944</v>
      </c>
      <c r="AP38" s="238">
        <v>304.81513000000001</v>
      </c>
      <c r="AQ38" s="153">
        <v>6069.6570669179637</v>
      </c>
      <c r="AR38" s="119"/>
      <c r="AS38" s="238">
        <v>1888.6060762064269</v>
      </c>
      <c r="AT38" s="238">
        <v>108.12977547851119</v>
      </c>
      <c r="AU38" s="238" t="s">
        <v>171</v>
      </c>
      <c r="AV38" s="238">
        <v>176.37550999999999</v>
      </c>
      <c r="AW38" s="238">
        <v>10.62449</v>
      </c>
      <c r="AX38" s="153">
        <v>2183.7358516849381</v>
      </c>
      <c r="AY38" s="119"/>
      <c r="AZ38" s="238">
        <v>1607</v>
      </c>
      <c r="BA38" s="238">
        <v>2643</v>
      </c>
      <c r="BB38" s="238">
        <v>2181</v>
      </c>
      <c r="BC38" s="238">
        <v>4021</v>
      </c>
      <c r="BD38" s="153">
        <v>10452</v>
      </c>
      <c r="BE38" s="119"/>
      <c r="BF38" s="119"/>
      <c r="BG38" s="238">
        <v>608.68091978521579</v>
      </c>
      <c r="BH38" s="238">
        <v>5457.5342799999999</v>
      </c>
      <c r="BI38" s="153">
        <f t="shared" si="0"/>
        <v>6066.2151997852161</v>
      </c>
    </row>
    <row r="39" spans="1:61" ht="15" customHeight="1" x14ac:dyDescent="0.2">
      <c r="A39" s="165">
        <v>2002</v>
      </c>
      <c r="B39" s="153" t="s">
        <v>171</v>
      </c>
      <c r="C39" s="153" t="s">
        <v>171</v>
      </c>
      <c r="D39" s="153" t="s">
        <v>171</v>
      </c>
      <c r="E39" s="153" t="s">
        <v>171</v>
      </c>
      <c r="F39" s="153" t="s">
        <v>171</v>
      </c>
      <c r="G39" s="119"/>
      <c r="H39" s="153" t="s">
        <v>171</v>
      </c>
      <c r="I39" s="153" t="s">
        <v>171</v>
      </c>
      <c r="J39" s="153" t="s">
        <v>171</v>
      </c>
      <c r="K39" s="153" t="s">
        <v>171</v>
      </c>
      <c r="L39" s="153"/>
      <c r="M39" s="153">
        <v>18372.733446884158</v>
      </c>
      <c r="N39" s="119"/>
      <c r="O39" s="238">
        <v>3558</v>
      </c>
      <c r="P39" s="238">
        <v>7785</v>
      </c>
      <c r="Q39" s="238">
        <v>4587</v>
      </c>
      <c r="R39" s="238">
        <v>4451</v>
      </c>
      <c r="S39" s="153">
        <v>20381</v>
      </c>
      <c r="T39" s="119"/>
      <c r="U39" s="238">
        <v>7971</v>
      </c>
      <c r="V39" s="238">
        <v>1439.6223575027279</v>
      </c>
      <c r="W39" s="238">
        <v>2530</v>
      </c>
      <c r="X39" s="238">
        <v>2182.5751179648842</v>
      </c>
      <c r="Y39" s="153">
        <f t="shared" si="1"/>
        <v>14123.197475467612</v>
      </c>
      <c r="Z39" s="119"/>
      <c r="AA39" s="238">
        <v>189.41682</v>
      </c>
      <c r="AB39" s="238">
        <v>50.603009999999998</v>
      </c>
      <c r="AC39" s="238" t="s">
        <v>171</v>
      </c>
      <c r="AD39" s="153">
        <v>2640.5531799999999</v>
      </c>
      <c r="AE39" s="153">
        <v>2880.5730100000001</v>
      </c>
      <c r="AF39" s="119"/>
      <c r="AG39" s="238">
        <v>18.356000000000002</v>
      </c>
      <c r="AH39" s="238" t="s">
        <v>171</v>
      </c>
      <c r="AI39" s="153">
        <v>274.16462000000001</v>
      </c>
      <c r="AJ39" s="119">
        <v>292.52062000000001</v>
      </c>
      <c r="AK39" s="153">
        <f t="shared" si="2"/>
        <v>3173.0936300000003</v>
      </c>
      <c r="AL39" s="119"/>
      <c r="AM39" s="238">
        <v>1651.4830807291082</v>
      </c>
      <c r="AN39" s="238">
        <v>4163</v>
      </c>
      <c r="AO39" s="238">
        <v>539.5078653047409</v>
      </c>
      <c r="AP39" s="238">
        <v>417.82634999999999</v>
      </c>
      <c r="AQ39" s="153">
        <v>6771.8172960338497</v>
      </c>
      <c r="AR39" s="119"/>
      <c r="AS39" s="238">
        <v>2159.9553876759546</v>
      </c>
      <c r="AT39" s="238">
        <v>119.98756768191298</v>
      </c>
      <c r="AU39" s="238" t="s">
        <v>171</v>
      </c>
      <c r="AV39" s="238">
        <v>183.38254000000001</v>
      </c>
      <c r="AW39" s="238">
        <v>27.617460000000001</v>
      </c>
      <c r="AX39" s="153">
        <v>2490.9429553578675</v>
      </c>
      <c r="AY39" s="119"/>
      <c r="AZ39" s="238">
        <v>1639</v>
      </c>
      <c r="BA39" s="238">
        <v>2659</v>
      </c>
      <c r="BB39" s="238">
        <v>2242</v>
      </c>
      <c r="BC39" s="238">
        <v>4062</v>
      </c>
      <c r="BD39" s="153">
        <v>10602</v>
      </c>
      <c r="BE39" s="119"/>
      <c r="BF39" s="119"/>
      <c r="BG39" s="238">
        <v>620.22773851623697</v>
      </c>
      <c r="BH39" s="238">
        <v>5415.3148899999997</v>
      </c>
      <c r="BI39" s="153">
        <f t="shared" si="0"/>
        <v>6035.5426285162366</v>
      </c>
    </row>
    <row r="40" spans="1:61" ht="15" customHeight="1" x14ac:dyDescent="0.2">
      <c r="A40" s="165">
        <v>2003</v>
      </c>
      <c r="B40" s="153" t="s">
        <v>171</v>
      </c>
      <c r="C40" s="153" t="s">
        <v>171</v>
      </c>
      <c r="D40" s="153" t="s">
        <v>171</v>
      </c>
      <c r="E40" s="153" t="s">
        <v>171</v>
      </c>
      <c r="F40" s="153" t="s">
        <v>171</v>
      </c>
      <c r="G40" s="119"/>
      <c r="H40" s="153" t="s">
        <v>171</v>
      </c>
      <c r="I40" s="153" t="s">
        <v>171</v>
      </c>
      <c r="J40" s="153" t="s">
        <v>171</v>
      </c>
      <c r="K40" s="153" t="s">
        <v>171</v>
      </c>
      <c r="L40" s="153"/>
      <c r="M40" s="153">
        <v>18557.233544632007</v>
      </c>
      <c r="N40" s="119"/>
      <c r="O40" s="238">
        <v>3432</v>
      </c>
      <c r="P40" s="238">
        <v>7556</v>
      </c>
      <c r="Q40" s="238">
        <v>4485</v>
      </c>
      <c r="R40" s="238">
        <v>4318</v>
      </c>
      <c r="S40" s="153">
        <v>19791</v>
      </c>
      <c r="T40" s="119"/>
      <c r="U40" s="238">
        <v>7931</v>
      </c>
      <c r="V40" s="238">
        <v>1430.4633042102896</v>
      </c>
      <c r="W40" s="238">
        <v>2655</v>
      </c>
      <c r="X40" s="238">
        <v>2272.3944003497913</v>
      </c>
      <c r="Y40" s="153">
        <f t="shared" si="1"/>
        <v>14288.857704560081</v>
      </c>
      <c r="Z40" s="119"/>
      <c r="AA40" s="238">
        <v>374.88900999999998</v>
      </c>
      <c r="AB40" s="238">
        <v>99.526480000000006</v>
      </c>
      <c r="AC40" s="238" t="s">
        <v>171</v>
      </c>
      <c r="AD40" s="153">
        <v>2567.48227</v>
      </c>
      <c r="AE40" s="153">
        <v>3041.8977599999998</v>
      </c>
      <c r="AF40" s="119"/>
      <c r="AG40" s="238">
        <v>36.654679999999999</v>
      </c>
      <c r="AH40" s="238" t="s">
        <v>171</v>
      </c>
      <c r="AI40" s="153">
        <v>263.69799999999998</v>
      </c>
      <c r="AJ40" s="119">
        <v>300.35267999999996</v>
      </c>
      <c r="AK40" s="153">
        <f t="shared" si="2"/>
        <v>3342.2504399999998</v>
      </c>
      <c r="AL40" s="119"/>
      <c r="AM40" s="238">
        <v>1785.6726836612052</v>
      </c>
      <c r="AN40" s="238">
        <v>4523</v>
      </c>
      <c r="AO40" s="238">
        <v>740.69263113112481</v>
      </c>
      <c r="AP40" s="238">
        <v>601.03386</v>
      </c>
      <c r="AQ40" s="153">
        <v>7650.3991747923301</v>
      </c>
      <c r="AR40" s="119"/>
      <c r="AS40" s="238">
        <v>2466.3018709442781</v>
      </c>
      <c r="AT40" s="238">
        <v>138.29120278335836</v>
      </c>
      <c r="AU40" s="238" t="s">
        <v>171</v>
      </c>
      <c r="AV40" s="238">
        <v>193.65854999999999</v>
      </c>
      <c r="AW40" s="238">
        <v>53.341450000000002</v>
      </c>
      <c r="AX40" s="153">
        <v>2851.5930737276367</v>
      </c>
      <c r="AY40" s="119"/>
      <c r="AZ40" s="238">
        <v>1695</v>
      </c>
      <c r="BA40" s="238">
        <v>2672</v>
      </c>
      <c r="BB40" s="238">
        <v>2295</v>
      </c>
      <c r="BC40" s="238">
        <v>4098</v>
      </c>
      <c r="BD40" s="153">
        <v>10760</v>
      </c>
      <c r="BE40" s="119"/>
      <c r="BF40" s="119"/>
      <c r="BG40" s="238">
        <v>631.22368538153034</v>
      </c>
      <c r="BH40" s="238">
        <v>5365.9429399999999</v>
      </c>
      <c r="BI40" s="153">
        <f t="shared" si="0"/>
        <v>5997.1666253815301</v>
      </c>
    </row>
    <row r="41" spans="1:61" ht="15" customHeight="1" x14ac:dyDescent="0.2">
      <c r="A41" s="165">
        <v>2004</v>
      </c>
      <c r="B41" s="153" t="s">
        <v>171</v>
      </c>
      <c r="C41" s="153" t="s">
        <v>171</v>
      </c>
      <c r="D41" s="153" t="s">
        <v>171</v>
      </c>
      <c r="E41" s="153" t="s">
        <v>171</v>
      </c>
      <c r="F41" s="153" t="s">
        <v>171</v>
      </c>
      <c r="G41" s="119"/>
      <c r="H41" s="153" t="s">
        <v>171</v>
      </c>
      <c r="I41" s="153" t="s">
        <v>171</v>
      </c>
      <c r="J41" s="153" t="s">
        <v>171</v>
      </c>
      <c r="K41" s="153" t="s">
        <v>171</v>
      </c>
      <c r="L41" s="153"/>
      <c r="M41" s="153">
        <v>18678.293936372887</v>
      </c>
      <c r="N41" s="119"/>
      <c r="O41" s="238">
        <v>3315</v>
      </c>
      <c r="P41" s="238">
        <v>7343</v>
      </c>
      <c r="Q41" s="238">
        <v>4375</v>
      </c>
      <c r="R41" s="238">
        <v>4191</v>
      </c>
      <c r="S41" s="153">
        <v>19224</v>
      </c>
      <c r="T41" s="119"/>
      <c r="U41" s="238">
        <v>7937</v>
      </c>
      <c r="V41" s="238">
        <v>1418.0895082999125</v>
      </c>
      <c r="W41" s="238">
        <v>2768</v>
      </c>
      <c r="X41" s="238">
        <v>2364.3728148417931</v>
      </c>
      <c r="Y41" s="153">
        <f t="shared" si="1"/>
        <v>14487.462323141706</v>
      </c>
      <c r="Z41" s="119"/>
      <c r="AA41" s="238">
        <v>578.11231999999995</v>
      </c>
      <c r="AB41" s="238">
        <v>155.24592999999999</v>
      </c>
      <c r="AC41" s="238" t="s">
        <v>171</v>
      </c>
      <c r="AD41" s="153">
        <v>2295.4384799999998</v>
      </c>
      <c r="AE41" s="153">
        <v>3028.79673</v>
      </c>
      <c r="AF41" s="119"/>
      <c r="AG41" s="238">
        <v>58.102179999999997</v>
      </c>
      <c r="AH41" s="238" t="s">
        <v>171</v>
      </c>
      <c r="AI41" s="153">
        <v>232.28701000000001</v>
      </c>
      <c r="AJ41" s="119">
        <v>290.38918999999999</v>
      </c>
      <c r="AK41" s="153">
        <f t="shared" si="2"/>
        <v>3319.1859199999999</v>
      </c>
      <c r="AL41" s="119"/>
      <c r="AM41" s="238">
        <v>1950.4432671910499</v>
      </c>
      <c r="AN41" s="238">
        <v>4828</v>
      </c>
      <c r="AO41" s="238">
        <v>960.89711867480116</v>
      </c>
      <c r="AP41" s="238">
        <v>863.21999000000005</v>
      </c>
      <c r="AQ41" s="153">
        <v>8602.5603758658508</v>
      </c>
      <c r="AR41" s="119"/>
      <c r="AS41" s="238">
        <v>2806.8351589530012</v>
      </c>
      <c r="AT41" s="238">
        <v>171.3738216162439</v>
      </c>
      <c r="AU41" s="238" t="s">
        <v>171</v>
      </c>
      <c r="AV41" s="238">
        <v>213.47248999999999</v>
      </c>
      <c r="AW41" s="238">
        <v>86.527510000000007</v>
      </c>
      <c r="AX41" s="153">
        <v>3278.2089805692449</v>
      </c>
      <c r="AY41" s="119"/>
      <c r="AZ41" s="238">
        <v>1745</v>
      </c>
      <c r="BA41" s="238">
        <v>2683</v>
      </c>
      <c r="BB41" s="238">
        <v>2335</v>
      </c>
      <c r="BC41" s="238">
        <v>4129</v>
      </c>
      <c r="BD41" s="153">
        <v>10892</v>
      </c>
      <c r="BE41" s="119"/>
      <c r="BF41" s="119"/>
      <c r="BG41" s="238">
        <v>642.33871228800501</v>
      </c>
      <c r="BH41" s="238">
        <v>5313.8864400000002</v>
      </c>
      <c r="BI41" s="153">
        <f t="shared" si="0"/>
        <v>5956.2251522880051</v>
      </c>
    </row>
    <row r="42" spans="1:61" ht="15" customHeight="1" x14ac:dyDescent="0.2">
      <c r="A42" s="165">
        <v>2005</v>
      </c>
      <c r="B42" s="153" t="s">
        <v>171</v>
      </c>
      <c r="C42" s="153" t="s">
        <v>171</v>
      </c>
      <c r="D42" s="153" t="s">
        <v>171</v>
      </c>
      <c r="E42" s="153" t="s">
        <v>171</v>
      </c>
      <c r="F42" s="153" t="s">
        <v>171</v>
      </c>
      <c r="G42" s="119"/>
      <c r="H42" s="153" t="s">
        <v>171</v>
      </c>
      <c r="I42" s="153" t="s">
        <v>171</v>
      </c>
      <c r="J42" s="153" t="s">
        <v>171</v>
      </c>
      <c r="K42" s="153" t="s">
        <v>171</v>
      </c>
      <c r="L42" s="153"/>
      <c r="M42" s="153">
        <v>18775.525607525557</v>
      </c>
      <c r="N42" s="119"/>
      <c r="O42" s="238">
        <v>3214</v>
      </c>
      <c r="P42" s="238">
        <v>7160</v>
      </c>
      <c r="Q42" s="238">
        <v>4260</v>
      </c>
      <c r="R42" s="238">
        <v>4077</v>
      </c>
      <c r="S42" s="153">
        <v>18711</v>
      </c>
      <c r="T42" s="119"/>
      <c r="U42" s="238">
        <v>7867</v>
      </c>
      <c r="V42" s="238">
        <v>1412.8614807463214</v>
      </c>
      <c r="W42" s="238">
        <v>2869</v>
      </c>
      <c r="X42" s="238">
        <v>2454.3458241120279</v>
      </c>
      <c r="Y42" s="153">
        <f t="shared" si="1"/>
        <v>14603.20730485835</v>
      </c>
      <c r="Z42" s="119"/>
      <c r="AA42" s="238">
        <v>816.95133999999996</v>
      </c>
      <c r="AB42" s="238">
        <v>219.77672000000001</v>
      </c>
      <c r="AC42" s="238" t="s">
        <v>171</v>
      </c>
      <c r="AD42" s="153">
        <v>1958.9187400000001</v>
      </c>
      <c r="AE42" s="153">
        <v>2995.6468</v>
      </c>
      <c r="AF42" s="119"/>
      <c r="AG42" s="238">
        <v>82.122780000000006</v>
      </c>
      <c r="AH42" s="238" t="s">
        <v>171</v>
      </c>
      <c r="AI42" s="153">
        <v>194.84501</v>
      </c>
      <c r="AJ42" s="119">
        <v>276.96779000000004</v>
      </c>
      <c r="AK42" s="153">
        <f t="shared" si="2"/>
        <v>3272.6145900000001</v>
      </c>
      <c r="AL42" s="119"/>
      <c r="AM42" s="238">
        <v>2132.7691242779033</v>
      </c>
      <c r="AN42" s="238">
        <v>4801</v>
      </c>
      <c r="AO42" s="238">
        <v>1200.1213279357696</v>
      </c>
      <c r="AP42" s="238">
        <v>1145.7656300000001</v>
      </c>
      <c r="AQ42" s="153">
        <v>9279.6560822136744</v>
      </c>
      <c r="AR42" s="119"/>
      <c r="AS42" s="238">
        <v>3154.7582251032259</v>
      </c>
      <c r="AT42" s="238">
        <v>223.73023578103309</v>
      </c>
      <c r="AU42" s="238" t="s">
        <v>171</v>
      </c>
      <c r="AV42" s="238">
        <v>225.12092999999999</v>
      </c>
      <c r="AW42" s="238">
        <v>121.87907</v>
      </c>
      <c r="AX42" s="153">
        <v>3725.488460884259</v>
      </c>
      <c r="AY42" s="119"/>
      <c r="AZ42" s="238">
        <v>1798</v>
      </c>
      <c r="BA42" s="238">
        <v>2700</v>
      </c>
      <c r="BB42" s="238">
        <v>2371</v>
      </c>
      <c r="BC42" s="238">
        <v>4170</v>
      </c>
      <c r="BD42" s="153">
        <v>11039</v>
      </c>
      <c r="BE42" s="119"/>
      <c r="BF42" s="119"/>
      <c r="BG42" s="238">
        <v>654.80053052699725</v>
      </c>
      <c r="BH42" s="238">
        <v>5261.2118099999998</v>
      </c>
      <c r="BI42" s="153">
        <f t="shared" si="0"/>
        <v>5916.0123405269969</v>
      </c>
    </row>
    <row r="43" spans="1:61" ht="15" customHeight="1" x14ac:dyDescent="0.2">
      <c r="A43" s="165">
        <v>2006</v>
      </c>
      <c r="B43" s="153">
        <v>10394.68051</v>
      </c>
      <c r="C43" s="153">
        <v>534.04362000000003</v>
      </c>
      <c r="D43" s="153">
        <v>154.43558999999999</v>
      </c>
      <c r="E43" s="153">
        <v>0.81808000000000003</v>
      </c>
      <c r="F43" s="153">
        <v>11083.977799999999</v>
      </c>
      <c r="G43" s="119"/>
      <c r="H43" s="153">
        <v>1006.61043</v>
      </c>
      <c r="I43" s="153">
        <v>1708.72073</v>
      </c>
      <c r="J43" s="153" t="s">
        <v>171</v>
      </c>
      <c r="K43" s="153">
        <v>2715.3311599999997</v>
      </c>
      <c r="L43" s="119"/>
      <c r="M43" s="119">
        <v>13799.308959999998</v>
      </c>
      <c r="N43" s="119"/>
      <c r="O43" s="238">
        <v>3053</v>
      </c>
      <c r="P43" s="238">
        <v>6889</v>
      </c>
      <c r="Q43" s="238">
        <v>4017</v>
      </c>
      <c r="R43" s="238">
        <v>3880</v>
      </c>
      <c r="S43" s="153">
        <v>17839</v>
      </c>
      <c r="T43" s="119"/>
      <c r="U43" s="238">
        <v>7815</v>
      </c>
      <c r="V43" s="238">
        <v>1398.3610754859887</v>
      </c>
      <c r="W43" s="238">
        <v>3026</v>
      </c>
      <c r="X43" s="238">
        <v>2532.7984682752895</v>
      </c>
      <c r="Y43" s="153">
        <f t="shared" si="1"/>
        <v>14772.159543761278</v>
      </c>
      <c r="Z43" s="119"/>
      <c r="AA43" s="238">
        <v>1109.6456499999999</v>
      </c>
      <c r="AB43" s="238">
        <v>292.16546</v>
      </c>
      <c r="AC43" s="238" t="s">
        <v>171</v>
      </c>
      <c r="AD43" s="153">
        <v>1606.3839499999999</v>
      </c>
      <c r="AE43" s="153">
        <v>3008.19506</v>
      </c>
      <c r="AF43" s="119"/>
      <c r="AG43" s="238">
        <v>107.94276000000001</v>
      </c>
      <c r="AH43" s="238" t="s">
        <v>171</v>
      </c>
      <c r="AI43" s="153">
        <v>157.34835000000001</v>
      </c>
      <c r="AJ43" s="119">
        <v>265.29111</v>
      </c>
      <c r="AK43" s="153">
        <f t="shared" si="2"/>
        <v>3273.4861700000001</v>
      </c>
      <c r="AL43" s="119"/>
      <c r="AM43" s="238">
        <v>2205.3989060846102</v>
      </c>
      <c r="AN43" s="238">
        <v>4597</v>
      </c>
      <c r="AO43" s="238">
        <v>1458.3652589140306</v>
      </c>
      <c r="AP43" s="238">
        <v>1342.4543799999999</v>
      </c>
      <c r="AQ43" s="153">
        <v>9603.2185449986409</v>
      </c>
      <c r="AR43" s="119"/>
      <c r="AS43" s="238">
        <v>3465.1412527906773</v>
      </c>
      <c r="AT43" s="238">
        <v>299.74968265512541</v>
      </c>
      <c r="AU43" s="238" t="s">
        <v>171</v>
      </c>
      <c r="AV43" s="238">
        <v>229.49366000000001</v>
      </c>
      <c r="AW43" s="238">
        <v>153.50633999999999</v>
      </c>
      <c r="AX43" s="153">
        <v>4147.8909354458028</v>
      </c>
      <c r="AY43" s="119"/>
      <c r="AZ43" s="238">
        <v>1847</v>
      </c>
      <c r="BA43" s="238">
        <v>2712</v>
      </c>
      <c r="BB43" s="238">
        <v>2400</v>
      </c>
      <c r="BC43" s="238">
        <v>4208</v>
      </c>
      <c r="BD43" s="153">
        <v>11167</v>
      </c>
      <c r="BE43" s="119"/>
      <c r="BF43" s="119"/>
      <c r="BG43" s="238">
        <v>660.70787210999731</v>
      </c>
      <c r="BH43" s="238">
        <v>5208.71558</v>
      </c>
      <c r="BI43" s="153">
        <f t="shared" si="0"/>
        <v>5869.423452109997</v>
      </c>
    </row>
    <row r="44" spans="1:61" ht="15" customHeight="1" x14ac:dyDescent="0.2">
      <c r="A44" s="165">
        <v>2007</v>
      </c>
      <c r="B44" s="153">
        <v>10823.31948</v>
      </c>
      <c r="C44" s="153">
        <v>561.60491999999999</v>
      </c>
      <c r="D44" s="153">
        <v>166.73921000000001</v>
      </c>
      <c r="E44" s="153">
        <v>0.96406000000000003</v>
      </c>
      <c r="F44" s="153">
        <v>11552.62767</v>
      </c>
      <c r="G44" s="119"/>
      <c r="H44" s="153">
        <v>1112.2802899999999</v>
      </c>
      <c r="I44" s="153">
        <v>1922.6635900000001</v>
      </c>
      <c r="J44" s="153" t="s">
        <v>171</v>
      </c>
      <c r="K44" s="153">
        <v>3034.9438799999998</v>
      </c>
      <c r="L44" s="119"/>
      <c r="M44" s="119">
        <v>14587.571550000001</v>
      </c>
      <c r="N44" s="119"/>
      <c r="O44" s="238">
        <v>2713</v>
      </c>
      <c r="P44" s="238">
        <v>7458</v>
      </c>
      <c r="Q44" s="238">
        <v>3285</v>
      </c>
      <c r="R44" s="238">
        <v>3440</v>
      </c>
      <c r="S44" s="153">
        <v>16896</v>
      </c>
      <c r="T44" s="119"/>
      <c r="U44" s="238">
        <v>7678</v>
      </c>
      <c r="V44" s="238">
        <v>1386.545668134803</v>
      </c>
      <c r="W44" s="238">
        <v>2912</v>
      </c>
      <c r="X44" s="238">
        <v>2603.7630986794898</v>
      </c>
      <c r="Y44" s="153">
        <f t="shared" si="1"/>
        <v>14580.308766814293</v>
      </c>
      <c r="Z44" s="119"/>
      <c r="AA44" s="238">
        <v>1490.0977499999999</v>
      </c>
      <c r="AB44" s="238">
        <v>383.80506000000003</v>
      </c>
      <c r="AC44" s="238" t="s">
        <v>171</v>
      </c>
      <c r="AD44" s="154">
        <v>1291.0846300000001</v>
      </c>
      <c r="AE44" s="153">
        <v>3164.9874399999999</v>
      </c>
      <c r="AF44" s="119"/>
      <c r="AG44" s="238">
        <v>138.17564999999999</v>
      </c>
      <c r="AH44" s="238" t="s">
        <v>171</v>
      </c>
      <c r="AI44" s="153">
        <v>124.83629000000001</v>
      </c>
      <c r="AJ44" s="119">
        <v>263.01193999999998</v>
      </c>
      <c r="AK44" s="153">
        <f t="shared" si="2"/>
        <v>3427.9993799999997</v>
      </c>
      <c r="AL44" s="119"/>
      <c r="AM44" s="238">
        <v>2253.7037873336872</v>
      </c>
      <c r="AN44" s="238">
        <v>4221</v>
      </c>
      <c r="AO44" s="238">
        <v>1735.6289116095841</v>
      </c>
      <c r="AP44" s="238">
        <v>1474.8522599999999</v>
      </c>
      <c r="AQ44" s="153">
        <v>9685.1849589432713</v>
      </c>
      <c r="AR44" s="119"/>
      <c r="AS44" s="238">
        <v>3716.8620602332612</v>
      </c>
      <c r="AT44" s="238">
        <v>413.15907146339873</v>
      </c>
      <c r="AU44" s="238" t="s">
        <v>171</v>
      </c>
      <c r="AV44" s="238">
        <v>227.06317000000001</v>
      </c>
      <c r="AW44" s="238">
        <v>175.93682999999999</v>
      </c>
      <c r="AX44" s="153">
        <v>4533.0211316966597</v>
      </c>
      <c r="AY44" s="119"/>
      <c r="AZ44" s="238">
        <v>1898</v>
      </c>
      <c r="BA44" s="238">
        <v>2595</v>
      </c>
      <c r="BB44" s="238">
        <v>2423</v>
      </c>
      <c r="BC44" s="238">
        <v>4244</v>
      </c>
      <c r="BD44" s="153">
        <v>11160</v>
      </c>
      <c r="BE44" s="119"/>
      <c r="BF44" s="119"/>
      <c r="BG44" s="238">
        <v>666.5713025399973</v>
      </c>
      <c r="BH44" s="238">
        <v>5156.6533099999997</v>
      </c>
      <c r="BI44" s="153">
        <f t="shared" si="0"/>
        <v>5823.224612539997</v>
      </c>
    </row>
    <row r="45" spans="1:61" ht="15" customHeight="1" x14ac:dyDescent="0.2">
      <c r="A45" s="165">
        <v>2008</v>
      </c>
      <c r="B45" s="153">
        <v>11100.20493</v>
      </c>
      <c r="C45" s="153">
        <v>603.54848000000004</v>
      </c>
      <c r="D45" s="153">
        <v>199.48490000000001</v>
      </c>
      <c r="E45" s="153">
        <v>1.522</v>
      </c>
      <c r="F45" s="153">
        <v>11904.76031</v>
      </c>
      <c r="G45" s="119"/>
      <c r="H45" s="153">
        <v>1214.40922</v>
      </c>
      <c r="I45" s="153">
        <v>2186.6025300000001</v>
      </c>
      <c r="J45" s="153">
        <v>0.17752999999999999</v>
      </c>
      <c r="K45" s="153">
        <v>3401.1892800000001</v>
      </c>
      <c r="L45" s="119"/>
      <c r="M45" s="119">
        <v>15305.94959</v>
      </c>
      <c r="N45" s="119"/>
      <c r="O45" s="238">
        <v>2628</v>
      </c>
      <c r="P45" s="238">
        <v>7526</v>
      </c>
      <c r="Q45" s="238">
        <v>3192</v>
      </c>
      <c r="R45" s="238">
        <v>3326</v>
      </c>
      <c r="S45" s="153">
        <v>16672</v>
      </c>
      <c r="T45" s="119"/>
      <c r="U45" s="238">
        <v>7583</v>
      </c>
      <c r="V45" s="238">
        <v>1377.3123340214968</v>
      </c>
      <c r="W45" s="238">
        <v>2868</v>
      </c>
      <c r="X45" s="238">
        <v>2669.3408536405555</v>
      </c>
      <c r="Y45" s="153">
        <f t="shared" si="1"/>
        <v>14497.653187662052</v>
      </c>
      <c r="Z45" s="119"/>
      <c r="AA45" s="238">
        <v>1955.38293</v>
      </c>
      <c r="AB45" s="238">
        <v>491.53814</v>
      </c>
      <c r="AC45" s="238" t="s">
        <v>171</v>
      </c>
      <c r="AD45" s="154">
        <v>991.61445000000003</v>
      </c>
      <c r="AE45" s="153">
        <v>3438.5355199999999</v>
      </c>
      <c r="AF45" s="119"/>
      <c r="AG45" s="238">
        <v>172.53531000000001</v>
      </c>
      <c r="AH45" s="238" t="s">
        <v>171</v>
      </c>
      <c r="AI45" s="153">
        <v>94.780320000000003</v>
      </c>
      <c r="AJ45" s="119">
        <v>267.31563</v>
      </c>
      <c r="AK45" s="153">
        <f t="shared" si="2"/>
        <v>3705.85115</v>
      </c>
      <c r="AL45" s="119"/>
      <c r="AM45" s="238">
        <v>2154.5667937744106</v>
      </c>
      <c r="AN45" s="238">
        <v>3676</v>
      </c>
      <c r="AO45" s="238">
        <v>2031.91228602243</v>
      </c>
      <c r="AP45" s="238">
        <v>1569.05711</v>
      </c>
      <c r="AQ45" s="153">
        <v>9431.5361897968414</v>
      </c>
      <c r="AR45" s="119"/>
      <c r="AS45" s="238">
        <v>3744.5494032329707</v>
      </c>
      <c r="AT45" s="238">
        <v>542.34804354497908</v>
      </c>
      <c r="AU45" s="238" t="s">
        <v>171</v>
      </c>
      <c r="AV45" s="238">
        <v>202.65407999999999</v>
      </c>
      <c r="AW45" s="238">
        <v>191.34592000000001</v>
      </c>
      <c r="AX45" s="153">
        <v>4680.8974467779499</v>
      </c>
      <c r="AY45" s="119"/>
      <c r="AZ45" s="238">
        <v>1942</v>
      </c>
      <c r="BA45" s="238">
        <v>2560</v>
      </c>
      <c r="BB45" s="238">
        <v>2451</v>
      </c>
      <c r="BC45" s="238">
        <v>4278</v>
      </c>
      <c r="BD45" s="153">
        <v>11231</v>
      </c>
      <c r="BE45" s="119"/>
      <c r="BF45" s="119"/>
      <c r="BG45" s="238">
        <v>672.82218431999729</v>
      </c>
      <c r="BH45" s="238">
        <v>5105.0913700000001</v>
      </c>
      <c r="BI45" s="153">
        <f t="shared" si="0"/>
        <v>5777.9135543199973</v>
      </c>
    </row>
    <row r="46" spans="1:61" ht="15" customHeight="1" x14ac:dyDescent="0.2">
      <c r="A46" s="165">
        <v>2009</v>
      </c>
      <c r="B46" s="153">
        <v>8370.4069</v>
      </c>
      <c r="C46" s="153">
        <v>913.74787000000003</v>
      </c>
      <c r="D46" s="153">
        <v>617.21376999999995</v>
      </c>
      <c r="E46" s="153">
        <v>9.8521800000000006</v>
      </c>
      <c r="F46" s="153">
        <v>9911.2207199999993</v>
      </c>
      <c r="G46" s="119"/>
      <c r="H46" s="153">
        <v>1079.92317</v>
      </c>
      <c r="I46" s="153">
        <v>2611.6213299999999</v>
      </c>
      <c r="J46" s="153">
        <v>1.87863</v>
      </c>
      <c r="K46" s="153">
        <v>3693.4231300000001</v>
      </c>
      <c r="L46" s="119"/>
      <c r="M46" s="119">
        <v>13604.64385</v>
      </c>
      <c r="N46" s="119"/>
      <c r="O46" s="238">
        <v>2523</v>
      </c>
      <c r="P46" s="238">
        <v>7487</v>
      </c>
      <c r="Q46" s="238">
        <v>3085</v>
      </c>
      <c r="R46" s="238">
        <v>3183</v>
      </c>
      <c r="S46" s="153">
        <v>16278</v>
      </c>
      <c r="T46" s="119"/>
      <c r="U46" s="238">
        <v>7472</v>
      </c>
      <c r="V46" s="238">
        <v>1382.7042809614288</v>
      </c>
      <c r="W46" s="238">
        <v>2964</v>
      </c>
      <c r="X46" s="238">
        <v>2725.2714291747716</v>
      </c>
      <c r="Y46" s="153">
        <f t="shared" si="1"/>
        <v>14543.975710136201</v>
      </c>
      <c r="Z46" s="119"/>
      <c r="AA46" s="238">
        <v>2249.9880800000001</v>
      </c>
      <c r="AB46" s="238">
        <v>518.91891999999996</v>
      </c>
      <c r="AC46" s="238" t="s">
        <v>171</v>
      </c>
      <c r="AD46" s="154">
        <v>699.18384000000003</v>
      </c>
      <c r="AE46" s="153">
        <v>3468.0908400000003</v>
      </c>
      <c r="AF46" s="119"/>
      <c r="AG46" s="238">
        <v>192.69077999999999</v>
      </c>
      <c r="AH46" s="238" t="s">
        <v>171</v>
      </c>
      <c r="AI46" s="153">
        <v>66.303039999999996</v>
      </c>
      <c r="AJ46" s="119">
        <v>258.99381999999997</v>
      </c>
      <c r="AK46" s="153">
        <f t="shared" si="2"/>
        <v>3727.0846600000004</v>
      </c>
      <c r="AL46" s="119"/>
      <c r="AM46" s="238">
        <v>2074.9691872923354</v>
      </c>
      <c r="AN46" s="238">
        <v>3098</v>
      </c>
      <c r="AO46" s="238">
        <v>2347.2153821525685</v>
      </c>
      <c r="AP46" s="238">
        <v>1668.97297</v>
      </c>
      <c r="AQ46" s="153">
        <v>9189.1575394449046</v>
      </c>
      <c r="AR46" s="119"/>
      <c r="AS46" s="238">
        <v>3500.4020840786425</v>
      </c>
      <c r="AT46" s="238">
        <v>650.68644778791077</v>
      </c>
      <c r="AU46" s="238" t="s">
        <v>171</v>
      </c>
      <c r="AV46" s="238">
        <v>175.51016000000001</v>
      </c>
      <c r="AW46" s="238">
        <v>205.48983999999999</v>
      </c>
      <c r="AX46" s="153">
        <v>4532.0885318665532</v>
      </c>
      <c r="AY46" s="119"/>
      <c r="AZ46" s="238">
        <v>1972</v>
      </c>
      <c r="BA46" s="238">
        <v>2613</v>
      </c>
      <c r="BB46" s="238">
        <v>2473</v>
      </c>
      <c r="BC46" s="238">
        <v>4310</v>
      </c>
      <c r="BD46" s="153">
        <v>11368</v>
      </c>
      <c r="BE46" s="119"/>
      <c r="BF46" s="119"/>
      <c r="BG46" s="238">
        <v>669.74460583354141</v>
      </c>
      <c r="BH46" s="238">
        <v>5054.0411800000002</v>
      </c>
      <c r="BI46" s="153">
        <f t="shared" si="0"/>
        <v>5723.7857858335419</v>
      </c>
    </row>
    <row r="47" spans="1:61" ht="15" customHeight="1" x14ac:dyDescent="0.2">
      <c r="A47" s="165">
        <v>2010</v>
      </c>
      <c r="B47" s="153">
        <v>8377.9508499999993</v>
      </c>
      <c r="C47" s="153">
        <v>985.27545999999995</v>
      </c>
      <c r="D47" s="153">
        <v>689.29718000000003</v>
      </c>
      <c r="E47" s="153">
        <v>11.19256</v>
      </c>
      <c r="F47" s="153">
        <v>10063.716049999999</v>
      </c>
      <c r="G47" s="119"/>
      <c r="H47" s="153">
        <v>931.26279999999997</v>
      </c>
      <c r="I47" s="153">
        <v>3072.5319300000001</v>
      </c>
      <c r="J47" s="153">
        <v>4.0183200000000001</v>
      </c>
      <c r="K47" s="153">
        <v>4007.8130500000002</v>
      </c>
      <c r="L47" s="119"/>
      <c r="M47" s="119">
        <v>14071.5291</v>
      </c>
      <c r="N47" s="119"/>
      <c r="O47" s="238">
        <v>2480</v>
      </c>
      <c r="P47" s="238">
        <v>7499</v>
      </c>
      <c r="Q47" s="238">
        <v>3004</v>
      </c>
      <c r="R47" s="238">
        <v>3121</v>
      </c>
      <c r="S47" s="153">
        <v>16104</v>
      </c>
      <c r="T47" s="119"/>
      <c r="U47" s="238">
        <v>7372</v>
      </c>
      <c r="V47" s="238">
        <v>1388.384777526687</v>
      </c>
      <c r="W47" s="238">
        <v>3003</v>
      </c>
      <c r="X47" s="238">
        <v>2732.0909017295621</v>
      </c>
      <c r="Y47" s="153">
        <f t="shared" si="1"/>
        <v>14495.475679256249</v>
      </c>
      <c r="Z47" s="119"/>
      <c r="AA47" s="238">
        <v>2617.8286699999999</v>
      </c>
      <c r="AB47" s="238">
        <v>574.52759000000003</v>
      </c>
      <c r="AC47" s="238" t="s">
        <v>171</v>
      </c>
      <c r="AD47" s="154">
        <v>489.33915999999999</v>
      </c>
      <c r="AE47" s="153">
        <v>3681.69542</v>
      </c>
      <c r="AF47" s="119"/>
      <c r="AG47" s="238">
        <v>226.92590000000001</v>
      </c>
      <c r="AH47" s="238" t="s">
        <v>171</v>
      </c>
      <c r="AI47" s="153">
        <v>45.553570000000001</v>
      </c>
      <c r="AJ47" s="119">
        <v>272.47946999999999</v>
      </c>
      <c r="AK47" s="153">
        <f t="shared" si="2"/>
        <v>3954.1748900000002</v>
      </c>
      <c r="AL47" s="119"/>
      <c r="AM47" s="238">
        <v>1903.8286395947878</v>
      </c>
      <c r="AN47" s="238">
        <v>2528</v>
      </c>
      <c r="AO47" s="238">
        <v>2681.5382</v>
      </c>
      <c r="AP47" s="238">
        <v>1747.6667399999999</v>
      </c>
      <c r="AQ47" s="153">
        <v>8861.0335795947885</v>
      </c>
      <c r="AR47" s="119"/>
      <c r="AS47" s="238">
        <v>3057.5763058529369</v>
      </c>
      <c r="AT47" s="238">
        <v>700.68305069764779</v>
      </c>
      <c r="AU47" s="238">
        <v>783</v>
      </c>
      <c r="AV47" s="238">
        <v>150.15711999999999</v>
      </c>
      <c r="AW47" s="238">
        <v>221.84288000000001</v>
      </c>
      <c r="AX47" s="153">
        <v>4913.2593565505849</v>
      </c>
      <c r="AY47" s="119"/>
      <c r="AZ47" s="238">
        <v>2046</v>
      </c>
      <c r="BA47" s="238">
        <v>2676</v>
      </c>
      <c r="BB47" s="238">
        <v>2479</v>
      </c>
      <c r="BC47" s="238">
        <v>4343</v>
      </c>
      <c r="BD47" s="153">
        <v>11544</v>
      </c>
      <c r="BE47" s="119"/>
      <c r="BF47" s="119"/>
      <c r="BG47" s="238">
        <v>666.82824483181435</v>
      </c>
      <c r="BH47" s="238">
        <v>5006.0703000000003</v>
      </c>
      <c r="BI47" s="153">
        <f t="shared" si="0"/>
        <v>5672.8985448318144</v>
      </c>
    </row>
    <row r="48" spans="1:61" ht="15" customHeight="1" x14ac:dyDescent="0.2">
      <c r="A48" s="165">
        <v>2011</v>
      </c>
      <c r="B48" s="153">
        <v>8459.7015699999993</v>
      </c>
      <c r="C48" s="153">
        <v>1053.1247000000001</v>
      </c>
      <c r="D48" s="153">
        <v>755.01215000000002</v>
      </c>
      <c r="E48" s="153">
        <v>12.40028</v>
      </c>
      <c r="F48" s="153">
        <v>10280.2387</v>
      </c>
      <c r="G48" s="119"/>
      <c r="H48" s="153">
        <v>974.58178999999996</v>
      </c>
      <c r="I48" s="153">
        <v>3448.9477200000001</v>
      </c>
      <c r="J48" s="153">
        <v>4.9911099999999999</v>
      </c>
      <c r="K48" s="153">
        <v>4428.5206200000002</v>
      </c>
      <c r="L48" s="119"/>
      <c r="M48" s="119">
        <v>14708.759320000001</v>
      </c>
      <c r="N48" s="119"/>
      <c r="O48" s="238">
        <v>2374</v>
      </c>
      <c r="P48" s="238">
        <v>7369</v>
      </c>
      <c r="Q48" s="238">
        <v>2678</v>
      </c>
      <c r="R48" s="238">
        <v>2977</v>
      </c>
      <c r="S48" s="153">
        <v>15398</v>
      </c>
      <c r="T48" s="119"/>
      <c r="U48" s="238">
        <v>7371</v>
      </c>
      <c r="V48" s="238">
        <v>1389.9441235936786</v>
      </c>
      <c r="W48" s="238">
        <v>3045</v>
      </c>
      <c r="X48" s="238">
        <v>2719.0741495489237</v>
      </c>
      <c r="Y48" s="153">
        <f t="shared" si="1"/>
        <v>14525.018273142603</v>
      </c>
      <c r="Z48" s="119"/>
      <c r="AA48" s="238">
        <v>2609.7142699999999</v>
      </c>
      <c r="AB48" s="238">
        <v>528.89856999999995</v>
      </c>
      <c r="AC48" s="238" t="s">
        <v>171</v>
      </c>
      <c r="AD48" s="154">
        <v>293.69790999999998</v>
      </c>
      <c r="AE48" s="153">
        <v>3432.3107499999996</v>
      </c>
      <c r="AF48" s="119"/>
      <c r="AG48" s="238">
        <v>224.85571999999999</v>
      </c>
      <c r="AH48" s="238" t="s">
        <v>171</v>
      </c>
      <c r="AI48" s="153">
        <v>27.19087</v>
      </c>
      <c r="AJ48" s="119">
        <v>252.04658999999998</v>
      </c>
      <c r="AK48" s="153">
        <f t="shared" si="2"/>
        <v>3684.3573399999996</v>
      </c>
      <c r="AL48" s="119"/>
      <c r="AM48" s="238">
        <v>1706.6114742776679</v>
      </c>
      <c r="AN48" s="238">
        <v>2036</v>
      </c>
      <c r="AO48" s="238">
        <v>2724.2586322000002</v>
      </c>
      <c r="AP48" s="238">
        <v>1770.4390800000001</v>
      </c>
      <c r="AQ48" s="153">
        <v>8237.3091864776688</v>
      </c>
      <c r="AR48" s="119"/>
      <c r="AS48" s="238">
        <v>2504.8159687433586</v>
      </c>
      <c r="AT48" s="238">
        <v>723.64950640331381</v>
      </c>
      <c r="AU48" s="238">
        <v>796</v>
      </c>
      <c r="AV48" s="238">
        <v>128.29445999999999</v>
      </c>
      <c r="AW48" s="238">
        <v>241.70554000000001</v>
      </c>
      <c r="AX48" s="153">
        <v>4394.4654751466724</v>
      </c>
      <c r="AY48" s="119"/>
      <c r="AZ48" s="238">
        <v>2062</v>
      </c>
      <c r="BA48" s="238">
        <v>2685</v>
      </c>
      <c r="BB48" s="238">
        <v>2486</v>
      </c>
      <c r="BC48" s="238">
        <v>4374</v>
      </c>
      <c r="BD48" s="153">
        <v>11607</v>
      </c>
      <c r="BE48" s="119"/>
      <c r="BF48" s="119"/>
      <c r="BG48" s="238">
        <v>665.65736159698326</v>
      </c>
      <c r="BH48" s="238">
        <v>4961.1484600000003</v>
      </c>
      <c r="BI48" s="153">
        <f t="shared" si="0"/>
        <v>5626.8058215969832</v>
      </c>
    </row>
    <row r="49" spans="1:61" ht="15" customHeight="1" x14ac:dyDescent="0.2">
      <c r="A49" s="165">
        <v>2012</v>
      </c>
      <c r="B49" s="153">
        <v>7752.5315499999997</v>
      </c>
      <c r="C49" s="153">
        <v>1277.1790100000001</v>
      </c>
      <c r="D49" s="153">
        <v>930.47362999999996</v>
      </c>
      <c r="E49" s="153">
        <v>15.92094</v>
      </c>
      <c r="F49" s="153">
        <v>9976.1051299999999</v>
      </c>
      <c r="G49" s="119"/>
      <c r="H49" s="153">
        <v>1054.6850999999999</v>
      </c>
      <c r="I49" s="153">
        <v>3820.9064800000001</v>
      </c>
      <c r="J49" s="153">
        <v>8.8610199999999999</v>
      </c>
      <c r="K49" s="153">
        <v>4884.4526000000005</v>
      </c>
      <c r="L49" s="119"/>
      <c r="M49" s="119">
        <v>14860.55773</v>
      </c>
      <c r="N49" s="119"/>
      <c r="O49" s="238">
        <v>2269</v>
      </c>
      <c r="P49" s="238">
        <v>7241</v>
      </c>
      <c r="Q49" s="238">
        <v>2368</v>
      </c>
      <c r="R49" s="238">
        <v>2835</v>
      </c>
      <c r="S49" s="153">
        <v>14713</v>
      </c>
      <c r="T49" s="119"/>
      <c r="U49" s="238">
        <v>7254</v>
      </c>
      <c r="V49" s="238">
        <v>1394.7275223129736</v>
      </c>
      <c r="W49" s="238">
        <v>3095</v>
      </c>
      <c r="X49" s="238">
        <v>2699.1633259096911</v>
      </c>
      <c r="Y49" s="153">
        <f t="shared" si="1"/>
        <v>14442.890848222663</v>
      </c>
      <c r="Z49" s="119"/>
      <c r="AA49" s="238">
        <v>2445.5652599999999</v>
      </c>
      <c r="AB49" s="238">
        <v>458.18540999999999</v>
      </c>
      <c r="AC49" s="238" t="s">
        <v>171</v>
      </c>
      <c r="AD49" s="154">
        <v>157.50479999999999</v>
      </c>
      <c r="AE49" s="153">
        <v>3061.2554700000001</v>
      </c>
      <c r="AF49" s="119"/>
      <c r="AG49" s="238">
        <v>215.10881000000001</v>
      </c>
      <c r="AH49" s="238" t="s">
        <v>171</v>
      </c>
      <c r="AI49" s="153">
        <v>14.5389</v>
      </c>
      <c r="AJ49" s="119">
        <v>229.64771000000002</v>
      </c>
      <c r="AK49" s="153">
        <f t="shared" si="2"/>
        <v>3290.9031800000002</v>
      </c>
      <c r="AL49" s="119"/>
      <c r="AM49" s="238">
        <v>1560.3098604930838</v>
      </c>
      <c r="AN49" s="238">
        <v>1556</v>
      </c>
      <c r="AO49" s="238">
        <v>2630.9758887999997</v>
      </c>
      <c r="AP49" s="238">
        <v>1750.36996</v>
      </c>
      <c r="AQ49" s="153">
        <v>7497.6557092930834</v>
      </c>
      <c r="AR49" s="119"/>
      <c r="AS49" s="238">
        <v>1848.6143532706285</v>
      </c>
      <c r="AT49" s="238">
        <v>677.57202782193826</v>
      </c>
      <c r="AU49" s="238">
        <v>811</v>
      </c>
      <c r="AV49" s="238">
        <v>113.07209999999998</v>
      </c>
      <c r="AW49" s="238">
        <v>261.92790000000002</v>
      </c>
      <c r="AX49" s="153">
        <v>3712.186381092567</v>
      </c>
      <c r="AY49" s="119"/>
      <c r="AZ49" s="238">
        <v>2132</v>
      </c>
      <c r="BA49" s="238">
        <v>2872</v>
      </c>
      <c r="BB49" s="238">
        <v>2495</v>
      </c>
      <c r="BC49" s="238">
        <v>4408</v>
      </c>
      <c r="BD49" s="153">
        <v>11907</v>
      </c>
      <c r="BE49" s="119"/>
      <c r="BF49" s="119"/>
      <c r="BG49" s="238">
        <v>662.91895959237615</v>
      </c>
      <c r="BH49" s="238">
        <v>4919.2452599999997</v>
      </c>
      <c r="BI49" s="153">
        <f t="shared" si="0"/>
        <v>5582.164219592376</v>
      </c>
    </row>
    <row r="50" spans="1:61" ht="15" customHeight="1" x14ac:dyDescent="0.2">
      <c r="A50" s="165">
        <v>2013</v>
      </c>
      <c r="B50" s="153">
        <v>3238.94965</v>
      </c>
      <c r="C50" s="153">
        <v>2905.7823899999999</v>
      </c>
      <c r="D50" s="153">
        <v>1410.96003</v>
      </c>
      <c r="E50" s="153">
        <v>30.393820000000002</v>
      </c>
      <c r="F50" s="153">
        <v>7586.0858900000003</v>
      </c>
      <c r="G50" s="119"/>
      <c r="H50" s="153">
        <v>1176.12934</v>
      </c>
      <c r="I50" s="153">
        <v>3906.0206699999999</v>
      </c>
      <c r="J50" s="153">
        <v>20.013639999999999</v>
      </c>
      <c r="K50" s="153">
        <v>5102.1636499999995</v>
      </c>
      <c r="L50" s="119"/>
      <c r="M50" s="119">
        <v>12688.249540000001</v>
      </c>
      <c r="N50" s="119"/>
      <c r="O50" s="238">
        <v>2160</v>
      </c>
      <c r="P50" s="238">
        <v>7105</v>
      </c>
      <c r="Q50" s="238">
        <v>2071</v>
      </c>
      <c r="R50" s="238">
        <v>2694</v>
      </c>
      <c r="S50" s="153">
        <v>14030</v>
      </c>
      <c r="T50" s="119"/>
      <c r="U50" s="238">
        <v>7176</v>
      </c>
      <c r="V50" s="238">
        <v>1398.4462719863161</v>
      </c>
      <c r="W50" s="238">
        <v>3079</v>
      </c>
      <c r="X50" s="238">
        <v>2677.7750256737136</v>
      </c>
      <c r="Y50" s="153">
        <f t="shared" si="1"/>
        <v>14331.221297660031</v>
      </c>
      <c r="Z50" s="119"/>
      <c r="AA50" s="238">
        <v>2164.8903100000002</v>
      </c>
      <c r="AB50" s="238">
        <v>354.93925999999999</v>
      </c>
      <c r="AC50" s="238" t="s">
        <v>171</v>
      </c>
      <c r="AD50" s="154">
        <v>70.92407</v>
      </c>
      <c r="AE50" s="153">
        <v>2590.7536400000004</v>
      </c>
      <c r="AF50" s="119"/>
      <c r="AG50" s="238">
        <v>195.17742000000001</v>
      </c>
      <c r="AH50" s="238" t="s">
        <v>171</v>
      </c>
      <c r="AI50" s="153">
        <v>6.5766400000000003</v>
      </c>
      <c r="AJ50" s="119">
        <v>201.75406000000001</v>
      </c>
      <c r="AK50" s="153">
        <f t="shared" si="2"/>
        <v>2792.5077000000006</v>
      </c>
      <c r="AL50" s="119"/>
      <c r="AM50" s="238">
        <v>1398.4537300011416</v>
      </c>
      <c r="AN50" s="238">
        <v>1217</v>
      </c>
      <c r="AO50" s="238">
        <v>2567.6381249999995</v>
      </c>
      <c r="AP50" s="238">
        <v>1712.28035</v>
      </c>
      <c r="AQ50" s="153">
        <v>6895.3722050011411</v>
      </c>
      <c r="AR50" s="119"/>
      <c r="AS50" s="238">
        <v>1400.5831218404483</v>
      </c>
      <c r="AT50" s="238">
        <v>682.16352667454146</v>
      </c>
      <c r="AU50" s="238">
        <v>802</v>
      </c>
      <c r="AV50" s="238">
        <v>102.02411000000001</v>
      </c>
      <c r="AW50" s="238">
        <v>277.97588999999999</v>
      </c>
      <c r="AX50" s="153">
        <v>3264.7466485149898</v>
      </c>
      <c r="AY50" s="119"/>
      <c r="AZ50" s="238">
        <v>2179</v>
      </c>
      <c r="BA50" s="238">
        <v>2924</v>
      </c>
      <c r="BB50" s="238">
        <v>2485</v>
      </c>
      <c r="BC50" s="238">
        <v>4443</v>
      </c>
      <c r="BD50" s="153">
        <v>12031</v>
      </c>
      <c r="BE50" s="119"/>
      <c r="BF50" s="119"/>
      <c r="BG50" s="238">
        <v>660.89266633565433</v>
      </c>
      <c r="BH50" s="238">
        <v>4880.3305200000004</v>
      </c>
      <c r="BI50" s="153">
        <f t="shared" si="0"/>
        <v>5541.2231863356546</v>
      </c>
    </row>
    <row r="51" spans="1:61" ht="15" customHeight="1" x14ac:dyDescent="0.2">
      <c r="A51" s="165">
        <v>2014</v>
      </c>
      <c r="B51" s="153">
        <v>2223.3268800000001</v>
      </c>
      <c r="C51" s="153">
        <v>3266.9644600000001</v>
      </c>
      <c r="D51" s="153">
        <v>1463.3993800000001</v>
      </c>
      <c r="E51" s="153">
        <v>35.113610000000001</v>
      </c>
      <c r="F51" s="153">
        <v>6988.8043299999999</v>
      </c>
      <c r="G51" s="119"/>
      <c r="H51" s="153">
        <v>1366.52954</v>
      </c>
      <c r="I51" s="153">
        <v>3839.6314699999998</v>
      </c>
      <c r="J51" s="153">
        <v>44.938200000000002</v>
      </c>
      <c r="K51" s="153">
        <v>5251.0992099999994</v>
      </c>
      <c r="L51" s="119"/>
      <c r="M51" s="119">
        <v>12239.903539999999</v>
      </c>
      <c r="N51" s="119"/>
      <c r="O51" s="238">
        <v>2051</v>
      </c>
      <c r="P51" s="238">
        <v>6967</v>
      </c>
      <c r="Q51" s="238">
        <v>1790</v>
      </c>
      <c r="R51" s="238">
        <v>2559</v>
      </c>
      <c r="S51" s="153">
        <v>13367</v>
      </c>
      <c r="T51" s="119"/>
      <c r="U51" s="238">
        <v>7138</v>
      </c>
      <c r="V51" s="238">
        <v>1403.6176494713409</v>
      </c>
      <c r="W51" s="238">
        <v>3162</v>
      </c>
      <c r="X51" s="238">
        <v>2659.6335931572862</v>
      </c>
      <c r="Y51" s="153">
        <f t="shared" si="1"/>
        <v>14363.251242628627</v>
      </c>
      <c r="Z51" s="119"/>
      <c r="AA51" s="238">
        <v>1878.2703799999999</v>
      </c>
      <c r="AB51" s="238">
        <v>256.36196000000001</v>
      </c>
      <c r="AC51" s="238" t="s">
        <v>171</v>
      </c>
      <c r="AD51" s="154">
        <v>26.48582</v>
      </c>
      <c r="AE51" s="153">
        <v>2161.11816</v>
      </c>
      <c r="AF51" s="119"/>
      <c r="AG51" s="238">
        <v>176.08363</v>
      </c>
      <c r="AH51" s="238" t="s">
        <v>171</v>
      </c>
      <c r="AI51" s="153">
        <v>2.47532</v>
      </c>
      <c r="AJ51" s="119">
        <v>178.55895000000001</v>
      </c>
      <c r="AK51" s="153">
        <f t="shared" si="2"/>
        <v>2339.6771100000001</v>
      </c>
      <c r="AL51" s="119"/>
      <c r="AM51" s="238">
        <v>1334.3094695546065</v>
      </c>
      <c r="AN51" s="238">
        <v>972</v>
      </c>
      <c r="AO51" s="238">
        <v>2357.2064999999998</v>
      </c>
      <c r="AP51" s="238">
        <v>1705.1324999999999</v>
      </c>
      <c r="AQ51" s="153">
        <v>6368.648469554606</v>
      </c>
      <c r="AR51" s="119"/>
      <c r="AS51" s="238">
        <v>1074.9390299626407</v>
      </c>
      <c r="AT51" s="238">
        <v>709.87754716007839</v>
      </c>
      <c r="AU51" s="238">
        <v>790</v>
      </c>
      <c r="AV51" s="238">
        <v>94.667919999999981</v>
      </c>
      <c r="AW51" s="238">
        <v>291.33208000000002</v>
      </c>
      <c r="AX51" s="153">
        <v>2960.8165771227191</v>
      </c>
      <c r="AY51" s="119"/>
      <c r="AZ51" s="238">
        <v>2229</v>
      </c>
      <c r="BA51" s="238">
        <v>2976</v>
      </c>
      <c r="BB51" s="238">
        <v>2478</v>
      </c>
      <c r="BC51" s="238">
        <v>4479</v>
      </c>
      <c r="BD51" s="153">
        <v>12162</v>
      </c>
      <c r="BE51" s="119"/>
      <c r="BF51" s="119"/>
      <c r="BG51" s="238">
        <v>659.82635587134428</v>
      </c>
      <c r="BH51" s="238">
        <v>4844.3743599999998</v>
      </c>
      <c r="BI51" s="153">
        <f t="shared" si="0"/>
        <v>5504.2007158713441</v>
      </c>
    </row>
    <row r="52" spans="1:61" ht="15" customHeight="1" x14ac:dyDescent="0.2">
      <c r="A52" s="165">
        <v>2015</v>
      </c>
      <c r="B52" s="153">
        <v>1844.1518599999999</v>
      </c>
      <c r="C52" s="153">
        <v>3375.5769500000001</v>
      </c>
      <c r="D52" s="153">
        <v>1464.58052</v>
      </c>
      <c r="E52" s="153">
        <v>40.246459999999999</v>
      </c>
      <c r="F52" s="153">
        <v>6724.5557900000003</v>
      </c>
      <c r="G52" s="119"/>
      <c r="H52" s="153">
        <v>1223.4454699999999</v>
      </c>
      <c r="I52" s="153">
        <v>3906.4623799999999</v>
      </c>
      <c r="J52" s="153">
        <v>80.263180000000006</v>
      </c>
      <c r="K52" s="153">
        <v>5210.1710299999995</v>
      </c>
      <c r="L52" s="119"/>
      <c r="M52" s="119">
        <v>11934.72682</v>
      </c>
      <c r="N52" s="119"/>
      <c r="O52" s="238">
        <v>1945</v>
      </c>
      <c r="P52" s="238">
        <v>6826</v>
      </c>
      <c r="Q52" s="238">
        <v>1522</v>
      </c>
      <c r="R52" s="238">
        <v>2432</v>
      </c>
      <c r="S52" s="153">
        <v>12725</v>
      </c>
      <c r="T52" s="119"/>
      <c r="U52" s="238">
        <v>7119</v>
      </c>
      <c r="V52" s="238">
        <v>1409.2603858687357</v>
      </c>
      <c r="W52" s="238">
        <v>3186</v>
      </c>
      <c r="X52" s="238">
        <v>2640.6852054654487</v>
      </c>
      <c r="Y52" s="153">
        <f t="shared" si="1"/>
        <v>14354.945591334184</v>
      </c>
      <c r="Z52" s="119"/>
      <c r="AA52" s="238">
        <v>1707.0878600000001</v>
      </c>
      <c r="AB52" s="238">
        <v>179.32579999999999</v>
      </c>
      <c r="AC52" s="238" t="s">
        <v>171</v>
      </c>
      <c r="AD52" s="154">
        <v>8.2549100000000006</v>
      </c>
      <c r="AE52" s="153">
        <v>1894.6685700000003</v>
      </c>
      <c r="AF52" s="119"/>
      <c r="AG52" s="238">
        <v>165.93306999999999</v>
      </c>
      <c r="AH52" s="238" t="s">
        <v>171</v>
      </c>
      <c r="AI52" s="153">
        <v>0.77373999999999998</v>
      </c>
      <c r="AJ52" s="119">
        <v>166.70680999999999</v>
      </c>
      <c r="AK52" s="153">
        <f t="shared" si="2"/>
        <v>2061.3753800000004</v>
      </c>
      <c r="AL52" s="119"/>
      <c r="AM52" s="238">
        <v>1298.0609349228789</v>
      </c>
      <c r="AN52" s="238">
        <v>801</v>
      </c>
      <c r="AO52" s="238">
        <v>2074.0833000000002</v>
      </c>
      <c r="AP52" s="238">
        <v>1729.97777</v>
      </c>
      <c r="AQ52" s="153">
        <v>5903.1220049228796</v>
      </c>
      <c r="AR52" s="119"/>
      <c r="AS52" s="238">
        <v>891.55757764425346</v>
      </c>
      <c r="AT52" s="238">
        <v>789.46002860456178</v>
      </c>
      <c r="AU52" s="238">
        <v>755</v>
      </c>
      <c r="AV52" s="238">
        <v>88.740340000000003</v>
      </c>
      <c r="AW52" s="238">
        <v>300.25966</v>
      </c>
      <c r="AX52" s="153">
        <v>2825.0176062488154</v>
      </c>
      <c r="AY52" s="119"/>
      <c r="AZ52" s="238">
        <v>2277</v>
      </c>
      <c r="BA52" s="238">
        <v>3024</v>
      </c>
      <c r="BB52" s="238">
        <v>2471</v>
      </c>
      <c r="BC52" s="238">
        <v>4517</v>
      </c>
      <c r="BD52" s="153">
        <v>12289</v>
      </c>
      <c r="BE52" s="119"/>
      <c r="BF52" s="119"/>
      <c r="BG52" s="238">
        <v>644.34021645076712</v>
      </c>
      <c r="BH52" s="238">
        <v>4811.3471799999998</v>
      </c>
      <c r="BI52" s="153">
        <f t="shared" si="0"/>
        <v>5455.6873964507668</v>
      </c>
    </row>
    <row r="53" spans="1:61" ht="15" customHeight="1" x14ac:dyDescent="0.2">
      <c r="A53" s="165">
        <v>2016</v>
      </c>
      <c r="B53" s="153">
        <v>1479.84655</v>
      </c>
      <c r="C53" s="153">
        <v>3507.4906900000001</v>
      </c>
      <c r="D53" s="153">
        <v>1456.9296099999999</v>
      </c>
      <c r="E53" s="153">
        <v>47.731110000000001</v>
      </c>
      <c r="F53" s="153">
        <v>6491.9979599999997</v>
      </c>
      <c r="G53" s="119"/>
      <c r="H53" s="153">
        <v>975.06816000000003</v>
      </c>
      <c r="I53" s="153">
        <v>3964.5692899999999</v>
      </c>
      <c r="J53" s="153">
        <v>122.60735</v>
      </c>
      <c r="K53" s="153">
        <v>5062.2448000000004</v>
      </c>
      <c r="L53" s="119"/>
      <c r="M53" s="119">
        <v>11554.242760000001</v>
      </c>
      <c r="N53" s="119"/>
      <c r="O53" s="238">
        <v>1850</v>
      </c>
      <c r="P53" s="238">
        <v>6677</v>
      </c>
      <c r="Q53" s="238">
        <v>1368</v>
      </c>
      <c r="R53" s="238">
        <v>2151</v>
      </c>
      <c r="S53" s="153">
        <v>12046</v>
      </c>
      <c r="T53" s="119"/>
      <c r="U53" s="238">
        <v>7111</v>
      </c>
      <c r="V53" s="238">
        <v>1414.5234796</v>
      </c>
      <c r="W53" s="238">
        <v>3214</v>
      </c>
      <c r="X53" s="238">
        <v>2561.1059397199547</v>
      </c>
      <c r="Y53" s="153">
        <f t="shared" si="1"/>
        <v>14300.629419319956</v>
      </c>
      <c r="Z53" s="119"/>
      <c r="AA53" s="238">
        <v>1610.2825700000001</v>
      </c>
      <c r="AB53" s="238">
        <v>114.12339</v>
      </c>
      <c r="AC53" s="238">
        <v>4.8106900000000001</v>
      </c>
      <c r="AD53" s="119">
        <v>2.00705</v>
      </c>
      <c r="AE53" s="153">
        <v>1731.2237</v>
      </c>
      <c r="AF53" s="119"/>
      <c r="AG53" s="238">
        <v>167.26222000000001</v>
      </c>
      <c r="AH53" s="238" t="s">
        <v>171</v>
      </c>
      <c r="AI53" s="153">
        <v>0.18884999999999999</v>
      </c>
      <c r="AJ53" s="119">
        <v>167.45107000000002</v>
      </c>
      <c r="AK53" s="153">
        <f t="shared" si="2"/>
        <v>1898.6747700000001</v>
      </c>
      <c r="AL53" s="119"/>
      <c r="AM53" s="238">
        <v>1282.1942196255077</v>
      </c>
      <c r="AN53" s="238">
        <v>690</v>
      </c>
      <c r="AO53" s="238">
        <v>1932.3377399999999</v>
      </c>
      <c r="AP53" s="238">
        <v>1750.2239500000001</v>
      </c>
      <c r="AQ53" s="153">
        <v>5654.7559096255081</v>
      </c>
      <c r="AR53" s="119"/>
      <c r="AS53" s="238">
        <v>782.10113072631157</v>
      </c>
      <c r="AT53" s="238">
        <v>893.91201748842354</v>
      </c>
      <c r="AU53" s="238">
        <v>661</v>
      </c>
      <c r="AV53" s="238">
        <v>84.378930000000025</v>
      </c>
      <c r="AW53" s="238">
        <v>305.62106999999997</v>
      </c>
      <c r="AX53" s="153">
        <v>2727.0131482147353</v>
      </c>
      <c r="AY53" s="119"/>
      <c r="AZ53" s="238">
        <v>2325</v>
      </c>
      <c r="BA53" s="238">
        <v>3068</v>
      </c>
      <c r="BB53" s="238">
        <v>2467</v>
      </c>
      <c r="BC53" s="238">
        <v>4557</v>
      </c>
      <c r="BD53" s="153">
        <v>12417</v>
      </c>
      <c r="BE53" s="119"/>
      <c r="BF53" s="119"/>
      <c r="BG53" s="238">
        <v>624.14664042974846</v>
      </c>
      <c r="BH53" s="238">
        <v>4781.2196999999996</v>
      </c>
      <c r="BI53" s="153">
        <f t="shared" si="0"/>
        <v>5405.3663404297477</v>
      </c>
    </row>
    <row r="54" spans="1:61" ht="15" customHeight="1" x14ac:dyDescent="0.2">
      <c r="A54" s="165">
        <v>2017</v>
      </c>
      <c r="B54" s="153">
        <v>976.58281999999997</v>
      </c>
      <c r="C54" s="153">
        <v>3733.4758999999999</v>
      </c>
      <c r="D54" s="153">
        <v>1421.7950499999999</v>
      </c>
      <c r="E54" s="153">
        <v>64.901960000000003</v>
      </c>
      <c r="F54" s="153">
        <v>6196.7557299999999</v>
      </c>
      <c r="G54" s="119"/>
      <c r="H54" s="153">
        <v>666.04468999999995</v>
      </c>
      <c r="I54" s="153">
        <v>4083.7207899999999</v>
      </c>
      <c r="J54" s="153">
        <v>160.46001000000001</v>
      </c>
      <c r="K54" s="153">
        <v>4910.2254899999998</v>
      </c>
      <c r="L54" s="119"/>
      <c r="M54" s="119">
        <v>11106.98122</v>
      </c>
      <c r="N54" s="119"/>
      <c r="O54" s="238">
        <v>1695</v>
      </c>
      <c r="P54" s="238">
        <v>6673</v>
      </c>
      <c r="Q54" s="238">
        <v>1323</v>
      </c>
      <c r="R54" s="238">
        <v>2228</v>
      </c>
      <c r="S54" s="153">
        <v>11919</v>
      </c>
      <c r="T54" s="119"/>
      <c r="U54" s="238">
        <v>7103</v>
      </c>
      <c r="V54" s="238">
        <v>1428.1752188</v>
      </c>
      <c r="W54" s="238">
        <v>3245</v>
      </c>
      <c r="X54" s="238">
        <v>2483.9801830500287</v>
      </c>
      <c r="Y54" s="153">
        <f t="shared" si="1"/>
        <v>14260.155401850028</v>
      </c>
      <c r="Z54" s="119"/>
      <c r="AA54" s="238">
        <v>1493.5681999999999</v>
      </c>
      <c r="AB54" s="238">
        <v>66.885859999999994</v>
      </c>
      <c r="AC54" s="238">
        <v>12.11266</v>
      </c>
      <c r="AD54" s="119">
        <v>0.36413000000000001</v>
      </c>
      <c r="AE54" s="153">
        <v>1572.93085</v>
      </c>
      <c r="AF54" s="119"/>
      <c r="AG54" s="238">
        <v>159.29848999999999</v>
      </c>
      <c r="AH54" s="238" t="s">
        <v>171</v>
      </c>
      <c r="AI54" s="153">
        <v>3.4509999999999999E-2</v>
      </c>
      <c r="AJ54" s="119">
        <v>159.333</v>
      </c>
      <c r="AK54" s="153">
        <f t="shared" si="2"/>
        <v>1732.26385</v>
      </c>
      <c r="AL54" s="119"/>
      <c r="AM54" s="238">
        <v>1246.7667737892739</v>
      </c>
      <c r="AN54" s="238">
        <v>618</v>
      </c>
      <c r="AO54" s="238">
        <v>1857.3970349999997</v>
      </c>
      <c r="AP54" s="238">
        <v>1745.91634</v>
      </c>
      <c r="AQ54" s="153">
        <v>5468.0801487892732</v>
      </c>
      <c r="AR54" s="119"/>
      <c r="AS54" s="238">
        <v>724.09181294142763</v>
      </c>
      <c r="AT54" s="238">
        <v>1021.3357483237037</v>
      </c>
      <c r="AU54" s="238">
        <v>543</v>
      </c>
      <c r="AV54" s="238">
        <v>80.338559999999973</v>
      </c>
      <c r="AW54" s="238">
        <v>309.66144000000003</v>
      </c>
      <c r="AX54" s="153">
        <v>2678.4275612651313</v>
      </c>
      <c r="AY54" s="119"/>
      <c r="AZ54" s="238">
        <v>2369</v>
      </c>
      <c r="BA54" s="238">
        <v>3100</v>
      </c>
      <c r="BB54" s="238">
        <v>2464</v>
      </c>
      <c r="BC54" s="238">
        <v>4597</v>
      </c>
      <c r="BD54" s="153">
        <v>12530</v>
      </c>
      <c r="BE54" s="119"/>
      <c r="BF54" s="119"/>
      <c r="BG54" s="238">
        <v>599.41207771033658</v>
      </c>
      <c r="BH54" s="238">
        <v>4753.9628899999998</v>
      </c>
      <c r="BI54" s="153">
        <f t="shared" si="0"/>
        <v>5353.374967710336</v>
      </c>
    </row>
    <row r="55" spans="1:61" ht="15" customHeight="1" x14ac:dyDescent="0.2">
      <c r="A55" s="165">
        <v>2018</v>
      </c>
      <c r="B55" s="153">
        <v>502.17692</v>
      </c>
      <c r="C55" s="153">
        <v>3977.8467700000001</v>
      </c>
      <c r="D55" s="153">
        <v>1358.4628</v>
      </c>
      <c r="E55" s="153">
        <v>91.157039999999995</v>
      </c>
      <c r="F55" s="153">
        <v>5929.6435300000003</v>
      </c>
      <c r="G55" s="119"/>
      <c r="H55" s="153">
        <v>399.30900000000003</v>
      </c>
      <c r="I55" s="153">
        <v>4306.5251099999996</v>
      </c>
      <c r="J55" s="153">
        <v>181.76279</v>
      </c>
      <c r="K55" s="153">
        <v>4887.5968999999996</v>
      </c>
      <c r="L55" s="119"/>
      <c r="M55" s="119">
        <v>10817.24043</v>
      </c>
      <c r="N55" s="119"/>
      <c r="O55" s="238">
        <v>1547</v>
      </c>
      <c r="P55" s="238">
        <v>6456</v>
      </c>
      <c r="Q55" s="238">
        <v>1159</v>
      </c>
      <c r="R55" s="238">
        <v>1973</v>
      </c>
      <c r="S55" s="153">
        <v>11135</v>
      </c>
      <c r="T55" s="119"/>
      <c r="U55" s="238">
        <v>7091</v>
      </c>
      <c r="V55" s="238">
        <v>1441.6741019999999</v>
      </c>
      <c r="W55" s="238">
        <v>3282</v>
      </c>
      <c r="X55" s="238">
        <v>2409.7316503725797</v>
      </c>
      <c r="Y55" s="153">
        <f t="shared" si="1"/>
        <v>14224.405752372581</v>
      </c>
      <c r="Z55" s="119"/>
      <c r="AA55" s="238">
        <v>1448.3205</v>
      </c>
      <c r="AB55" s="238">
        <v>37.726460000000003</v>
      </c>
      <c r="AC55" s="238">
        <v>25.054379999999998</v>
      </c>
      <c r="AD55" s="119">
        <v>5.0810000000000001E-2</v>
      </c>
      <c r="AE55" s="153">
        <v>1511.1521500000001</v>
      </c>
      <c r="AF55" s="119"/>
      <c r="AG55" s="238">
        <v>149.42062000000001</v>
      </c>
      <c r="AH55" s="238" t="s">
        <v>171</v>
      </c>
      <c r="AI55" s="153">
        <v>4.81E-3</v>
      </c>
      <c r="AJ55" s="119">
        <v>149.42543000000001</v>
      </c>
      <c r="AK55" s="153">
        <f t="shared" si="2"/>
        <v>1660.5775800000001</v>
      </c>
      <c r="AL55" s="119"/>
      <c r="AM55" s="238">
        <v>1200.6557259528377</v>
      </c>
      <c r="AN55" s="238">
        <v>574</v>
      </c>
      <c r="AO55" s="238">
        <v>1752.4445700000001</v>
      </c>
      <c r="AP55" s="238">
        <v>1723.44885</v>
      </c>
      <c r="AQ55" s="153">
        <v>5250.5491459528375</v>
      </c>
      <c r="AR55" s="119"/>
      <c r="AS55" s="238">
        <v>698.11306523468613</v>
      </c>
      <c r="AT55" s="238">
        <v>1169.1755068510747</v>
      </c>
      <c r="AU55" s="238">
        <v>478</v>
      </c>
      <c r="AV55" s="238">
        <v>78.668529999999976</v>
      </c>
      <c r="AW55" s="238">
        <v>313.33147000000002</v>
      </c>
      <c r="AX55" s="153">
        <v>2737.2885720857607</v>
      </c>
      <c r="AY55" s="119"/>
      <c r="AZ55" s="238">
        <v>2411</v>
      </c>
      <c r="BA55" s="238">
        <v>3127</v>
      </c>
      <c r="BB55" s="238">
        <v>2464</v>
      </c>
      <c r="BC55" s="238">
        <v>4637</v>
      </c>
      <c r="BD55" s="153">
        <v>12639</v>
      </c>
      <c r="BE55" s="119"/>
      <c r="BF55" s="119"/>
      <c r="BG55" s="238">
        <v>558.519643730658</v>
      </c>
      <c r="BH55" s="238">
        <v>4706.8764600000004</v>
      </c>
      <c r="BI55" s="153">
        <f>IF(SUM(BG55:BH55)=0,".",(SUM(BG55:BH55)))</f>
        <v>5265.3961037306581</v>
      </c>
    </row>
    <row r="56" spans="1:61" ht="15" customHeight="1" x14ac:dyDescent="0.2">
      <c r="A56" s="165">
        <v>2019</v>
      </c>
      <c r="B56" s="153">
        <v>327.77217000000002</v>
      </c>
      <c r="C56" s="153">
        <v>3634.90924</v>
      </c>
      <c r="D56" s="153">
        <v>1261.49477</v>
      </c>
      <c r="E56" s="153">
        <v>320.15852000000001</v>
      </c>
      <c r="F56" s="153">
        <v>5544.3347000000003</v>
      </c>
      <c r="G56" s="119"/>
      <c r="H56" s="153">
        <v>261.22779000000003</v>
      </c>
      <c r="I56" s="153">
        <v>4507.6835099999998</v>
      </c>
      <c r="J56" s="153">
        <v>194.98336</v>
      </c>
      <c r="K56" s="153">
        <v>4963.8946599999999</v>
      </c>
      <c r="L56" s="119"/>
      <c r="M56" s="119">
        <v>10508.229360000001</v>
      </c>
      <c r="N56" s="119"/>
      <c r="O56" s="238">
        <v>1457</v>
      </c>
      <c r="P56" s="238">
        <v>6364</v>
      </c>
      <c r="Q56" s="238">
        <v>1053</v>
      </c>
      <c r="R56" s="238">
        <v>1880</v>
      </c>
      <c r="S56" s="153">
        <v>10754</v>
      </c>
      <c r="T56" s="119"/>
      <c r="U56" s="238">
        <v>7071</v>
      </c>
      <c r="V56" s="238">
        <v>1454.9993238</v>
      </c>
      <c r="W56" s="238">
        <v>3325</v>
      </c>
      <c r="X56" s="238">
        <v>2338.1310212141325</v>
      </c>
      <c r="Y56" s="153">
        <f t="shared" si="1"/>
        <v>14189.130345014133</v>
      </c>
      <c r="Z56" s="119"/>
      <c r="AA56" s="238">
        <v>1382.1538399999999</v>
      </c>
      <c r="AB56" s="238">
        <v>19.086980000000001</v>
      </c>
      <c r="AC56" s="238">
        <v>34.855710000000002</v>
      </c>
      <c r="AD56" s="119">
        <v>5.1000000000000004E-3</v>
      </c>
      <c r="AE56" s="153">
        <v>1436.1016300000001</v>
      </c>
      <c r="AF56" s="119"/>
      <c r="AG56" s="238">
        <v>146.17408</v>
      </c>
      <c r="AH56" s="238" t="s">
        <v>171</v>
      </c>
      <c r="AI56" s="153">
        <v>4.8000000000000001E-4</v>
      </c>
      <c r="AJ56" s="119">
        <v>146.17456000000001</v>
      </c>
      <c r="AK56" s="153">
        <f t="shared" si="2"/>
        <v>1582.27619</v>
      </c>
      <c r="AL56" s="119"/>
      <c r="AM56" s="238">
        <v>1134.1511569957026</v>
      </c>
      <c r="AN56" s="238">
        <v>548</v>
      </c>
      <c r="AO56" s="238">
        <v>1670.7072000000003</v>
      </c>
      <c r="AP56" s="238">
        <v>1690.4298799999999</v>
      </c>
      <c r="AQ56" s="153">
        <v>5043.2882369957024</v>
      </c>
      <c r="AR56" s="119"/>
      <c r="AS56" s="238">
        <v>690.70480656464781</v>
      </c>
      <c r="AT56" s="238">
        <v>1335.5397713898553</v>
      </c>
      <c r="AU56" s="238">
        <v>459</v>
      </c>
      <c r="AV56" s="238">
        <v>76.276560000000018</v>
      </c>
      <c r="AW56" s="238">
        <v>316.72343999999998</v>
      </c>
      <c r="AX56" s="153">
        <v>2878.2445779545033</v>
      </c>
      <c r="AY56" s="119"/>
      <c r="AZ56" s="238">
        <v>2450</v>
      </c>
      <c r="BA56" s="238">
        <v>3148</v>
      </c>
      <c r="BB56" s="238">
        <v>2467</v>
      </c>
      <c r="BC56" s="238">
        <v>4678</v>
      </c>
      <c r="BD56" s="153">
        <v>12743</v>
      </c>
      <c r="BE56" s="119"/>
      <c r="BF56" s="119"/>
      <c r="BG56" s="238">
        <v>517.9581361150847</v>
      </c>
      <c r="BH56" s="238">
        <v>4662.6027400000003</v>
      </c>
      <c r="BI56" s="153">
        <f>IF(SUM(BG56:BH56)=0,".",(SUM(BG56:BH56)))</f>
        <v>5180.5608761150852</v>
      </c>
    </row>
    <row r="57" spans="1:61" ht="15" customHeight="1" thickBot="1" x14ac:dyDescent="0.25">
      <c r="A57" s="166"/>
      <c r="B57" s="156"/>
      <c r="C57" s="156"/>
      <c r="D57" s="156"/>
      <c r="E57" s="156"/>
      <c r="F57" s="156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</row>
    <row r="58" spans="1:61" ht="15" customHeight="1" thickTop="1" x14ac:dyDescent="0.2">
      <c r="A58" s="165"/>
      <c r="B58" s="155"/>
      <c r="C58" s="155"/>
      <c r="D58" s="155"/>
      <c r="E58" s="155"/>
      <c r="F58" s="155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</row>
    <row r="59" spans="1:61" hidden="1" x14ac:dyDescent="0.2"/>
    <row r="60" spans="1:61" hidden="1" x14ac:dyDescent="0.2">
      <c r="A60" s="167" t="s">
        <v>26</v>
      </c>
      <c r="B60" s="157"/>
      <c r="C60" s="157"/>
      <c r="D60" s="157"/>
      <c r="E60" s="157"/>
      <c r="F60" s="157"/>
    </row>
    <row r="61" spans="1:61" hidden="1" x14ac:dyDescent="0.2">
      <c r="A61" s="168" t="s">
        <v>113</v>
      </c>
      <c r="B61" s="158"/>
      <c r="C61" s="158"/>
      <c r="D61" s="158"/>
      <c r="E61" s="158"/>
      <c r="F61" s="158"/>
      <c r="X61" s="181" t="s">
        <v>122</v>
      </c>
      <c r="Y61" s="181"/>
      <c r="Z61" s="181"/>
      <c r="AA61" s="181"/>
    </row>
    <row r="62" spans="1:61" ht="16.5" hidden="1" customHeight="1" x14ac:dyDescent="0.2">
      <c r="X62" s="181"/>
      <c r="Y62" s="181"/>
      <c r="Z62" s="181"/>
      <c r="AA62" s="181"/>
    </row>
    <row r="63" spans="1:61" hidden="1" x14ac:dyDescent="0.2">
      <c r="X63" s="181"/>
      <c r="Y63" s="181"/>
      <c r="Z63" s="181"/>
      <c r="AA63" s="181"/>
    </row>
    <row r="64" spans="1:61" hidden="1" x14ac:dyDescent="0.2">
      <c r="X64" s="181"/>
      <c r="Y64" s="182" t="s">
        <v>121</v>
      </c>
      <c r="Z64" s="181"/>
      <c r="AA64" s="181"/>
    </row>
    <row r="65" spans="15:27" hidden="1" x14ac:dyDescent="0.2">
      <c r="X65" s="181" t="s">
        <v>123</v>
      </c>
      <c r="Y65" s="181">
        <v>5969.1942305874845</v>
      </c>
      <c r="Z65" s="181">
        <f>SUM(AZ54:BA54)</f>
        <v>5469</v>
      </c>
      <c r="AA65" s="183">
        <f>Z65/Y65-1</f>
        <v>-8.3795938156003946E-2</v>
      </c>
    </row>
    <row r="66" spans="15:27" hidden="1" x14ac:dyDescent="0.2">
      <c r="X66" s="181" t="s">
        <v>124</v>
      </c>
      <c r="Y66" s="181">
        <v>14093.543758605201</v>
      </c>
      <c r="Z66" s="181">
        <f>SUM(B54:E54,H54:J54)</f>
        <v>11106.98122</v>
      </c>
      <c r="AA66" s="183">
        <f t="shared" ref="AA66" si="3">Z66/Y66-1</f>
        <v>-0.21190997734559658</v>
      </c>
    </row>
    <row r="67" spans="15:27" hidden="1" x14ac:dyDescent="0.2">
      <c r="X67" s="181" t="s">
        <v>125</v>
      </c>
      <c r="Y67" s="181">
        <v>62159.661562933667</v>
      </c>
      <c r="Z67" s="181">
        <f>Z72-SUM(Z65:Z66)</f>
        <v>32620.923290825493</v>
      </c>
      <c r="AA67" s="183">
        <f>(Z67+Z68)/Y67-1</f>
        <v>-0.42685395455772701</v>
      </c>
    </row>
    <row r="68" spans="15:27" hidden="1" x14ac:dyDescent="0.2">
      <c r="X68" s="181" t="s">
        <v>127</v>
      </c>
      <c r="Y68" s="181">
        <v>0</v>
      </c>
      <c r="Z68" s="181">
        <f>SUM('Table A4'!B22:K22)</f>
        <v>3005.6409199999998</v>
      </c>
      <c r="AA68" s="184"/>
    </row>
    <row r="69" spans="15:27" hidden="1" x14ac:dyDescent="0.2">
      <c r="X69" s="181"/>
      <c r="Y69" s="181">
        <f>SUM(Y65:Y67)</f>
        <v>82222.399552126357</v>
      </c>
      <c r="Z69" s="181">
        <f>SUM(Z65:Z68)</f>
        <v>52202.545430825492</v>
      </c>
      <c r="AA69" s="184"/>
    </row>
    <row r="70" spans="15:27" hidden="1" x14ac:dyDescent="0.2">
      <c r="X70" s="181"/>
      <c r="Y70" s="181"/>
      <c r="Z70" s="181"/>
      <c r="AA70" s="181"/>
    </row>
    <row r="71" spans="15:27" hidden="1" x14ac:dyDescent="0.2">
      <c r="X71" s="181"/>
      <c r="Y71" s="181"/>
      <c r="Z71" s="181"/>
      <c r="AA71" s="181"/>
    </row>
    <row r="72" spans="15:27" hidden="1" x14ac:dyDescent="0.2">
      <c r="X72" s="181"/>
      <c r="Y72" s="181"/>
      <c r="Z72" s="182">
        <f>SUM(F54,K54,O54,Y54,AE54,AI54,AX54,BD54,BI54)</f>
        <v>49196.904510825494</v>
      </c>
      <c r="AA72" s="181"/>
    </row>
    <row r="73" spans="15:27" hidden="1" x14ac:dyDescent="0.2"/>
    <row r="78" spans="15:27" x14ac:dyDescent="0.2">
      <c r="O78" s="233"/>
    </row>
    <row r="79" spans="15:27" x14ac:dyDescent="0.2">
      <c r="O79" s="233"/>
    </row>
    <row r="80" spans="15:27" x14ac:dyDescent="0.2">
      <c r="O80" s="233"/>
    </row>
    <row r="81" spans="1:15" x14ac:dyDescent="0.2">
      <c r="O81" s="233"/>
    </row>
    <row r="82" spans="1:15" x14ac:dyDescent="0.2">
      <c r="A82" s="234"/>
      <c r="B82" s="233"/>
      <c r="C82" s="233"/>
      <c r="D82" s="233"/>
      <c r="E82" s="235"/>
      <c r="F82" s="233"/>
    </row>
    <row r="83" spans="1:15" x14ac:dyDescent="0.2">
      <c r="A83" s="234"/>
      <c r="B83" s="232"/>
      <c r="C83" s="232"/>
      <c r="D83" s="232"/>
      <c r="E83" s="232"/>
      <c r="F83" s="232"/>
    </row>
    <row r="84" spans="1:15" x14ac:dyDescent="0.2">
      <c r="A84" s="234"/>
      <c r="B84" s="232"/>
      <c r="C84" s="232"/>
      <c r="D84" s="232"/>
      <c r="E84" s="232"/>
      <c r="F84" s="232"/>
    </row>
    <row r="85" spans="1:15" x14ac:dyDescent="0.2">
      <c r="A85" s="234"/>
      <c r="B85" s="232"/>
      <c r="C85" s="232"/>
      <c r="D85" s="232"/>
      <c r="E85" s="232"/>
      <c r="F85" s="232"/>
    </row>
    <row r="86" spans="1:15" x14ac:dyDescent="0.2">
      <c r="A86" s="234"/>
      <c r="B86" s="232"/>
      <c r="C86" s="232"/>
      <c r="D86" s="232"/>
      <c r="E86" s="232"/>
      <c r="F86" s="232"/>
    </row>
    <row r="87" spans="1:15" x14ac:dyDescent="0.2">
      <c r="A87" s="234"/>
      <c r="B87" s="232"/>
      <c r="C87" s="232"/>
      <c r="D87" s="232"/>
      <c r="E87" s="232"/>
      <c r="F87" s="232"/>
    </row>
    <row r="88" spans="1:15" x14ac:dyDescent="0.2">
      <c r="A88" s="234"/>
      <c r="B88" s="232"/>
      <c r="C88" s="232"/>
      <c r="D88" s="232"/>
      <c r="E88" s="232"/>
      <c r="F88" s="232"/>
    </row>
    <row r="89" spans="1:15" x14ac:dyDescent="0.2">
      <c r="A89" s="234"/>
      <c r="B89" s="232"/>
      <c r="C89" s="232"/>
      <c r="D89" s="232"/>
      <c r="E89" s="232"/>
      <c r="F89" s="232"/>
    </row>
    <row r="90" spans="1:15" x14ac:dyDescent="0.2">
      <c r="A90" s="234"/>
      <c r="B90" s="232"/>
      <c r="C90" s="232"/>
      <c r="D90" s="232"/>
      <c r="E90" s="232"/>
      <c r="F90" s="232"/>
    </row>
    <row r="91" spans="1:15" x14ac:dyDescent="0.2">
      <c r="A91" s="234"/>
      <c r="B91" s="232"/>
      <c r="C91" s="232"/>
      <c r="D91" s="232"/>
      <c r="E91" s="232"/>
      <c r="F91" s="232"/>
    </row>
    <row r="92" spans="1:15" x14ac:dyDescent="0.2">
      <c r="A92" s="234"/>
      <c r="B92" s="232"/>
      <c r="C92" s="232"/>
      <c r="D92" s="232"/>
      <c r="E92" s="232"/>
      <c r="F92" s="232"/>
    </row>
    <row r="93" spans="1:15" x14ac:dyDescent="0.2">
      <c r="A93" s="234"/>
      <c r="B93" s="232"/>
      <c r="C93" s="232"/>
      <c r="D93" s="232"/>
      <c r="E93" s="232"/>
      <c r="F93" s="232"/>
    </row>
    <row r="94" spans="1:15" x14ac:dyDescent="0.2">
      <c r="A94" s="234"/>
      <c r="B94" s="232"/>
      <c r="C94" s="232"/>
      <c r="D94" s="232"/>
      <c r="E94" s="232"/>
      <c r="F94" s="232"/>
    </row>
    <row r="95" spans="1:15" x14ac:dyDescent="0.2">
      <c r="A95" s="234"/>
      <c r="B95" s="232"/>
      <c r="C95" s="232"/>
      <c r="D95" s="232"/>
      <c r="E95" s="232"/>
      <c r="F95" s="232"/>
    </row>
    <row r="100" spans="2:2" x14ac:dyDescent="0.2">
      <c r="B100" s="105"/>
    </row>
    <row r="123" spans="1:5" x14ac:dyDescent="0.2">
      <c r="B123" s="105"/>
      <c r="C123" s="105"/>
      <c r="D123" s="105"/>
      <c r="E123" s="105"/>
    </row>
    <row r="124" spans="1:5" x14ac:dyDescent="0.2">
      <c r="A124" s="131"/>
      <c r="B124" s="105"/>
      <c r="C124" s="105"/>
      <c r="D124" s="105"/>
      <c r="E124" s="105"/>
    </row>
    <row r="125" spans="1:5" x14ac:dyDescent="0.2">
      <c r="A125" s="236"/>
    </row>
    <row r="126" spans="1:5" x14ac:dyDescent="0.2">
      <c r="A126" s="236"/>
    </row>
    <row r="127" spans="1:5" x14ac:dyDescent="0.2">
      <c r="A127" s="236"/>
    </row>
    <row r="128" spans="1:5" x14ac:dyDescent="0.2">
      <c r="A128" s="236"/>
    </row>
    <row r="129" spans="1:1" x14ac:dyDescent="0.2">
      <c r="A129" s="236"/>
    </row>
    <row r="130" spans="1:1" x14ac:dyDescent="0.2">
      <c r="A130" s="236"/>
    </row>
    <row r="131" spans="1:1" x14ac:dyDescent="0.2">
      <c r="A131" s="236"/>
    </row>
    <row r="132" spans="1:1" x14ac:dyDescent="0.2">
      <c r="A132" s="236"/>
    </row>
    <row r="133" spans="1:1" x14ac:dyDescent="0.2">
      <c r="A133" s="236"/>
    </row>
    <row r="134" spans="1:1" x14ac:dyDescent="0.2">
      <c r="A134" s="236"/>
    </row>
    <row r="135" spans="1:1" x14ac:dyDescent="0.2">
      <c r="A135" s="236"/>
    </row>
  </sheetData>
  <mergeCells count="10">
    <mergeCell ref="BG4:BI4"/>
    <mergeCell ref="B4:F4"/>
    <mergeCell ref="H4:K4"/>
    <mergeCell ref="AA4:AE4"/>
    <mergeCell ref="U4:Y4"/>
    <mergeCell ref="O4:S4"/>
    <mergeCell ref="AM4:AQ4"/>
    <mergeCell ref="AS4:AX4"/>
    <mergeCell ref="AZ4:BD4"/>
    <mergeCell ref="AG4:AJ4"/>
  </mergeCells>
  <phoneticPr fontId="15" type="noConversion"/>
  <hyperlinks>
    <hyperlink ref="A3" location="Contents!A1" display="Return to Title page" xr:uid="{4ED3F1BA-7446-4C93-B2A9-D21FE2A4206B}"/>
  </hyperlinks>
  <pageMargins left="0.7" right="0.7" top="0.75" bottom="0.75" header="0.3" footer="0.3"/>
  <pageSetup paperSize="9" orientation="portrait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2AF3-A843-4AB1-8046-FBAE545D0872}">
  <sheetPr>
    <tabColor theme="8" tint="0.79998168889431442"/>
  </sheetPr>
  <dimension ref="A1:BJ62"/>
  <sheetViews>
    <sheetView showGridLines="0" tabSelected="1" zoomScale="75" zoomScaleNormal="75" workbookViewId="0">
      <pane xSplit="1" ySplit="6" topLeftCell="B27" activePane="bottomRight" state="frozen"/>
      <selection pane="topRight" activeCell="B1" sqref="B1"/>
      <selection pane="bottomLeft" activeCell="A7" sqref="A7"/>
      <selection pane="bottomRight" activeCell="F53" sqref="F53"/>
    </sheetView>
  </sheetViews>
  <sheetFormatPr defaultColWidth="9.140625" defaultRowHeight="12.75" x14ac:dyDescent="0.2"/>
  <cols>
    <col min="1" max="1" width="13.85546875" style="132" customWidth="1"/>
    <col min="2" max="5" width="13" style="131" customWidth="1"/>
    <col min="6" max="6" width="10.42578125" style="159" customWidth="1"/>
    <col min="7" max="7" width="6.28515625" style="131" bestFit="1" customWidth="1"/>
    <col min="8" max="8" width="10.28515625" style="131" customWidth="1"/>
    <col min="9" max="9" width="10.5703125" style="131" bestFit="1" customWidth="1"/>
    <col min="10" max="10" width="10.28515625" style="131" bestFit="1" customWidth="1"/>
    <col min="11" max="11" width="8.28515625" style="131" customWidth="1"/>
    <col min="12" max="12" width="6.28515625" style="131" customWidth="1"/>
    <col min="13" max="13" width="16.85546875" style="131" bestFit="1" customWidth="1"/>
    <col min="14" max="14" width="6.28515625" style="131" customWidth="1"/>
    <col min="15" max="15" width="12.140625" style="131" customWidth="1"/>
    <col min="16" max="16" width="9.28515625" style="131" customWidth="1"/>
    <col min="17" max="17" width="12.5703125" style="131" customWidth="1"/>
    <col min="18" max="18" width="12.28515625" style="131" customWidth="1"/>
    <col min="19" max="19" width="9" style="131" customWidth="1"/>
    <col min="20" max="20" width="6.28515625" style="131" customWidth="1"/>
    <col min="21" max="21" width="10" style="131" customWidth="1"/>
    <col min="22" max="22" width="9.140625" style="131"/>
    <col min="23" max="23" width="11.7109375" style="131" bestFit="1" customWidth="1"/>
    <col min="24" max="24" width="9.140625" style="131"/>
    <col min="25" max="25" width="10.85546875" style="131" bestFit="1" customWidth="1"/>
    <col min="26" max="26" width="8.42578125" style="131" customWidth="1"/>
    <col min="27" max="27" width="9.42578125" style="131" bestFit="1" customWidth="1"/>
    <col min="28" max="28" width="10.140625" style="131" customWidth="1"/>
    <col min="29" max="29" width="8" style="131" bestFit="1" customWidth="1"/>
    <col min="30" max="30" width="9.42578125" style="131" bestFit="1" customWidth="1"/>
    <col min="31" max="31" width="10.85546875" style="131" customWidth="1"/>
    <col min="32" max="32" width="10.28515625" style="131" bestFit="1" customWidth="1"/>
    <col min="33" max="33" width="9.42578125" style="131" bestFit="1" customWidth="1"/>
    <col min="34" max="34" width="9.140625" style="131" customWidth="1"/>
    <col min="35" max="36" width="8.7109375" style="131" customWidth="1"/>
    <col min="37" max="37" width="9.5703125" style="131" bestFit="1" customWidth="1"/>
    <col min="38" max="41" width="9.5703125" style="131" customWidth="1"/>
    <col min="42" max="42" width="10.5703125" style="131" bestFit="1" customWidth="1"/>
    <col min="43" max="44" width="10.5703125" style="131" customWidth="1"/>
    <col min="45" max="45" width="11.5703125" style="131" bestFit="1" customWidth="1"/>
    <col min="46" max="50" width="9.7109375" style="131" customWidth="1"/>
    <col min="51" max="51" width="8.5703125" style="131" customWidth="1"/>
    <col min="52" max="53" width="9.140625" style="131"/>
    <col min="54" max="54" width="11" style="131" customWidth="1"/>
    <col min="55" max="55" width="9.42578125" style="131" bestFit="1" customWidth="1"/>
    <col min="56" max="56" width="7.5703125" style="131" customWidth="1"/>
    <col min="57" max="57" width="8.85546875" style="131" customWidth="1"/>
    <col min="58" max="58" width="3.7109375" style="131" customWidth="1"/>
    <col min="59" max="60" width="9.140625" style="131"/>
    <col min="61" max="61" width="12" style="131" bestFit="1" customWidth="1"/>
    <col min="62" max="16384" width="9.140625" style="131"/>
  </cols>
  <sheetData>
    <row r="1" spans="1:62" ht="20.25" x14ac:dyDescent="0.3">
      <c r="A1" s="121" t="s">
        <v>103</v>
      </c>
      <c r="B1" s="133"/>
      <c r="C1" s="133"/>
      <c r="D1" s="133"/>
      <c r="E1" s="133"/>
      <c r="F1" s="185"/>
      <c r="X1" s="119"/>
      <c r="Y1" s="119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1:62" ht="20.25" x14ac:dyDescent="0.3">
      <c r="A2" s="121" t="s">
        <v>182</v>
      </c>
      <c r="B2" s="133"/>
      <c r="C2" s="133"/>
      <c r="D2" s="133"/>
      <c r="E2" s="133"/>
      <c r="F2" s="185"/>
      <c r="X2" s="119"/>
      <c r="Y2" s="119"/>
      <c r="Z2" s="134"/>
      <c r="AA2" s="134"/>
      <c r="AB2" s="134"/>
      <c r="AC2" s="134"/>
      <c r="AD2" s="134"/>
      <c r="AE2" s="134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62" ht="13.5" thickBot="1" x14ac:dyDescent="0.25">
      <c r="A3" s="42" t="s">
        <v>92</v>
      </c>
      <c r="B3" s="135"/>
      <c r="C3" s="135"/>
      <c r="D3" s="135"/>
      <c r="E3" s="135"/>
      <c r="F3" s="18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  <c r="S3" s="136"/>
      <c r="T3" s="136"/>
      <c r="U3" s="138"/>
      <c r="V3" s="136"/>
      <c r="W3" s="136"/>
      <c r="X3" s="136"/>
      <c r="Y3" s="136"/>
      <c r="Z3" s="136"/>
      <c r="AA3" s="6"/>
      <c r="AB3" s="6"/>
      <c r="AC3" s="6"/>
      <c r="AD3" s="6"/>
      <c r="AE3" s="6"/>
      <c r="AF3" s="6"/>
      <c r="AG3" s="136"/>
      <c r="AH3" s="136"/>
      <c r="AI3" s="136"/>
      <c r="AJ3" s="6"/>
      <c r="AK3" s="6"/>
      <c r="AL3" s="6"/>
      <c r="AM3" s="6"/>
      <c r="AN3" s="6"/>
      <c r="AO3" s="6"/>
      <c r="AP3" s="6"/>
      <c r="AQ3" s="6"/>
      <c r="AR3" s="6"/>
      <c r="AS3" s="136"/>
      <c r="AT3" s="136"/>
      <c r="AU3" s="136"/>
      <c r="AV3" s="136"/>
      <c r="AW3" s="136"/>
      <c r="AX3" s="136"/>
      <c r="AZ3" s="6"/>
      <c r="BA3" s="6"/>
      <c r="BB3" s="189"/>
      <c r="BC3" s="189"/>
      <c r="BD3" s="189"/>
      <c r="BE3" s="139"/>
      <c r="BF3" s="139"/>
      <c r="BG3" s="136"/>
      <c r="BH3" s="136"/>
      <c r="BI3" s="140" t="s">
        <v>132</v>
      </c>
    </row>
    <row r="4" spans="1:62" ht="15" customHeight="1" thickTop="1" x14ac:dyDescent="0.2">
      <c r="A4" s="162"/>
      <c r="B4" s="266" t="s">
        <v>1</v>
      </c>
      <c r="C4" s="267"/>
      <c r="D4" s="267"/>
      <c r="E4" s="267"/>
      <c r="F4" s="268"/>
      <c r="G4" s="10"/>
      <c r="H4" s="266" t="s">
        <v>2</v>
      </c>
      <c r="I4" s="267"/>
      <c r="J4" s="267"/>
      <c r="K4" s="268"/>
      <c r="L4" s="10"/>
      <c r="M4" s="240" t="s">
        <v>158</v>
      </c>
      <c r="N4" s="10"/>
      <c r="O4" s="269" t="s">
        <v>3</v>
      </c>
      <c r="P4" s="270"/>
      <c r="Q4" s="270"/>
      <c r="R4" s="270"/>
      <c r="S4" s="270"/>
      <c r="T4" s="241"/>
      <c r="U4" s="267" t="s">
        <v>4</v>
      </c>
      <c r="V4" s="267"/>
      <c r="W4" s="267"/>
      <c r="X4" s="267"/>
      <c r="Y4" s="268"/>
      <c r="Z4" s="142"/>
      <c r="AA4" s="266" t="s">
        <v>5</v>
      </c>
      <c r="AB4" s="267"/>
      <c r="AC4" s="267"/>
      <c r="AD4" s="267"/>
      <c r="AE4" s="268"/>
      <c r="AF4" s="143"/>
      <c r="AG4" s="275" t="s">
        <v>6</v>
      </c>
      <c r="AH4" s="276"/>
      <c r="AI4" s="277"/>
      <c r="AJ4" s="278"/>
      <c r="AK4" s="240" t="s">
        <v>160</v>
      </c>
      <c r="AL4" s="237"/>
      <c r="AM4" s="271" t="s">
        <v>165</v>
      </c>
      <c r="AN4" s="271"/>
      <c r="AO4" s="271"/>
      <c r="AP4" s="271"/>
      <c r="AQ4" s="271"/>
      <c r="AR4" s="6"/>
      <c r="AS4" s="266" t="s">
        <v>7</v>
      </c>
      <c r="AT4" s="268"/>
      <c r="AU4" s="268"/>
      <c r="AV4" s="268"/>
      <c r="AW4" s="268"/>
      <c r="AX4" s="268"/>
      <c r="AZ4" s="267" t="s">
        <v>64</v>
      </c>
      <c r="BA4" s="268"/>
      <c r="BB4" s="268"/>
      <c r="BC4" s="268"/>
      <c r="BD4" s="268"/>
      <c r="BE4" s="243"/>
      <c r="BF4" s="143"/>
      <c r="BG4" s="267" t="s">
        <v>8</v>
      </c>
      <c r="BH4" s="268"/>
      <c r="BI4" s="268"/>
      <c r="BJ4" s="244"/>
    </row>
    <row r="5" spans="1:62" s="119" customFormat="1" ht="54.75" customHeight="1" x14ac:dyDescent="0.2">
      <c r="A5" s="163"/>
      <c r="B5" s="145" t="s">
        <v>9</v>
      </c>
      <c r="C5" s="146" t="s">
        <v>10</v>
      </c>
      <c r="D5" s="145" t="s">
        <v>11</v>
      </c>
      <c r="E5" s="146" t="s">
        <v>12</v>
      </c>
      <c r="F5" s="187" t="s">
        <v>56</v>
      </c>
      <c r="G5" s="147"/>
      <c r="H5" s="145" t="s">
        <v>9</v>
      </c>
      <c r="I5" s="146" t="s">
        <v>10</v>
      </c>
      <c r="J5" s="146" t="s">
        <v>12</v>
      </c>
      <c r="K5" s="146" t="s">
        <v>56</v>
      </c>
      <c r="L5" s="147"/>
      <c r="M5" s="146"/>
      <c r="N5" s="147"/>
      <c r="O5" s="148" t="s">
        <v>43</v>
      </c>
      <c r="P5" s="147" t="s">
        <v>44</v>
      </c>
      <c r="Q5" s="147" t="s">
        <v>45</v>
      </c>
      <c r="R5" s="147" t="s">
        <v>46</v>
      </c>
      <c r="S5" s="147" t="s">
        <v>159</v>
      </c>
      <c r="T5" s="147"/>
      <c r="U5" s="147" t="s">
        <v>14</v>
      </c>
      <c r="V5" s="147" t="s">
        <v>15</v>
      </c>
      <c r="W5" s="149" t="s">
        <v>16</v>
      </c>
      <c r="X5" s="147" t="s">
        <v>17</v>
      </c>
      <c r="Y5" s="150" t="s">
        <v>56</v>
      </c>
      <c r="Z5" s="150"/>
      <c r="AA5" s="151" t="s">
        <v>18</v>
      </c>
      <c r="AB5" s="151" t="s">
        <v>19</v>
      </c>
      <c r="AC5" s="151" t="s">
        <v>20</v>
      </c>
      <c r="AD5" s="151" t="s">
        <v>164</v>
      </c>
      <c r="AE5" s="151" t="s">
        <v>56</v>
      </c>
      <c r="AF5" s="150"/>
      <c r="AG5" s="151" t="s">
        <v>129</v>
      </c>
      <c r="AH5" s="151" t="s">
        <v>167</v>
      </c>
      <c r="AI5" s="151" t="s">
        <v>179</v>
      </c>
      <c r="AJ5" s="151" t="s">
        <v>180</v>
      </c>
      <c r="AK5" s="151"/>
      <c r="AL5" s="151"/>
      <c r="AM5" s="61" t="s">
        <v>48</v>
      </c>
      <c r="AN5" s="61" t="s">
        <v>161</v>
      </c>
      <c r="AO5" s="61" t="s">
        <v>114</v>
      </c>
      <c r="AP5" s="61" t="s">
        <v>51</v>
      </c>
      <c r="AQ5" s="61" t="s">
        <v>56</v>
      </c>
      <c r="AR5" s="61"/>
      <c r="AS5" s="148" t="s">
        <v>21</v>
      </c>
      <c r="AT5" s="148" t="s">
        <v>53</v>
      </c>
      <c r="AU5" s="148" t="s">
        <v>54</v>
      </c>
      <c r="AV5" s="148" t="s">
        <v>31</v>
      </c>
      <c r="AW5" s="148" t="s">
        <v>162</v>
      </c>
      <c r="AX5" s="148" t="s">
        <v>56</v>
      </c>
      <c r="AY5" s="144"/>
      <c r="AZ5" s="147" t="s">
        <v>23</v>
      </c>
      <c r="BA5" s="147" t="s">
        <v>24</v>
      </c>
      <c r="BB5" s="147" t="s">
        <v>55</v>
      </c>
      <c r="BC5" s="147" t="s">
        <v>163</v>
      </c>
      <c r="BD5" s="147" t="s">
        <v>56</v>
      </c>
      <c r="BE5" s="147"/>
      <c r="BF5" s="144"/>
      <c r="BG5" s="148" t="s">
        <v>25</v>
      </c>
      <c r="BH5" s="148" t="s">
        <v>133</v>
      </c>
      <c r="BI5" s="189" t="s">
        <v>56</v>
      </c>
    </row>
    <row r="6" spans="1:62" s="119" customFormat="1" ht="15.75" hidden="1" customHeight="1" x14ac:dyDescent="0.2">
      <c r="A6" s="163" t="s">
        <v>170</v>
      </c>
      <c r="B6" s="246">
        <v>2018</v>
      </c>
      <c r="C6" s="246">
        <v>2018</v>
      </c>
      <c r="D6" s="246">
        <v>2018</v>
      </c>
      <c r="E6" s="246">
        <v>2018</v>
      </c>
      <c r="F6" s="246"/>
      <c r="G6" s="246"/>
      <c r="H6" s="246">
        <v>2018</v>
      </c>
      <c r="I6" s="246">
        <v>2018</v>
      </c>
      <c r="J6" s="246">
        <v>2018</v>
      </c>
      <c r="K6" s="246"/>
      <c r="L6" s="246"/>
      <c r="M6" s="246"/>
      <c r="N6" s="246"/>
      <c r="O6" s="246">
        <v>2018</v>
      </c>
      <c r="P6" s="246">
        <v>2018</v>
      </c>
      <c r="Q6" s="246">
        <v>2018</v>
      </c>
      <c r="R6" s="246">
        <v>2018</v>
      </c>
      <c r="S6" s="246"/>
      <c r="T6" s="246"/>
      <c r="U6" s="246">
        <v>2018</v>
      </c>
      <c r="V6" s="246">
        <v>2010</v>
      </c>
      <c r="W6" s="246">
        <v>2018</v>
      </c>
      <c r="X6" s="246">
        <v>2010</v>
      </c>
      <c r="Y6" s="246"/>
      <c r="Z6" s="246"/>
      <c r="AA6" s="246">
        <v>2012</v>
      </c>
      <c r="AB6" s="246">
        <v>2012</v>
      </c>
      <c r="AC6" s="246">
        <v>2012</v>
      </c>
      <c r="AD6" s="246"/>
      <c r="AE6" s="246"/>
      <c r="AF6" s="246"/>
      <c r="AG6" s="246">
        <v>2012</v>
      </c>
      <c r="AH6" s="246">
        <v>2012</v>
      </c>
      <c r="AI6" s="246"/>
      <c r="AJ6" s="246"/>
      <c r="AK6" s="246"/>
      <c r="AL6" s="246"/>
      <c r="AM6" s="246">
        <v>2010</v>
      </c>
      <c r="AN6" s="246">
        <v>2010</v>
      </c>
      <c r="AO6" s="246">
        <v>2010</v>
      </c>
      <c r="AP6" s="246">
        <v>2018</v>
      </c>
      <c r="AQ6" s="246"/>
      <c r="AR6" s="246"/>
      <c r="AS6" s="246">
        <v>2013</v>
      </c>
      <c r="AT6" s="246">
        <v>2013</v>
      </c>
      <c r="AU6" s="246">
        <v>2018</v>
      </c>
      <c r="AV6" s="246">
        <v>2010</v>
      </c>
      <c r="AW6" s="246">
        <v>2010</v>
      </c>
      <c r="AX6" s="246"/>
      <c r="AY6" s="246"/>
      <c r="AZ6" s="246">
        <v>2017</v>
      </c>
      <c r="BA6" s="246">
        <v>2017</v>
      </c>
      <c r="BB6" s="246">
        <v>2010</v>
      </c>
      <c r="BC6" s="246">
        <v>2010</v>
      </c>
      <c r="BD6" s="246"/>
      <c r="BE6" s="246"/>
      <c r="BF6" s="246"/>
      <c r="BG6" s="246">
        <v>2013</v>
      </c>
      <c r="BH6" s="246">
        <v>2015</v>
      </c>
    </row>
    <row r="7" spans="1:62" ht="15" customHeight="1" x14ac:dyDescent="0.2">
      <c r="A7" s="164">
        <v>1970</v>
      </c>
      <c r="B7" s="238" t="s">
        <v>171</v>
      </c>
      <c r="C7" s="238" t="s">
        <v>171</v>
      </c>
      <c r="D7" s="238" t="s">
        <v>171</v>
      </c>
      <c r="E7" s="238" t="s">
        <v>171</v>
      </c>
      <c r="F7" s="153" t="s">
        <v>171</v>
      </c>
      <c r="G7" s="189"/>
      <c r="H7" s="238" t="s">
        <v>171</v>
      </c>
      <c r="I7" s="238" t="s">
        <v>171</v>
      </c>
      <c r="J7" s="238" t="s">
        <v>171</v>
      </c>
      <c r="K7" s="153" t="s">
        <v>171</v>
      </c>
      <c r="L7" s="189"/>
      <c r="M7" s="153" t="s">
        <v>171</v>
      </c>
      <c r="N7" s="189"/>
      <c r="O7" s="238" t="s">
        <v>171</v>
      </c>
      <c r="P7" s="238" t="s">
        <v>171</v>
      </c>
      <c r="Q7" s="238" t="s">
        <v>171</v>
      </c>
      <c r="R7" s="238" t="s">
        <v>171</v>
      </c>
      <c r="S7" s="153" t="s">
        <v>171</v>
      </c>
      <c r="T7" s="189"/>
      <c r="U7" s="238" t="s">
        <v>171</v>
      </c>
      <c r="V7" s="238" t="s">
        <v>171</v>
      </c>
      <c r="W7" s="238" t="s">
        <v>171</v>
      </c>
      <c r="X7" s="238" t="s">
        <v>171</v>
      </c>
      <c r="Y7" s="153" t="s">
        <v>171</v>
      </c>
      <c r="Z7" s="189"/>
      <c r="AA7" s="238" t="s">
        <v>171</v>
      </c>
      <c r="AB7" s="238" t="s">
        <v>171</v>
      </c>
      <c r="AC7" s="238" t="s">
        <v>171</v>
      </c>
      <c r="AD7" s="238" t="s">
        <v>171</v>
      </c>
      <c r="AE7" s="153" t="s">
        <v>171</v>
      </c>
      <c r="AF7" s="189"/>
      <c r="AG7" s="238" t="s">
        <v>171</v>
      </c>
      <c r="AH7" s="238" t="s">
        <v>171</v>
      </c>
      <c r="AI7" s="153" t="s">
        <v>171</v>
      </c>
      <c r="AJ7" s="153"/>
      <c r="AK7" s="153" t="s">
        <v>171</v>
      </c>
      <c r="AL7" s="153"/>
      <c r="AM7" s="238" t="s">
        <v>171</v>
      </c>
      <c r="AN7" s="238" t="s">
        <v>171</v>
      </c>
      <c r="AO7" s="238" t="s">
        <v>171</v>
      </c>
      <c r="AP7" s="238" t="s">
        <v>171</v>
      </c>
      <c r="AQ7" s="153" t="s">
        <v>171</v>
      </c>
      <c r="AR7" s="153"/>
      <c r="AS7" s="238" t="s">
        <v>171</v>
      </c>
      <c r="AT7" s="238" t="s">
        <v>171</v>
      </c>
      <c r="AU7" s="238" t="s">
        <v>171</v>
      </c>
      <c r="AV7" s="238" t="s">
        <v>171</v>
      </c>
      <c r="AW7" s="238" t="s">
        <v>171</v>
      </c>
      <c r="AX7" s="153" t="s">
        <v>171</v>
      </c>
      <c r="AY7" s="189"/>
      <c r="AZ7" s="238" t="s">
        <v>171</v>
      </c>
      <c r="BA7" s="238" t="s">
        <v>171</v>
      </c>
      <c r="BB7" s="238" t="s">
        <v>171</v>
      </c>
      <c r="BC7" s="238">
        <v>10589.886</v>
      </c>
      <c r="BD7" s="153">
        <v>10589.886</v>
      </c>
      <c r="BE7" s="189"/>
      <c r="BF7" s="189"/>
      <c r="BG7" s="238">
        <v>16911.45</v>
      </c>
      <c r="BH7" s="238" t="s">
        <v>171</v>
      </c>
      <c r="BI7" s="153">
        <v>16911.45</v>
      </c>
      <c r="BJ7" s="119"/>
    </row>
    <row r="8" spans="1:62" ht="15" customHeight="1" x14ac:dyDescent="0.2">
      <c r="A8" s="164">
        <v>1971</v>
      </c>
      <c r="B8" s="238" t="s">
        <v>171</v>
      </c>
      <c r="C8" s="238" t="s">
        <v>171</v>
      </c>
      <c r="D8" s="238" t="s">
        <v>171</v>
      </c>
      <c r="E8" s="238" t="s">
        <v>171</v>
      </c>
      <c r="F8" s="153" t="s">
        <v>171</v>
      </c>
      <c r="G8" s="189"/>
      <c r="H8" s="238" t="s">
        <v>171</v>
      </c>
      <c r="I8" s="238" t="s">
        <v>171</v>
      </c>
      <c r="J8" s="238" t="s">
        <v>171</v>
      </c>
      <c r="K8" s="153" t="s">
        <v>171</v>
      </c>
      <c r="L8" s="189"/>
      <c r="M8" s="153" t="s">
        <v>171</v>
      </c>
      <c r="N8" s="189"/>
      <c r="O8" s="238" t="s">
        <v>171</v>
      </c>
      <c r="P8" s="238" t="s">
        <v>171</v>
      </c>
      <c r="Q8" s="238" t="s">
        <v>171</v>
      </c>
      <c r="R8" s="238" t="s">
        <v>171</v>
      </c>
      <c r="S8" s="153" t="s">
        <v>171</v>
      </c>
      <c r="T8" s="189"/>
      <c r="U8" s="238" t="s">
        <v>171</v>
      </c>
      <c r="V8" s="238" t="s">
        <v>171</v>
      </c>
      <c r="W8" s="238" t="s">
        <v>171</v>
      </c>
      <c r="X8" s="238" t="s">
        <v>171</v>
      </c>
      <c r="Y8" s="153" t="s">
        <v>171</v>
      </c>
      <c r="Z8" s="189"/>
      <c r="AA8" s="238" t="s">
        <v>171</v>
      </c>
      <c r="AB8" s="238" t="s">
        <v>171</v>
      </c>
      <c r="AC8" s="238" t="s">
        <v>171</v>
      </c>
      <c r="AD8" s="238" t="s">
        <v>171</v>
      </c>
      <c r="AE8" s="153" t="s">
        <v>171</v>
      </c>
      <c r="AF8" s="189"/>
      <c r="AG8" s="238" t="s">
        <v>171</v>
      </c>
      <c r="AH8" s="238" t="s">
        <v>171</v>
      </c>
      <c r="AI8" s="153" t="s">
        <v>171</v>
      </c>
      <c r="AJ8" s="153"/>
      <c r="AK8" s="153" t="s">
        <v>171</v>
      </c>
      <c r="AL8" s="153"/>
      <c r="AM8" s="238" t="s">
        <v>171</v>
      </c>
      <c r="AN8" s="238" t="s">
        <v>171</v>
      </c>
      <c r="AO8" s="238" t="s">
        <v>171</v>
      </c>
      <c r="AP8" s="238" t="s">
        <v>171</v>
      </c>
      <c r="AQ8" s="153" t="s">
        <v>171</v>
      </c>
      <c r="AR8" s="153"/>
      <c r="AS8" s="238" t="s">
        <v>171</v>
      </c>
      <c r="AT8" s="238" t="s">
        <v>171</v>
      </c>
      <c r="AU8" s="238" t="s">
        <v>171</v>
      </c>
      <c r="AV8" s="238" t="s">
        <v>171</v>
      </c>
      <c r="AW8" s="238" t="s">
        <v>171</v>
      </c>
      <c r="AX8" s="153" t="s">
        <v>171</v>
      </c>
      <c r="AY8" s="189"/>
      <c r="AZ8" s="238" t="s">
        <v>171</v>
      </c>
      <c r="BA8" s="238" t="s">
        <v>171</v>
      </c>
      <c r="BB8" s="238" t="s">
        <v>171</v>
      </c>
      <c r="BC8" s="238">
        <v>11358.460999999999</v>
      </c>
      <c r="BD8" s="153">
        <v>11358.460999999999</v>
      </c>
      <c r="BE8" s="189"/>
      <c r="BF8" s="189"/>
      <c r="BG8" s="238">
        <v>17124.3</v>
      </c>
      <c r="BH8" s="238" t="s">
        <v>171</v>
      </c>
      <c r="BI8" s="153">
        <v>17124.3</v>
      </c>
    </row>
    <row r="9" spans="1:62" ht="15" customHeight="1" x14ac:dyDescent="0.2">
      <c r="A9" s="164">
        <v>1972</v>
      </c>
      <c r="B9" s="238" t="s">
        <v>171</v>
      </c>
      <c r="C9" s="238" t="s">
        <v>171</v>
      </c>
      <c r="D9" s="238" t="s">
        <v>171</v>
      </c>
      <c r="E9" s="238" t="s">
        <v>171</v>
      </c>
      <c r="F9" s="153" t="s">
        <v>171</v>
      </c>
      <c r="G9" s="189"/>
      <c r="H9" s="238" t="s">
        <v>171</v>
      </c>
      <c r="I9" s="238" t="s">
        <v>171</v>
      </c>
      <c r="J9" s="238" t="s">
        <v>171</v>
      </c>
      <c r="K9" s="153" t="s">
        <v>171</v>
      </c>
      <c r="L9" s="189"/>
      <c r="M9" s="153" t="s">
        <v>171</v>
      </c>
      <c r="N9" s="189"/>
      <c r="O9" s="238" t="s">
        <v>171</v>
      </c>
      <c r="P9" s="238" t="s">
        <v>171</v>
      </c>
      <c r="Q9" s="238" t="s">
        <v>171</v>
      </c>
      <c r="R9" s="238" t="s">
        <v>171</v>
      </c>
      <c r="S9" s="153" t="s">
        <v>171</v>
      </c>
      <c r="T9" s="189"/>
      <c r="U9" s="238" t="s">
        <v>171</v>
      </c>
      <c r="V9" s="238" t="s">
        <v>171</v>
      </c>
      <c r="W9" s="238" t="s">
        <v>171</v>
      </c>
      <c r="X9" s="238" t="s">
        <v>171</v>
      </c>
      <c r="Y9" s="153" t="s">
        <v>171</v>
      </c>
      <c r="Z9" s="189"/>
      <c r="AA9" s="238" t="s">
        <v>171</v>
      </c>
      <c r="AB9" s="238" t="s">
        <v>171</v>
      </c>
      <c r="AC9" s="238" t="s">
        <v>171</v>
      </c>
      <c r="AD9" s="238" t="s">
        <v>171</v>
      </c>
      <c r="AE9" s="153" t="s">
        <v>171</v>
      </c>
      <c r="AF9" s="189"/>
      <c r="AG9" s="238" t="s">
        <v>171</v>
      </c>
      <c r="AH9" s="238" t="s">
        <v>171</v>
      </c>
      <c r="AI9" s="153" t="s">
        <v>171</v>
      </c>
      <c r="AJ9" s="153"/>
      <c r="AK9" s="153" t="s">
        <v>171</v>
      </c>
      <c r="AL9" s="153"/>
      <c r="AM9" s="238" t="s">
        <v>171</v>
      </c>
      <c r="AN9" s="238" t="s">
        <v>171</v>
      </c>
      <c r="AO9" s="238" t="s">
        <v>171</v>
      </c>
      <c r="AP9" s="238" t="s">
        <v>171</v>
      </c>
      <c r="AQ9" s="153" t="s">
        <v>171</v>
      </c>
      <c r="AR9" s="153"/>
      <c r="AS9" s="238" t="s">
        <v>171</v>
      </c>
      <c r="AT9" s="238" t="s">
        <v>171</v>
      </c>
      <c r="AU9" s="238" t="s">
        <v>171</v>
      </c>
      <c r="AV9" s="238" t="s">
        <v>171</v>
      </c>
      <c r="AW9" s="238" t="s">
        <v>171</v>
      </c>
      <c r="AX9" s="153" t="s">
        <v>171</v>
      </c>
      <c r="AY9" s="189"/>
      <c r="AZ9" s="238" t="s">
        <v>171</v>
      </c>
      <c r="BA9" s="238" t="s">
        <v>171</v>
      </c>
      <c r="BB9" s="238" t="s">
        <v>171</v>
      </c>
      <c r="BC9" s="238">
        <v>12096.591</v>
      </c>
      <c r="BD9" s="153">
        <v>12096.591</v>
      </c>
      <c r="BE9" s="189"/>
      <c r="BF9" s="189"/>
      <c r="BG9" s="238">
        <v>17277.30586339979</v>
      </c>
      <c r="BH9" s="238" t="s">
        <v>171</v>
      </c>
      <c r="BI9" s="153">
        <v>17277.30586339979</v>
      </c>
    </row>
    <row r="10" spans="1:62" ht="15" customHeight="1" x14ac:dyDescent="0.2">
      <c r="A10" s="164">
        <v>1973</v>
      </c>
      <c r="B10" s="238" t="s">
        <v>171</v>
      </c>
      <c r="C10" s="238" t="s">
        <v>171</v>
      </c>
      <c r="D10" s="238" t="s">
        <v>171</v>
      </c>
      <c r="E10" s="238" t="s">
        <v>171</v>
      </c>
      <c r="F10" s="153" t="s">
        <v>171</v>
      </c>
      <c r="G10" s="189"/>
      <c r="H10" s="238" t="s">
        <v>171</v>
      </c>
      <c r="I10" s="238" t="s">
        <v>171</v>
      </c>
      <c r="J10" s="238" t="s">
        <v>171</v>
      </c>
      <c r="K10" s="153" t="s">
        <v>171</v>
      </c>
      <c r="L10" s="189"/>
      <c r="M10" s="153" t="s">
        <v>171</v>
      </c>
      <c r="N10" s="189"/>
      <c r="O10" s="238" t="s">
        <v>171</v>
      </c>
      <c r="P10" s="238" t="s">
        <v>171</v>
      </c>
      <c r="Q10" s="238" t="s">
        <v>171</v>
      </c>
      <c r="R10" s="238" t="s">
        <v>171</v>
      </c>
      <c r="S10" s="153" t="s">
        <v>171</v>
      </c>
      <c r="T10" s="189"/>
      <c r="U10" s="238" t="s">
        <v>171</v>
      </c>
      <c r="V10" s="238" t="s">
        <v>171</v>
      </c>
      <c r="W10" s="238" t="s">
        <v>171</v>
      </c>
      <c r="X10" s="238" t="s">
        <v>171</v>
      </c>
      <c r="Y10" s="153" t="s">
        <v>171</v>
      </c>
      <c r="Z10" s="189"/>
      <c r="AA10" s="238" t="s">
        <v>171</v>
      </c>
      <c r="AB10" s="238" t="s">
        <v>171</v>
      </c>
      <c r="AC10" s="238" t="s">
        <v>171</v>
      </c>
      <c r="AD10" s="238" t="s">
        <v>171</v>
      </c>
      <c r="AE10" s="153" t="s">
        <v>171</v>
      </c>
      <c r="AF10" s="189"/>
      <c r="AG10" s="238" t="s">
        <v>171</v>
      </c>
      <c r="AH10" s="238" t="s">
        <v>171</v>
      </c>
      <c r="AI10" s="153" t="s">
        <v>171</v>
      </c>
      <c r="AJ10" s="153"/>
      <c r="AK10" s="153" t="s">
        <v>171</v>
      </c>
      <c r="AL10" s="153"/>
      <c r="AM10" s="238" t="s">
        <v>171</v>
      </c>
      <c r="AN10" s="238" t="s">
        <v>171</v>
      </c>
      <c r="AO10" s="238" t="s">
        <v>171</v>
      </c>
      <c r="AP10" s="238" t="s">
        <v>171</v>
      </c>
      <c r="AQ10" s="153" t="s">
        <v>171</v>
      </c>
      <c r="AR10" s="153"/>
      <c r="AS10" s="238" t="s">
        <v>171</v>
      </c>
      <c r="AT10" s="238" t="s">
        <v>171</v>
      </c>
      <c r="AU10" s="238" t="s">
        <v>171</v>
      </c>
      <c r="AV10" s="238" t="s">
        <v>171</v>
      </c>
      <c r="AW10" s="238" t="s">
        <v>171</v>
      </c>
      <c r="AX10" s="153" t="s">
        <v>171</v>
      </c>
      <c r="AY10" s="189"/>
      <c r="AZ10" s="238" t="s">
        <v>171</v>
      </c>
      <c r="BA10" s="238" t="s">
        <v>171</v>
      </c>
      <c r="BB10" s="238" t="s">
        <v>171</v>
      </c>
      <c r="BC10" s="238">
        <v>12798.79</v>
      </c>
      <c r="BD10" s="153">
        <v>12798.79</v>
      </c>
      <c r="BE10" s="189"/>
      <c r="BF10" s="189"/>
      <c r="BG10" s="238">
        <v>17430.311726799573</v>
      </c>
      <c r="BH10" s="238" t="s">
        <v>171</v>
      </c>
      <c r="BI10" s="153">
        <v>17430.311726799573</v>
      </c>
    </row>
    <row r="11" spans="1:62" ht="15" customHeight="1" x14ac:dyDescent="0.2">
      <c r="A11" s="164">
        <v>1974</v>
      </c>
      <c r="B11" s="238" t="s">
        <v>171</v>
      </c>
      <c r="C11" s="238" t="s">
        <v>171</v>
      </c>
      <c r="D11" s="238" t="s">
        <v>171</v>
      </c>
      <c r="E11" s="238" t="s">
        <v>171</v>
      </c>
      <c r="F11" s="153" t="s">
        <v>171</v>
      </c>
      <c r="G11" s="189"/>
      <c r="H11" s="238" t="s">
        <v>171</v>
      </c>
      <c r="I11" s="238" t="s">
        <v>171</v>
      </c>
      <c r="J11" s="238" t="s">
        <v>171</v>
      </c>
      <c r="K11" s="153" t="s">
        <v>171</v>
      </c>
      <c r="L11" s="189"/>
      <c r="M11" s="153" t="s">
        <v>171</v>
      </c>
      <c r="N11" s="189"/>
      <c r="O11" s="238" t="s">
        <v>171</v>
      </c>
      <c r="P11" s="238" t="s">
        <v>171</v>
      </c>
      <c r="Q11" s="238" t="s">
        <v>171</v>
      </c>
      <c r="R11" s="238" t="s">
        <v>171</v>
      </c>
      <c r="S11" s="153" t="s">
        <v>171</v>
      </c>
      <c r="T11" s="189"/>
      <c r="U11" s="238" t="s">
        <v>171</v>
      </c>
      <c r="V11" s="238" t="s">
        <v>171</v>
      </c>
      <c r="W11" s="238" t="s">
        <v>171</v>
      </c>
      <c r="X11" s="238" t="s">
        <v>171</v>
      </c>
      <c r="Y11" s="153" t="s">
        <v>171</v>
      </c>
      <c r="Z11" s="189"/>
      <c r="AA11" s="238" t="s">
        <v>171</v>
      </c>
      <c r="AB11" s="238" t="s">
        <v>171</v>
      </c>
      <c r="AC11" s="238" t="s">
        <v>171</v>
      </c>
      <c r="AD11" s="238" t="s">
        <v>171</v>
      </c>
      <c r="AE11" s="153" t="s">
        <v>171</v>
      </c>
      <c r="AF11" s="189"/>
      <c r="AG11" s="238" t="s">
        <v>171</v>
      </c>
      <c r="AH11" s="238" t="s">
        <v>171</v>
      </c>
      <c r="AI11" s="153" t="s">
        <v>171</v>
      </c>
      <c r="AJ11" s="153"/>
      <c r="AK11" s="153" t="s">
        <v>171</v>
      </c>
      <c r="AL11" s="153"/>
      <c r="AM11" s="238" t="s">
        <v>171</v>
      </c>
      <c r="AN11" s="238" t="s">
        <v>171</v>
      </c>
      <c r="AO11" s="238" t="s">
        <v>171</v>
      </c>
      <c r="AP11" s="238" t="s">
        <v>171</v>
      </c>
      <c r="AQ11" s="153" t="s">
        <v>171</v>
      </c>
      <c r="AR11" s="153"/>
      <c r="AS11" s="238" t="s">
        <v>171</v>
      </c>
      <c r="AT11" s="238" t="s">
        <v>171</v>
      </c>
      <c r="AU11" s="238" t="s">
        <v>171</v>
      </c>
      <c r="AV11" s="238" t="s">
        <v>171</v>
      </c>
      <c r="AW11" s="238" t="s">
        <v>171</v>
      </c>
      <c r="AX11" s="153" t="s">
        <v>171</v>
      </c>
      <c r="AY11" s="189"/>
      <c r="AZ11" s="238" t="s">
        <v>171</v>
      </c>
      <c r="BA11" s="238" t="s">
        <v>171</v>
      </c>
      <c r="BB11" s="238" t="s">
        <v>171</v>
      </c>
      <c r="BC11" s="238">
        <v>13421.67</v>
      </c>
      <c r="BD11" s="153">
        <v>13421.67</v>
      </c>
      <c r="BE11" s="189"/>
      <c r="BF11" s="189"/>
      <c r="BG11" s="238">
        <v>17583.31759019936</v>
      </c>
      <c r="BH11" s="238" t="s">
        <v>171</v>
      </c>
      <c r="BI11" s="153">
        <v>17583.31759019936</v>
      </c>
    </row>
    <row r="12" spans="1:62" ht="15" customHeight="1" x14ac:dyDescent="0.2">
      <c r="A12" s="164">
        <v>1975</v>
      </c>
      <c r="B12" s="238" t="s">
        <v>171</v>
      </c>
      <c r="C12" s="238" t="s">
        <v>171</v>
      </c>
      <c r="D12" s="238" t="s">
        <v>171</v>
      </c>
      <c r="E12" s="238" t="s">
        <v>171</v>
      </c>
      <c r="F12" s="153" t="s">
        <v>171</v>
      </c>
      <c r="G12" s="189"/>
      <c r="H12" s="238" t="s">
        <v>171</v>
      </c>
      <c r="I12" s="238" t="s">
        <v>171</v>
      </c>
      <c r="J12" s="238" t="s">
        <v>171</v>
      </c>
      <c r="K12" s="153" t="s">
        <v>171</v>
      </c>
      <c r="L12" s="189"/>
      <c r="M12" s="153" t="s">
        <v>171</v>
      </c>
      <c r="N12" s="189"/>
      <c r="O12" s="238" t="s">
        <v>171</v>
      </c>
      <c r="P12" s="238" t="s">
        <v>171</v>
      </c>
      <c r="Q12" s="238" t="s">
        <v>171</v>
      </c>
      <c r="R12" s="238" t="s">
        <v>171</v>
      </c>
      <c r="S12" s="153" t="s">
        <v>171</v>
      </c>
      <c r="T12" s="189"/>
      <c r="U12" s="238" t="s">
        <v>171</v>
      </c>
      <c r="V12" s="238"/>
      <c r="W12" s="238"/>
      <c r="X12" s="238"/>
      <c r="Y12" s="153"/>
      <c r="Z12" s="189"/>
      <c r="AA12" s="238" t="s">
        <v>171</v>
      </c>
      <c r="AB12" s="238" t="s">
        <v>171</v>
      </c>
      <c r="AC12" s="238" t="s">
        <v>171</v>
      </c>
      <c r="AD12" s="238" t="s">
        <v>171</v>
      </c>
      <c r="AE12" s="153" t="s">
        <v>171</v>
      </c>
      <c r="AF12" s="189"/>
      <c r="AG12" s="238" t="s">
        <v>171</v>
      </c>
      <c r="AH12" s="238" t="s">
        <v>171</v>
      </c>
      <c r="AI12" s="153" t="s">
        <v>171</v>
      </c>
      <c r="AJ12" s="153"/>
      <c r="AK12" s="153" t="s">
        <v>171</v>
      </c>
      <c r="AL12" s="153"/>
      <c r="AM12" s="238" t="s">
        <v>171</v>
      </c>
      <c r="AN12" s="238" t="s">
        <v>171</v>
      </c>
      <c r="AO12" s="238">
        <v>0.1</v>
      </c>
      <c r="AP12" s="238" t="s">
        <v>171</v>
      </c>
      <c r="AQ12" s="153">
        <v>0.1</v>
      </c>
      <c r="AR12" s="153"/>
      <c r="AS12" s="238" t="s">
        <v>171</v>
      </c>
      <c r="AT12" s="238" t="s">
        <v>171</v>
      </c>
      <c r="AU12" s="238" t="s">
        <v>171</v>
      </c>
      <c r="AV12" s="238" t="s">
        <v>171</v>
      </c>
      <c r="AW12" s="238" t="s">
        <v>171</v>
      </c>
      <c r="AX12" s="153" t="s">
        <v>171</v>
      </c>
      <c r="AY12" s="189"/>
      <c r="AZ12" s="238" t="s">
        <v>171</v>
      </c>
      <c r="BA12" s="238" t="s">
        <v>171</v>
      </c>
      <c r="BB12" s="238" t="s">
        <v>171</v>
      </c>
      <c r="BC12" s="238">
        <v>13927.245999999999</v>
      </c>
      <c r="BD12" s="153">
        <v>13927.245999999999</v>
      </c>
      <c r="BE12" s="189"/>
      <c r="BF12" s="189"/>
      <c r="BG12" s="238">
        <v>17736.323453599147</v>
      </c>
      <c r="BH12" s="238" t="s">
        <v>171</v>
      </c>
      <c r="BI12" s="153">
        <v>17736.323453599147</v>
      </c>
    </row>
    <row r="13" spans="1:62" ht="15" customHeight="1" x14ac:dyDescent="0.2">
      <c r="A13" s="164">
        <v>1976</v>
      </c>
      <c r="B13" s="238" t="s">
        <v>171</v>
      </c>
      <c r="C13" s="238" t="s">
        <v>171</v>
      </c>
      <c r="D13" s="238" t="s">
        <v>171</v>
      </c>
      <c r="E13" s="238" t="s">
        <v>171</v>
      </c>
      <c r="F13" s="153" t="s">
        <v>171</v>
      </c>
      <c r="G13" s="189"/>
      <c r="H13" s="238" t="s">
        <v>171</v>
      </c>
      <c r="I13" s="238" t="s">
        <v>171</v>
      </c>
      <c r="J13" s="238" t="s">
        <v>171</v>
      </c>
      <c r="K13" s="153" t="s">
        <v>171</v>
      </c>
      <c r="L13" s="189"/>
      <c r="M13" s="153" t="s">
        <v>171</v>
      </c>
      <c r="N13" s="189"/>
      <c r="O13" s="238" t="s">
        <v>171</v>
      </c>
      <c r="P13" s="238" t="s">
        <v>171</v>
      </c>
      <c r="Q13" s="238" t="s">
        <v>171</v>
      </c>
      <c r="R13" s="238" t="s">
        <v>171</v>
      </c>
      <c r="S13" s="153" t="s">
        <v>171</v>
      </c>
      <c r="T13" s="189"/>
      <c r="U13" s="238" t="s">
        <v>171</v>
      </c>
      <c r="V13" s="238"/>
      <c r="W13" s="238"/>
      <c r="X13" s="238"/>
      <c r="Y13" s="153"/>
      <c r="Z13" s="189"/>
      <c r="AA13" s="238" t="s">
        <v>171</v>
      </c>
      <c r="AB13" s="238" t="s">
        <v>171</v>
      </c>
      <c r="AC13" s="238" t="s">
        <v>171</v>
      </c>
      <c r="AD13" s="238" t="s">
        <v>171</v>
      </c>
      <c r="AE13" s="153" t="s">
        <v>171</v>
      </c>
      <c r="AF13" s="189"/>
      <c r="AG13" s="238" t="s">
        <v>171</v>
      </c>
      <c r="AH13" s="238" t="s">
        <v>171</v>
      </c>
      <c r="AI13" s="153" t="s">
        <v>171</v>
      </c>
      <c r="AJ13" s="153"/>
      <c r="AK13" s="153" t="s">
        <v>171</v>
      </c>
      <c r="AL13" s="153"/>
      <c r="AM13" s="238" t="s">
        <v>171</v>
      </c>
      <c r="AN13" s="238">
        <v>10</v>
      </c>
      <c r="AO13" s="238">
        <v>0.218</v>
      </c>
      <c r="AP13" s="238" t="s">
        <v>171</v>
      </c>
      <c r="AQ13" s="153">
        <v>10.218</v>
      </c>
      <c r="AR13" s="153"/>
      <c r="AS13" s="238" t="s">
        <v>171</v>
      </c>
      <c r="AT13" s="238" t="s">
        <v>171</v>
      </c>
      <c r="AU13" s="238" t="s">
        <v>171</v>
      </c>
      <c r="AV13" s="238" t="s">
        <v>171</v>
      </c>
      <c r="AW13" s="238" t="s">
        <v>171</v>
      </c>
      <c r="AX13" s="153" t="s">
        <v>171</v>
      </c>
      <c r="AY13" s="189"/>
      <c r="AZ13" s="238" t="s">
        <v>171</v>
      </c>
      <c r="BA13" s="238" t="s">
        <v>171</v>
      </c>
      <c r="BB13" s="238">
        <v>8.2469999999999999</v>
      </c>
      <c r="BC13" s="238">
        <v>14328.356</v>
      </c>
      <c r="BD13" s="153">
        <v>14336.602999999999</v>
      </c>
      <c r="BE13" s="189"/>
      <c r="BF13" s="189"/>
      <c r="BG13" s="238">
        <v>17889.329316998934</v>
      </c>
      <c r="BH13" s="238" t="s">
        <v>171</v>
      </c>
      <c r="BI13" s="153">
        <v>17889.329316998934</v>
      </c>
    </row>
    <row r="14" spans="1:62" ht="15" customHeight="1" x14ac:dyDescent="0.2">
      <c r="A14" s="164">
        <v>1977</v>
      </c>
      <c r="B14" s="238" t="s">
        <v>171</v>
      </c>
      <c r="C14" s="238" t="s">
        <v>171</v>
      </c>
      <c r="D14" s="238" t="s">
        <v>171</v>
      </c>
      <c r="E14" s="238" t="s">
        <v>171</v>
      </c>
      <c r="F14" s="153" t="s">
        <v>171</v>
      </c>
      <c r="G14" s="189"/>
      <c r="H14" s="238" t="s">
        <v>171</v>
      </c>
      <c r="I14" s="238" t="s">
        <v>171</v>
      </c>
      <c r="J14" s="238" t="s">
        <v>171</v>
      </c>
      <c r="K14" s="153" t="s">
        <v>171</v>
      </c>
      <c r="L14" s="189"/>
      <c r="M14" s="153" t="s">
        <v>171</v>
      </c>
      <c r="N14" s="189"/>
      <c r="O14" s="238" t="s">
        <v>171</v>
      </c>
      <c r="P14" s="238" t="s">
        <v>171</v>
      </c>
      <c r="Q14" s="238" t="s">
        <v>171</v>
      </c>
      <c r="R14" s="238" t="s">
        <v>171</v>
      </c>
      <c r="S14" s="153" t="s">
        <v>171</v>
      </c>
      <c r="T14" s="189"/>
      <c r="U14" s="238" t="s">
        <v>171</v>
      </c>
      <c r="V14" s="238"/>
      <c r="W14" s="238"/>
      <c r="X14" s="238"/>
      <c r="Y14" s="153"/>
      <c r="Z14" s="189"/>
      <c r="AA14" s="238" t="s">
        <v>171</v>
      </c>
      <c r="AB14" s="238" t="s">
        <v>171</v>
      </c>
      <c r="AC14" s="238" t="s">
        <v>171</v>
      </c>
      <c r="AD14" s="238" t="s">
        <v>171</v>
      </c>
      <c r="AE14" s="153" t="s">
        <v>171</v>
      </c>
      <c r="AF14" s="189"/>
      <c r="AG14" s="238" t="s">
        <v>171</v>
      </c>
      <c r="AH14" s="238" t="s">
        <v>171</v>
      </c>
      <c r="AI14" s="153" t="s">
        <v>171</v>
      </c>
      <c r="AJ14" s="153"/>
      <c r="AK14" s="153" t="s">
        <v>171</v>
      </c>
      <c r="AL14" s="153"/>
      <c r="AM14" s="238" t="s">
        <v>171</v>
      </c>
      <c r="AN14" s="238">
        <v>23.257000000000001</v>
      </c>
      <c r="AO14" s="238">
        <v>0.83599999999999997</v>
      </c>
      <c r="AP14" s="238" t="s">
        <v>171</v>
      </c>
      <c r="AQ14" s="153">
        <v>24.093</v>
      </c>
      <c r="AR14" s="153"/>
      <c r="AS14" s="238">
        <v>14.9528693454892</v>
      </c>
      <c r="AT14" s="238" t="s">
        <v>171</v>
      </c>
      <c r="AU14" s="238" t="s">
        <v>171</v>
      </c>
      <c r="AV14" s="238" t="s">
        <v>171</v>
      </c>
      <c r="AW14" s="238" t="s">
        <v>171</v>
      </c>
      <c r="AX14" s="153">
        <v>14.9528693454892</v>
      </c>
      <c r="AY14" s="189"/>
      <c r="AZ14" s="238" t="s">
        <v>171</v>
      </c>
      <c r="BA14" s="238" t="s">
        <v>171</v>
      </c>
      <c r="BB14" s="238">
        <v>51.863999999999997</v>
      </c>
      <c r="BC14" s="238">
        <v>14692.638000000001</v>
      </c>
      <c r="BD14" s="153">
        <v>14744.502</v>
      </c>
      <c r="BE14" s="189"/>
      <c r="BF14" s="189"/>
      <c r="BG14" s="238">
        <v>18042.335180398721</v>
      </c>
      <c r="BH14" s="238" t="s">
        <v>171</v>
      </c>
      <c r="BI14" s="153">
        <v>18042.335180398721</v>
      </c>
    </row>
    <row r="15" spans="1:62" ht="15" customHeight="1" x14ac:dyDescent="0.2">
      <c r="A15" s="164">
        <v>1978</v>
      </c>
      <c r="B15" s="238" t="s">
        <v>171</v>
      </c>
      <c r="C15" s="238" t="s">
        <v>171</v>
      </c>
      <c r="D15" s="238" t="s">
        <v>171</v>
      </c>
      <c r="E15" s="238" t="s">
        <v>171</v>
      </c>
      <c r="F15" s="153" t="s">
        <v>171</v>
      </c>
      <c r="G15" s="189"/>
      <c r="H15" s="238" t="s">
        <v>171</v>
      </c>
      <c r="I15" s="238" t="s">
        <v>171</v>
      </c>
      <c r="J15" s="238" t="s">
        <v>171</v>
      </c>
      <c r="K15" s="153" t="s">
        <v>171</v>
      </c>
      <c r="L15" s="189"/>
      <c r="M15" s="153" t="s">
        <v>171</v>
      </c>
      <c r="N15" s="189"/>
      <c r="O15" s="238" t="s">
        <v>171</v>
      </c>
      <c r="P15" s="238" t="s">
        <v>171</v>
      </c>
      <c r="Q15" s="238" t="s">
        <v>171</v>
      </c>
      <c r="R15" s="238" t="s">
        <v>171</v>
      </c>
      <c r="S15" s="153" t="s">
        <v>171</v>
      </c>
      <c r="T15" s="189"/>
      <c r="U15" s="238" t="s">
        <v>171</v>
      </c>
      <c r="V15" s="238"/>
      <c r="W15" s="238"/>
      <c r="X15" s="238"/>
      <c r="Y15" s="153"/>
      <c r="Z15" s="189"/>
      <c r="AA15" s="238" t="s">
        <v>171</v>
      </c>
      <c r="AB15" s="238" t="s">
        <v>171</v>
      </c>
      <c r="AC15" s="238" t="s">
        <v>171</v>
      </c>
      <c r="AD15" s="238" t="s">
        <v>171</v>
      </c>
      <c r="AE15" s="153" t="s">
        <v>171</v>
      </c>
      <c r="AF15" s="189"/>
      <c r="AG15" s="238" t="s">
        <v>171</v>
      </c>
      <c r="AH15" s="238" t="s">
        <v>171</v>
      </c>
      <c r="AI15" s="153" t="s">
        <v>171</v>
      </c>
      <c r="AJ15" s="153"/>
      <c r="AK15" s="153" t="s">
        <v>171</v>
      </c>
      <c r="AL15" s="153"/>
      <c r="AM15" s="238" t="s">
        <v>171</v>
      </c>
      <c r="AN15" s="238">
        <v>179.39099999999999</v>
      </c>
      <c r="AO15" s="238">
        <v>2.21</v>
      </c>
      <c r="AP15" s="238" t="s">
        <v>171</v>
      </c>
      <c r="AQ15" s="153">
        <v>181.601</v>
      </c>
      <c r="AR15" s="153"/>
      <c r="AS15" s="238">
        <v>95.213845670082932</v>
      </c>
      <c r="AT15" s="238" t="s">
        <v>171</v>
      </c>
      <c r="AU15" s="238" t="s">
        <v>171</v>
      </c>
      <c r="AV15" s="238" t="s">
        <v>171</v>
      </c>
      <c r="AW15" s="238" t="s">
        <v>171</v>
      </c>
      <c r="AX15" s="153">
        <v>95.213845670082932</v>
      </c>
      <c r="AY15" s="189"/>
      <c r="AZ15" s="238" t="s">
        <v>171</v>
      </c>
      <c r="BA15" s="238" t="s">
        <v>171</v>
      </c>
      <c r="BB15" s="238">
        <v>132.732</v>
      </c>
      <c r="BC15" s="238">
        <v>15096.996999999999</v>
      </c>
      <c r="BD15" s="153">
        <v>15229.728999999999</v>
      </c>
      <c r="BE15" s="189"/>
      <c r="BF15" s="189"/>
      <c r="BG15" s="238">
        <v>18195.341043798511</v>
      </c>
      <c r="BH15" s="238" t="s">
        <v>171</v>
      </c>
      <c r="BI15" s="153">
        <v>18195.341043798511</v>
      </c>
    </row>
    <row r="16" spans="1:62" ht="15" customHeight="1" x14ac:dyDescent="0.2">
      <c r="A16" s="164">
        <v>1979</v>
      </c>
      <c r="B16" s="238" t="s">
        <v>171</v>
      </c>
      <c r="C16" s="238" t="s">
        <v>171</v>
      </c>
      <c r="D16" s="238" t="s">
        <v>171</v>
      </c>
      <c r="E16" s="238" t="s">
        <v>171</v>
      </c>
      <c r="F16" s="153" t="s">
        <v>171</v>
      </c>
      <c r="G16" s="189"/>
      <c r="H16" s="238" t="s">
        <v>171</v>
      </c>
      <c r="I16" s="238" t="s">
        <v>171</v>
      </c>
      <c r="J16" s="238" t="s">
        <v>171</v>
      </c>
      <c r="K16" s="153" t="s">
        <v>171</v>
      </c>
      <c r="L16" s="189"/>
      <c r="M16" s="153" t="s">
        <v>171</v>
      </c>
      <c r="N16" s="189"/>
      <c r="O16" s="238" t="s">
        <v>171</v>
      </c>
      <c r="P16" s="238" t="s">
        <v>171</v>
      </c>
      <c r="Q16" s="238" t="s">
        <v>171</v>
      </c>
      <c r="R16" s="238" t="s">
        <v>171</v>
      </c>
      <c r="S16" s="153" t="s">
        <v>171</v>
      </c>
      <c r="T16" s="189"/>
      <c r="U16" s="238" t="s">
        <v>171</v>
      </c>
      <c r="V16" s="238"/>
      <c r="W16" s="238"/>
      <c r="X16" s="238"/>
      <c r="Y16" s="153"/>
      <c r="Z16" s="189"/>
      <c r="AA16" s="238" t="s">
        <v>171</v>
      </c>
      <c r="AB16" s="238" t="s">
        <v>171</v>
      </c>
      <c r="AC16" s="238" t="s">
        <v>171</v>
      </c>
      <c r="AD16" s="238" t="s">
        <v>171</v>
      </c>
      <c r="AE16" s="153" t="s">
        <v>171</v>
      </c>
      <c r="AF16" s="189"/>
      <c r="AG16" s="238" t="s">
        <v>171</v>
      </c>
      <c r="AH16" s="238" t="s">
        <v>171</v>
      </c>
      <c r="AI16" s="153" t="s">
        <v>171</v>
      </c>
      <c r="AJ16" s="153"/>
      <c r="AK16" s="153" t="s">
        <v>171</v>
      </c>
      <c r="AL16" s="153"/>
      <c r="AM16" s="238" t="s">
        <v>171</v>
      </c>
      <c r="AN16" s="238">
        <v>567.38800000000003</v>
      </c>
      <c r="AO16" s="238">
        <v>8.3829999999999991</v>
      </c>
      <c r="AP16" s="238" t="s">
        <v>171</v>
      </c>
      <c r="AQ16" s="153">
        <v>575.77100000000007</v>
      </c>
      <c r="AR16" s="153"/>
      <c r="AS16" s="238">
        <v>291.66422489072977</v>
      </c>
      <c r="AT16" s="238" t="s">
        <v>171</v>
      </c>
      <c r="AU16" s="238" t="s">
        <v>171</v>
      </c>
      <c r="AV16" s="238" t="s">
        <v>171</v>
      </c>
      <c r="AW16" s="238" t="s">
        <v>171</v>
      </c>
      <c r="AX16" s="153">
        <v>291.66422489072977</v>
      </c>
      <c r="AY16" s="189"/>
      <c r="AZ16" s="238" t="s">
        <v>171</v>
      </c>
      <c r="BA16" s="238" t="s">
        <v>171</v>
      </c>
      <c r="BB16" s="238">
        <v>260.79399999999998</v>
      </c>
      <c r="BC16" s="238">
        <v>15507.645</v>
      </c>
      <c r="BD16" s="153">
        <v>15768.439</v>
      </c>
      <c r="BE16" s="189"/>
      <c r="BF16" s="189"/>
      <c r="BG16" s="238">
        <v>18348.346907198295</v>
      </c>
      <c r="BH16" s="238" t="s">
        <v>171</v>
      </c>
      <c r="BI16" s="153">
        <v>18348.346907198295</v>
      </c>
    </row>
    <row r="17" spans="1:61" ht="30" customHeight="1" x14ac:dyDescent="0.2">
      <c r="A17" s="164">
        <v>1980</v>
      </c>
      <c r="B17" s="238" t="s">
        <v>171</v>
      </c>
      <c r="C17" s="238" t="s">
        <v>171</v>
      </c>
      <c r="D17" s="238" t="s">
        <v>171</v>
      </c>
      <c r="E17" s="238" t="s">
        <v>171</v>
      </c>
      <c r="F17" s="153" t="s">
        <v>171</v>
      </c>
      <c r="G17" s="189"/>
      <c r="H17" s="238" t="s">
        <v>171</v>
      </c>
      <c r="I17" s="238" t="s">
        <v>171</v>
      </c>
      <c r="J17" s="238" t="s">
        <v>171</v>
      </c>
      <c r="K17" s="153" t="s">
        <v>171</v>
      </c>
      <c r="L17" s="189"/>
      <c r="M17" s="153" t="s">
        <v>171</v>
      </c>
      <c r="N17" s="189"/>
      <c r="O17" s="238">
        <v>4125.9129999999996</v>
      </c>
      <c r="P17" s="238">
        <v>10860.635</v>
      </c>
      <c r="Q17" s="238">
        <v>13925.973</v>
      </c>
      <c r="R17" s="238">
        <v>6795.6220000000003</v>
      </c>
      <c r="S17" s="153">
        <v>35708.143000000004</v>
      </c>
      <c r="T17" s="189"/>
      <c r="U17" s="238">
        <v>16037.199000000001</v>
      </c>
      <c r="V17" s="238" t="s">
        <v>171</v>
      </c>
      <c r="W17" s="238">
        <v>200</v>
      </c>
      <c r="X17" s="238" t="s">
        <v>171</v>
      </c>
      <c r="Y17" s="153">
        <v>16237.199000000001</v>
      </c>
      <c r="Z17" s="189"/>
      <c r="AA17" s="238" t="s">
        <v>171</v>
      </c>
      <c r="AB17" s="238" t="s">
        <v>171</v>
      </c>
      <c r="AC17" s="238" t="s">
        <v>171</v>
      </c>
      <c r="AD17" s="238" t="s">
        <v>171</v>
      </c>
      <c r="AE17" s="153" t="s">
        <v>171</v>
      </c>
      <c r="AF17" s="189"/>
      <c r="AG17" s="238" t="s">
        <v>171</v>
      </c>
      <c r="AH17" s="238" t="s">
        <v>171</v>
      </c>
      <c r="AI17" s="153" t="s">
        <v>171</v>
      </c>
      <c r="AJ17" s="153"/>
      <c r="AK17" s="153" t="s">
        <v>171</v>
      </c>
      <c r="AL17" s="153"/>
      <c r="AM17" s="238" t="s">
        <v>171</v>
      </c>
      <c r="AN17" s="238">
        <v>1261.808</v>
      </c>
      <c r="AO17" s="238">
        <v>29.888999999999999</v>
      </c>
      <c r="AP17" s="238" t="s">
        <v>171</v>
      </c>
      <c r="AQ17" s="153">
        <v>1291.6969999999999</v>
      </c>
      <c r="AR17" s="153"/>
      <c r="AS17" s="238">
        <v>606.03161555241513</v>
      </c>
      <c r="AT17" s="238" t="s">
        <v>171</v>
      </c>
      <c r="AU17" s="238" t="s">
        <v>171</v>
      </c>
      <c r="AV17" s="238" t="s">
        <v>171</v>
      </c>
      <c r="AW17" s="238" t="s">
        <v>171</v>
      </c>
      <c r="AX17" s="153">
        <v>606.03161555241513</v>
      </c>
      <c r="AY17" s="189"/>
      <c r="AZ17" s="238">
        <v>8406.2170000000006</v>
      </c>
      <c r="BA17" s="238">
        <v>8782.8060000000005</v>
      </c>
      <c r="BB17" s="238">
        <v>446.279</v>
      </c>
      <c r="BC17" s="238">
        <v>15936.949000000001</v>
      </c>
      <c r="BD17" s="153">
        <v>33572.251000000004</v>
      </c>
      <c r="BE17" s="189"/>
      <c r="BF17" s="189"/>
      <c r="BG17" s="238">
        <v>18501.352770598081</v>
      </c>
      <c r="BH17" s="238">
        <v>7.2272506400000003</v>
      </c>
      <c r="BI17" s="153">
        <v>18508.580021238082</v>
      </c>
    </row>
    <row r="18" spans="1:61" ht="15" customHeight="1" x14ac:dyDescent="0.2">
      <c r="A18" s="164">
        <v>1981</v>
      </c>
      <c r="B18" s="238" t="s">
        <v>171</v>
      </c>
      <c r="C18" s="238" t="s">
        <v>171</v>
      </c>
      <c r="D18" s="238" t="s">
        <v>171</v>
      </c>
      <c r="E18" s="238" t="s">
        <v>171</v>
      </c>
      <c r="F18" s="153" t="s">
        <v>171</v>
      </c>
      <c r="G18" s="189"/>
      <c r="H18" s="238" t="s">
        <v>171</v>
      </c>
      <c r="I18" s="238" t="s">
        <v>171</v>
      </c>
      <c r="J18" s="238" t="s">
        <v>171</v>
      </c>
      <c r="K18" s="153" t="s">
        <v>171</v>
      </c>
      <c r="L18" s="189"/>
      <c r="M18" s="153" t="s">
        <v>171</v>
      </c>
      <c r="N18" s="189"/>
      <c r="O18" s="238">
        <v>4192.6360000000004</v>
      </c>
      <c r="P18" s="238">
        <v>11036.269</v>
      </c>
      <c r="Q18" s="238">
        <v>14151.178</v>
      </c>
      <c r="R18" s="238">
        <v>6905.518</v>
      </c>
      <c r="S18" s="153">
        <v>36285.600999999995</v>
      </c>
      <c r="T18" s="189"/>
      <c r="U18" s="238">
        <v>16296.547</v>
      </c>
      <c r="V18" s="238" t="s">
        <v>171</v>
      </c>
      <c r="W18" s="238">
        <v>248.55799999999999</v>
      </c>
      <c r="X18" s="238" t="s">
        <v>171</v>
      </c>
      <c r="Y18" s="153">
        <v>16545.105</v>
      </c>
      <c r="Z18" s="189"/>
      <c r="AA18" s="238" t="s">
        <v>171</v>
      </c>
      <c r="AB18" s="238" t="s">
        <v>171</v>
      </c>
      <c r="AC18" s="238" t="s">
        <v>171</v>
      </c>
      <c r="AD18" s="238" t="s">
        <v>171</v>
      </c>
      <c r="AE18" s="153" t="s">
        <v>171</v>
      </c>
      <c r="AF18" s="189"/>
      <c r="AG18" s="238" t="s">
        <v>171</v>
      </c>
      <c r="AH18" s="238" t="s">
        <v>171</v>
      </c>
      <c r="AI18" s="153" t="s">
        <v>171</v>
      </c>
      <c r="AJ18" s="153"/>
      <c r="AK18" s="153" t="s">
        <v>171</v>
      </c>
      <c r="AL18" s="153"/>
      <c r="AM18" s="238" t="s">
        <v>171</v>
      </c>
      <c r="AN18" s="238">
        <v>2297.6</v>
      </c>
      <c r="AO18" s="238">
        <v>77.225999999999999</v>
      </c>
      <c r="AP18" s="238" t="s">
        <v>171</v>
      </c>
      <c r="AQ18" s="153">
        <v>2374.826</v>
      </c>
      <c r="AR18" s="153"/>
      <c r="AS18" s="238">
        <v>991.74347414821693</v>
      </c>
      <c r="AT18" s="238" t="s">
        <v>171</v>
      </c>
      <c r="AU18" s="238" t="s">
        <v>171</v>
      </c>
      <c r="AV18" s="238" t="s">
        <v>171</v>
      </c>
      <c r="AW18" s="238" t="s">
        <v>171</v>
      </c>
      <c r="AX18" s="153">
        <v>991.74347414821693</v>
      </c>
      <c r="AY18" s="189"/>
      <c r="AZ18" s="238">
        <v>8701.8050000000003</v>
      </c>
      <c r="BA18" s="238">
        <v>8837.8639999999996</v>
      </c>
      <c r="BB18" s="238">
        <v>702.255</v>
      </c>
      <c r="BC18" s="238">
        <v>16410.324000000001</v>
      </c>
      <c r="BD18" s="153">
        <v>34652.248000000007</v>
      </c>
      <c r="BE18" s="189"/>
      <c r="BF18" s="189"/>
      <c r="BG18" s="238">
        <v>18654.3</v>
      </c>
      <c r="BH18" s="238">
        <v>14.38222878</v>
      </c>
      <c r="BI18" s="153">
        <v>18668.682228779999</v>
      </c>
    </row>
    <row r="19" spans="1:61" ht="15" customHeight="1" x14ac:dyDescent="0.2">
      <c r="A19" s="164">
        <v>1982</v>
      </c>
      <c r="B19" s="238" t="s">
        <v>171</v>
      </c>
      <c r="C19" s="238" t="s">
        <v>171</v>
      </c>
      <c r="D19" s="238" t="s">
        <v>171</v>
      </c>
      <c r="E19" s="238" t="s">
        <v>171</v>
      </c>
      <c r="F19" s="153" t="s">
        <v>171</v>
      </c>
      <c r="G19" s="189"/>
      <c r="H19" s="238" t="s">
        <v>171</v>
      </c>
      <c r="I19" s="238" t="s">
        <v>171</v>
      </c>
      <c r="J19" s="238" t="s">
        <v>171</v>
      </c>
      <c r="K19" s="153" t="s">
        <v>171</v>
      </c>
      <c r="L19" s="189"/>
      <c r="M19" s="153" t="s">
        <v>171</v>
      </c>
      <c r="N19" s="189"/>
      <c r="O19" s="238">
        <v>4218.6689999999999</v>
      </c>
      <c r="P19" s="238">
        <v>11104.795</v>
      </c>
      <c r="Q19" s="238">
        <v>14239.046</v>
      </c>
      <c r="R19" s="238">
        <v>6948.3959999999997</v>
      </c>
      <c r="S19" s="153">
        <v>36510.906000000003</v>
      </c>
      <c r="T19" s="189"/>
      <c r="U19" s="238">
        <v>16397.735000000001</v>
      </c>
      <c r="V19" s="238" t="s">
        <v>171</v>
      </c>
      <c r="W19" s="238">
        <v>308.90600000000001</v>
      </c>
      <c r="X19" s="238" t="s">
        <v>171</v>
      </c>
      <c r="Y19" s="153">
        <v>16706.641</v>
      </c>
      <c r="Z19" s="189"/>
      <c r="AA19" s="238" t="s">
        <v>171</v>
      </c>
      <c r="AB19" s="238" t="s">
        <v>171</v>
      </c>
      <c r="AC19" s="238" t="s">
        <v>171</v>
      </c>
      <c r="AD19" s="238" t="s">
        <v>171</v>
      </c>
      <c r="AE19" s="153" t="s">
        <v>171</v>
      </c>
      <c r="AF19" s="189"/>
      <c r="AG19" s="238" t="s">
        <v>171</v>
      </c>
      <c r="AH19" s="238" t="s">
        <v>171</v>
      </c>
      <c r="AI19" s="153" t="s">
        <v>171</v>
      </c>
      <c r="AJ19" s="153"/>
      <c r="AK19" s="153" t="s">
        <v>171</v>
      </c>
      <c r="AL19" s="153"/>
      <c r="AM19" s="238" t="s">
        <v>171</v>
      </c>
      <c r="AN19" s="238">
        <v>3604.3159999999998</v>
      </c>
      <c r="AO19" s="238">
        <v>166.404</v>
      </c>
      <c r="AP19" s="238" t="s">
        <v>171</v>
      </c>
      <c r="AQ19" s="153">
        <v>3770.72</v>
      </c>
      <c r="AR19" s="153"/>
      <c r="AS19" s="238">
        <v>1409.7232307357444</v>
      </c>
      <c r="AT19" s="238" t="s">
        <v>171</v>
      </c>
      <c r="AU19" s="238" t="s">
        <v>171</v>
      </c>
      <c r="AV19" s="238">
        <v>0.90100000000000002</v>
      </c>
      <c r="AW19" s="238" t="s">
        <v>171</v>
      </c>
      <c r="AX19" s="153">
        <v>1410.6242307357445</v>
      </c>
      <c r="AY19" s="189"/>
      <c r="AZ19" s="238">
        <v>8916.5390000000007</v>
      </c>
      <c r="BA19" s="238">
        <v>8857.6309999999994</v>
      </c>
      <c r="BB19" s="238">
        <v>1031.9749999999999</v>
      </c>
      <c r="BC19" s="238">
        <v>16858.722000000002</v>
      </c>
      <c r="BD19" s="153">
        <v>35664.866999999998</v>
      </c>
      <c r="BE19" s="189"/>
      <c r="BF19" s="189"/>
      <c r="BG19" s="238">
        <v>18755.55</v>
      </c>
      <c r="BH19" s="238">
        <v>21.465657139999998</v>
      </c>
      <c r="BI19" s="153">
        <v>18777.01565714</v>
      </c>
    </row>
    <row r="20" spans="1:61" ht="15" customHeight="1" x14ac:dyDescent="0.2">
      <c r="A20" s="164">
        <v>1983</v>
      </c>
      <c r="B20" s="238" t="s">
        <v>171</v>
      </c>
      <c r="C20" s="238" t="s">
        <v>171</v>
      </c>
      <c r="D20" s="238" t="s">
        <v>171</v>
      </c>
      <c r="E20" s="238" t="s">
        <v>171</v>
      </c>
      <c r="F20" s="153" t="s">
        <v>171</v>
      </c>
      <c r="G20" s="189"/>
      <c r="H20" s="238" t="s">
        <v>171</v>
      </c>
      <c r="I20" s="238" t="s">
        <v>171</v>
      </c>
      <c r="J20" s="238" t="s">
        <v>171</v>
      </c>
      <c r="K20" s="153" t="s">
        <v>171</v>
      </c>
      <c r="L20" s="189"/>
      <c r="M20" s="153" t="s">
        <v>171</v>
      </c>
      <c r="N20" s="189"/>
      <c r="O20" s="238">
        <v>4253.6040000000003</v>
      </c>
      <c r="P20" s="238">
        <v>11196.754999999999</v>
      </c>
      <c r="Q20" s="238">
        <v>14356.96</v>
      </c>
      <c r="R20" s="238">
        <v>7005.9359999999997</v>
      </c>
      <c r="S20" s="153">
        <v>36813.254999999997</v>
      </c>
      <c r="T20" s="189"/>
      <c r="U20" s="238">
        <v>16533.526000000002</v>
      </c>
      <c r="V20" s="238" t="s">
        <v>171</v>
      </c>
      <c r="W20" s="238">
        <v>383.90499999999997</v>
      </c>
      <c r="X20" s="238" t="s">
        <v>171</v>
      </c>
      <c r="Y20" s="153">
        <v>16917.431</v>
      </c>
      <c r="Z20" s="189"/>
      <c r="AA20" s="238" t="s">
        <v>171</v>
      </c>
      <c r="AB20" s="238" t="s">
        <v>171</v>
      </c>
      <c r="AC20" s="238" t="s">
        <v>171</v>
      </c>
      <c r="AD20" s="238" t="s">
        <v>171</v>
      </c>
      <c r="AE20" s="153" t="s">
        <v>171</v>
      </c>
      <c r="AF20" s="189"/>
      <c r="AG20" s="238" t="s">
        <v>171</v>
      </c>
      <c r="AH20" s="238" t="s">
        <v>171</v>
      </c>
      <c r="AI20" s="153" t="s">
        <v>171</v>
      </c>
      <c r="AJ20" s="153"/>
      <c r="AK20" s="153" t="s">
        <v>171</v>
      </c>
      <c r="AL20" s="153"/>
      <c r="AM20" s="238" t="s">
        <v>171</v>
      </c>
      <c r="AN20" s="238">
        <v>4995.2960000000003</v>
      </c>
      <c r="AO20" s="238">
        <v>318.11399999999998</v>
      </c>
      <c r="AP20" s="238" t="s">
        <v>171</v>
      </c>
      <c r="AQ20" s="153">
        <v>5313.41</v>
      </c>
      <c r="AR20" s="153"/>
      <c r="AS20" s="238">
        <v>1840.4006120396689</v>
      </c>
      <c r="AT20" s="238" t="s">
        <v>171</v>
      </c>
      <c r="AU20" s="238" t="s">
        <v>171</v>
      </c>
      <c r="AV20" s="238">
        <v>97.194000000000003</v>
      </c>
      <c r="AW20" s="238" t="s">
        <v>171</v>
      </c>
      <c r="AX20" s="153">
        <v>1937.5946120396688</v>
      </c>
      <c r="AY20" s="189"/>
      <c r="AZ20" s="238">
        <v>9151.2780000000002</v>
      </c>
      <c r="BA20" s="238">
        <v>9026.5490000000009</v>
      </c>
      <c r="BB20" s="238">
        <v>1616.13</v>
      </c>
      <c r="BC20" s="238">
        <v>17352.387999999999</v>
      </c>
      <c r="BD20" s="153">
        <v>37146.345000000001</v>
      </c>
      <c r="BE20" s="189"/>
      <c r="BF20" s="189"/>
      <c r="BG20" s="238">
        <v>18899.099999999999</v>
      </c>
      <c r="BH20" s="238">
        <v>28.478251180000001</v>
      </c>
      <c r="BI20" s="153">
        <v>18927.578251179999</v>
      </c>
    </row>
    <row r="21" spans="1:61" ht="15" customHeight="1" x14ac:dyDescent="0.2">
      <c r="A21" s="164">
        <v>1984</v>
      </c>
      <c r="B21" s="238" t="s">
        <v>171</v>
      </c>
      <c r="C21" s="238" t="s">
        <v>171</v>
      </c>
      <c r="D21" s="238" t="s">
        <v>171</v>
      </c>
      <c r="E21" s="238" t="s">
        <v>171</v>
      </c>
      <c r="F21" s="153" t="s">
        <v>171</v>
      </c>
      <c r="G21" s="189"/>
      <c r="H21" s="238" t="s">
        <v>171</v>
      </c>
      <c r="I21" s="238" t="s">
        <v>171</v>
      </c>
      <c r="J21" s="238" t="s">
        <v>171</v>
      </c>
      <c r="K21" s="153" t="s">
        <v>171</v>
      </c>
      <c r="L21" s="189"/>
      <c r="M21" s="153" t="s">
        <v>171</v>
      </c>
      <c r="N21" s="189"/>
      <c r="O21" s="238">
        <v>4297.34</v>
      </c>
      <c r="P21" s="238">
        <v>11311.88</v>
      </c>
      <c r="Q21" s="238">
        <v>14504.579</v>
      </c>
      <c r="R21" s="238">
        <v>7077.9709999999995</v>
      </c>
      <c r="S21" s="153">
        <v>37191.769999999997</v>
      </c>
      <c r="T21" s="189"/>
      <c r="U21" s="238">
        <v>16703.524000000001</v>
      </c>
      <c r="V21" s="238" t="s">
        <v>171</v>
      </c>
      <c r="W21" s="238">
        <v>477.113</v>
      </c>
      <c r="X21" s="238" t="s">
        <v>171</v>
      </c>
      <c r="Y21" s="153">
        <v>17180.637000000002</v>
      </c>
      <c r="Z21" s="189"/>
      <c r="AA21" s="238" t="s">
        <v>171</v>
      </c>
      <c r="AB21" s="238" t="s">
        <v>171</v>
      </c>
      <c r="AC21" s="238" t="s">
        <v>171</v>
      </c>
      <c r="AD21" s="238" t="s">
        <v>171</v>
      </c>
      <c r="AE21" s="153" t="s">
        <v>171</v>
      </c>
      <c r="AF21" s="189"/>
      <c r="AG21" s="238" t="s">
        <v>171</v>
      </c>
      <c r="AH21" s="238" t="s">
        <v>171</v>
      </c>
      <c r="AI21" s="153" t="s">
        <v>171</v>
      </c>
      <c r="AJ21" s="153"/>
      <c r="AK21" s="153" t="s">
        <v>171</v>
      </c>
      <c r="AL21" s="153"/>
      <c r="AM21" s="238" t="s">
        <v>171</v>
      </c>
      <c r="AN21" s="238">
        <v>6323.91</v>
      </c>
      <c r="AO21" s="238">
        <v>557.06500000000005</v>
      </c>
      <c r="AP21" s="238" t="s">
        <v>171</v>
      </c>
      <c r="AQ21" s="153">
        <v>6880.9750000000004</v>
      </c>
      <c r="AR21" s="153"/>
      <c r="AS21" s="238">
        <v>2277.7027149599344</v>
      </c>
      <c r="AT21" s="238" t="s">
        <v>171</v>
      </c>
      <c r="AU21" s="238" t="s">
        <v>171</v>
      </c>
      <c r="AV21" s="238">
        <v>296.61700000000002</v>
      </c>
      <c r="AW21" s="238" t="s">
        <v>171</v>
      </c>
      <c r="AX21" s="153">
        <v>2574.3197149599346</v>
      </c>
      <c r="AY21" s="189"/>
      <c r="AZ21" s="238">
        <v>9410.14</v>
      </c>
      <c r="BA21" s="238">
        <v>9250.2060000000001</v>
      </c>
      <c r="BB21" s="238">
        <v>2641.1640000000002</v>
      </c>
      <c r="BC21" s="238">
        <v>17878.601999999999</v>
      </c>
      <c r="BD21" s="153">
        <v>39180.111999999994</v>
      </c>
      <c r="BE21" s="189"/>
      <c r="BF21" s="189"/>
      <c r="BG21" s="238">
        <v>19088.55</v>
      </c>
      <c r="BH21" s="238">
        <v>35.420719080000005</v>
      </c>
      <c r="BI21" s="153">
        <v>19123.97071908</v>
      </c>
    </row>
    <row r="22" spans="1:61" ht="15" customHeight="1" x14ac:dyDescent="0.2">
      <c r="A22" s="164">
        <v>1985</v>
      </c>
      <c r="B22" s="238" t="s">
        <v>171</v>
      </c>
      <c r="C22" s="238" t="s">
        <v>171</v>
      </c>
      <c r="D22" s="238" t="s">
        <v>171</v>
      </c>
      <c r="E22" s="238" t="s">
        <v>171</v>
      </c>
      <c r="F22" s="153" t="s">
        <v>171</v>
      </c>
      <c r="G22" s="189"/>
      <c r="H22" s="238" t="s">
        <v>171</v>
      </c>
      <c r="I22" s="238" t="s">
        <v>171</v>
      </c>
      <c r="J22" s="238" t="s">
        <v>171</v>
      </c>
      <c r="K22" s="153" t="s">
        <v>171</v>
      </c>
      <c r="L22" s="189"/>
      <c r="M22" s="153" t="s">
        <v>171</v>
      </c>
      <c r="N22" s="189"/>
      <c r="O22" s="238">
        <v>4344.0020000000004</v>
      </c>
      <c r="P22" s="238">
        <v>11434.709000000001</v>
      </c>
      <c r="Q22" s="238">
        <v>14662.075000000001</v>
      </c>
      <c r="R22" s="238">
        <v>7154.8270000000002</v>
      </c>
      <c r="S22" s="153">
        <v>37595.612999999998</v>
      </c>
      <c r="T22" s="189"/>
      <c r="U22" s="238">
        <v>17739.829000000002</v>
      </c>
      <c r="V22" s="238" t="s">
        <v>171</v>
      </c>
      <c r="W22" s="238">
        <v>592.952</v>
      </c>
      <c r="X22" s="238" t="s">
        <v>171</v>
      </c>
      <c r="Y22" s="153">
        <v>18332.781000000003</v>
      </c>
      <c r="Z22" s="189"/>
      <c r="AA22" s="238" t="s">
        <v>171</v>
      </c>
      <c r="AB22" s="238" t="s">
        <v>171</v>
      </c>
      <c r="AC22" s="238" t="s">
        <v>171</v>
      </c>
      <c r="AD22" s="238" t="s">
        <v>171</v>
      </c>
      <c r="AE22" s="153" t="s">
        <v>171</v>
      </c>
      <c r="AF22" s="189"/>
      <c r="AG22" s="238" t="s">
        <v>171</v>
      </c>
      <c r="AH22" s="238" t="s">
        <v>171</v>
      </c>
      <c r="AI22" s="153" t="s">
        <v>171</v>
      </c>
      <c r="AJ22" s="153"/>
      <c r="AK22" s="153" t="s">
        <v>171</v>
      </c>
      <c r="AL22" s="153"/>
      <c r="AM22" s="238" t="s">
        <v>171</v>
      </c>
      <c r="AN22" s="238">
        <v>7571.7640000000001</v>
      </c>
      <c r="AO22" s="238">
        <v>911.26900000000001</v>
      </c>
      <c r="AP22" s="238" t="s">
        <v>171</v>
      </c>
      <c r="AQ22" s="153">
        <v>8483.0329999999994</v>
      </c>
      <c r="AR22" s="153"/>
      <c r="AS22" s="238">
        <v>2721.5944208689548</v>
      </c>
      <c r="AT22" s="238" t="s">
        <v>171</v>
      </c>
      <c r="AU22" s="238" t="s">
        <v>171</v>
      </c>
      <c r="AV22" s="238">
        <v>604.10500000000002</v>
      </c>
      <c r="AW22" s="238" t="s">
        <v>171</v>
      </c>
      <c r="AX22" s="153">
        <v>3325.6994208689548</v>
      </c>
      <c r="AY22" s="189"/>
      <c r="AZ22" s="238">
        <v>9685.9169999999995</v>
      </c>
      <c r="BA22" s="238">
        <v>9418.5040000000008</v>
      </c>
      <c r="BB22" s="238">
        <v>4117.1859999999997</v>
      </c>
      <c r="BC22" s="238">
        <v>18388.538</v>
      </c>
      <c r="BD22" s="153">
        <v>41610.145000000004</v>
      </c>
      <c r="BE22" s="189"/>
      <c r="BF22" s="189"/>
      <c r="BG22" s="238">
        <v>19287</v>
      </c>
      <c r="BH22" s="238">
        <v>42.293760450000001</v>
      </c>
      <c r="BI22" s="153">
        <v>19329.29376045</v>
      </c>
    </row>
    <row r="23" spans="1:61" ht="15" customHeight="1" x14ac:dyDescent="0.2">
      <c r="A23" s="164">
        <v>1986</v>
      </c>
      <c r="B23" s="238" t="s">
        <v>171</v>
      </c>
      <c r="C23" s="238" t="s">
        <v>171</v>
      </c>
      <c r="D23" s="238" t="s">
        <v>171</v>
      </c>
      <c r="E23" s="238" t="s">
        <v>171</v>
      </c>
      <c r="F23" s="153" t="s">
        <v>171</v>
      </c>
      <c r="G23" s="189"/>
      <c r="H23" s="238" t="s">
        <v>171</v>
      </c>
      <c r="I23" s="238" t="s">
        <v>171</v>
      </c>
      <c r="J23" s="238" t="s">
        <v>171</v>
      </c>
      <c r="K23" s="153" t="s">
        <v>171</v>
      </c>
      <c r="L23" s="189"/>
      <c r="M23" s="153" t="s">
        <v>171</v>
      </c>
      <c r="N23" s="189"/>
      <c r="O23" s="238">
        <v>4391.8019999999997</v>
      </c>
      <c r="P23" s="238">
        <v>11560.534</v>
      </c>
      <c r="Q23" s="238">
        <v>14823.414000000001</v>
      </c>
      <c r="R23" s="238">
        <v>7233.5569999999998</v>
      </c>
      <c r="S23" s="153">
        <v>38009.307000000001</v>
      </c>
      <c r="T23" s="189"/>
      <c r="U23" s="238">
        <v>17935.034</v>
      </c>
      <c r="V23" s="238" t="s">
        <v>171</v>
      </c>
      <c r="W23" s="238">
        <v>736.91399999999999</v>
      </c>
      <c r="X23" s="238" t="s">
        <v>171</v>
      </c>
      <c r="Y23" s="153">
        <v>18671.948</v>
      </c>
      <c r="Z23" s="189"/>
      <c r="AA23" s="238" t="s">
        <v>171</v>
      </c>
      <c r="AB23" s="238" t="s">
        <v>171</v>
      </c>
      <c r="AC23" s="238" t="s">
        <v>171</v>
      </c>
      <c r="AD23" s="238" t="s">
        <v>171</v>
      </c>
      <c r="AE23" s="153" t="s">
        <v>171</v>
      </c>
      <c r="AF23" s="189"/>
      <c r="AG23" s="238" t="s">
        <v>171</v>
      </c>
      <c r="AH23" s="238" t="s">
        <v>171</v>
      </c>
      <c r="AI23" s="153" t="s">
        <v>171</v>
      </c>
      <c r="AJ23" s="153"/>
      <c r="AK23" s="153" t="s">
        <v>171</v>
      </c>
      <c r="AL23" s="153"/>
      <c r="AM23" s="238" t="s">
        <v>171</v>
      </c>
      <c r="AN23" s="238">
        <v>8763.0159999999996</v>
      </c>
      <c r="AO23" s="238">
        <v>1411.336</v>
      </c>
      <c r="AP23" s="238" t="s">
        <v>171</v>
      </c>
      <c r="AQ23" s="153">
        <v>10174.351999999999</v>
      </c>
      <c r="AR23" s="153"/>
      <c r="AS23" s="238">
        <v>3174.0541014033029</v>
      </c>
      <c r="AT23" s="238" t="s">
        <v>171</v>
      </c>
      <c r="AU23" s="238" t="s">
        <v>171</v>
      </c>
      <c r="AV23" s="238">
        <v>1012.522</v>
      </c>
      <c r="AW23" s="238" t="s">
        <v>171</v>
      </c>
      <c r="AX23" s="153">
        <v>4186.5761014033033</v>
      </c>
      <c r="AY23" s="189"/>
      <c r="AZ23" s="238">
        <v>9953.1589999999997</v>
      </c>
      <c r="BA23" s="238">
        <v>9560.5879999999997</v>
      </c>
      <c r="BB23" s="238">
        <v>5900.9470000000001</v>
      </c>
      <c r="BC23" s="238">
        <v>18860.371999999999</v>
      </c>
      <c r="BD23" s="153">
        <v>44275.065999999999</v>
      </c>
      <c r="BE23" s="189"/>
      <c r="BF23" s="189"/>
      <c r="BG23" s="238">
        <v>19491.75</v>
      </c>
      <c r="BH23" s="238">
        <v>49.098058210000005</v>
      </c>
      <c r="BI23" s="153">
        <v>19540.848058209998</v>
      </c>
    </row>
    <row r="24" spans="1:61" ht="15" customHeight="1" x14ac:dyDescent="0.2">
      <c r="A24" s="164">
        <v>1987</v>
      </c>
      <c r="B24" s="238" t="s">
        <v>171</v>
      </c>
      <c r="C24" s="238" t="s">
        <v>171</v>
      </c>
      <c r="D24" s="238" t="s">
        <v>171</v>
      </c>
      <c r="E24" s="238" t="s">
        <v>171</v>
      </c>
      <c r="F24" s="153" t="s">
        <v>171</v>
      </c>
      <c r="G24" s="189"/>
      <c r="H24" s="238" t="s">
        <v>171</v>
      </c>
      <c r="I24" s="238" t="s">
        <v>171</v>
      </c>
      <c r="J24" s="238" t="s">
        <v>171</v>
      </c>
      <c r="K24" s="153" t="s">
        <v>171</v>
      </c>
      <c r="L24" s="189"/>
      <c r="M24" s="153" t="s">
        <v>171</v>
      </c>
      <c r="N24" s="189"/>
      <c r="O24" s="238">
        <v>4443.16</v>
      </c>
      <c r="P24" s="238">
        <v>11695.721</v>
      </c>
      <c r="Q24" s="238">
        <v>14996.757</v>
      </c>
      <c r="R24" s="238">
        <v>7318.1450000000004</v>
      </c>
      <c r="S24" s="153">
        <v>38453.782999999996</v>
      </c>
      <c r="T24" s="189"/>
      <c r="U24" s="238">
        <v>18144.763999999999</v>
      </c>
      <c r="V24" s="238" t="s">
        <v>171</v>
      </c>
      <c r="W24" s="238">
        <v>915.83</v>
      </c>
      <c r="X24" s="238" t="s">
        <v>171</v>
      </c>
      <c r="Y24" s="153">
        <v>19060.594000000001</v>
      </c>
      <c r="Z24" s="189"/>
      <c r="AA24" s="238" t="s">
        <v>171</v>
      </c>
      <c r="AB24" s="238" t="s">
        <v>171</v>
      </c>
      <c r="AC24" s="238" t="s">
        <v>171</v>
      </c>
      <c r="AD24" s="238" t="s">
        <v>171</v>
      </c>
      <c r="AE24" s="153" t="s">
        <v>171</v>
      </c>
      <c r="AF24" s="189"/>
      <c r="AG24" s="238" t="s">
        <v>171</v>
      </c>
      <c r="AH24" s="238" t="s">
        <v>171</v>
      </c>
      <c r="AI24" s="153" t="s">
        <v>171</v>
      </c>
      <c r="AJ24" s="153"/>
      <c r="AK24" s="153" t="s">
        <v>171</v>
      </c>
      <c r="AL24" s="153"/>
      <c r="AM24" s="238" t="s">
        <v>171</v>
      </c>
      <c r="AN24" s="238">
        <v>9913.0310000000009</v>
      </c>
      <c r="AO24" s="238">
        <v>2089.8200000000002</v>
      </c>
      <c r="AP24" s="238" t="s">
        <v>171</v>
      </c>
      <c r="AQ24" s="153">
        <v>12002.851000000001</v>
      </c>
      <c r="AR24" s="153"/>
      <c r="AS24" s="238">
        <v>3636.9567794307322</v>
      </c>
      <c r="AT24" s="238" t="s">
        <v>171</v>
      </c>
      <c r="AU24" s="238" t="s">
        <v>171</v>
      </c>
      <c r="AV24" s="238">
        <v>1493.277</v>
      </c>
      <c r="AW24" s="238" t="s">
        <v>171</v>
      </c>
      <c r="AX24" s="153">
        <v>5130.2337794307323</v>
      </c>
      <c r="AY24" s="189"/>
      <c r="AZ24" s="238">
        <v>10247.155000000001</v>
      </c>
      <c r="BA24" s="238">
        <v>9708.857</v>
      </c>
      <c r="BB24" s="238">
        <v>7716.0050000000001</v>
      </c>
      <c r="BC24" s="238">
        <v>19315.214</v>
      </c>
      <c r="BD24" s="153">
        <v>46987.231</v>
      </c>
      <c r="BE24" s="189"/>
      <c r="BF24" s="189"/>
      <c r="BG24" s="238">
        <v>19709.099999999999</v>
      </c>
      <c r="BH24" s="238">
        <v>55.834231760000002</v>
      </c>
      <c r="BI24" s="153">
        <v>19764.934231759999</v>
      </c>
    </row>
    <row r="25" spans="1:61" ht="15" customHeight="1" x14ac:dyDescent="0.2">
      <c r="A25" s="164">
        <v>1988</v>
      </c>
      <c r="B25" s="238" t="s">
        <v>171</v>
      </c>
      <c r="C25" s="238" t="s">
        <v>171</v>
      </c>
      <c r="D25" s="238" t="s">
        <v>171</v>
      </c>
      <c r="E25" s="238" t="s">
        <v>171</v>
      </c>
      <c r="F25" s="153" t="s">
        <v>171</v>
      </c>
      <c r="G25" s="189"/>
      <c r="H25" s="238" t="s">
        <v>171</v>
      </c>
      <c r="I25" s="238" t="s">
        <v>171</v>
      </c>
      <c r="J25" s="238" t="s">
        <v>171</v>
      </c>
      <c r="K25" s="153" t="s">
        <v>171</v>
      </c>
      <c r="L25" s="189"/>
      <c r="M25" s="153" t="s">
        <v>171</v>
      </c>
      <c r="N25" s="189"/>
      <c r="O25" s="238">
        <v>4497.5860000000002</v>
      </c>
      <c r="P25" s="238">
        <v>11838.986999999999</v>
      </c>
      <c r="Q25" s="238">
        <v>15180.459000000001</v>
      </c>
      <c r="R25" s="238">
        <v>7407.7879999999996</v>
      </c>
      <c r="S25" s="153">
        <v>38924.82</v>
      </c>
      <c r="T25" s="189"/>
      <c r="U25" s="238">
        <v>18367.026999999998</v>
      </c>
      <c r="V25" s="238" t="s">
        <v>171</v>
      </c>
      <c r="W25" s="238">
        <v>1138.1849999999999</v>
      </c>
      <c r="X25" s="238" t="s">
        <v>171</v>
      </c>
      <c r="Y25" s="153">
        <v>19505.212</v>
      </c>
      <c r="Z25" s="189"/>
      <c r="AA25" s="238" t="s">
        <v>171</v>
      </c>
      <c r="AB25" s="238" t="s">
        <v>171</v>
      </c>
      <c r="AC25" s="238" t="s">
        <v>171</v>
      </c>
      <c r="AD25" s="238" t="s">
        <v>171</v>
      </c>
      <c r="AE25" s="153" t="s">
        <v>171</v>
      </c>
      <c r="AF25" s="189"/>
      <c r="AG25" s="238" t="s">
        <v>171</v>
      </c>
      <c r="AH25" s="238" t="s">
        <v>171</v>
      </c>
      <c r="AI25" s="153" t="s">
        <v>171</v>
      </c>
      <c r="AJ25" s="153"/>
      <c r="AK25" s="153" t="s">
        <v>171</v>
      </c>
      <c r="AL25" s="153"/>
      <c r="AM25" s="238">
        <v>10.73564036</v>
      </c>
      <c r="AN25" s="238">
        <v>11012.477000000001</v>
      </c>
      <c r="AO25" s="238">
        <v>2938.3719999999998</v>
      </c>
      <c r="AP25" s="238" t="s">
        <v>171</v>
      </c>
      <c r="AQ25" s="153">
        <v>13961.584640360001</v>
      </c>
      <c r="AR25" s="153"/>
      <c r="AS25" s="238">
        <v>4110.765207539579</v>
      </c>
      <c r="AT25" s="238" t="s">
        <v>171</v>
      </c>
      <c r="AU25" s="238" t="s">
        <v>171</v>
      </c>
      <c r="AV25" s="238">
        <v>2014.317</v>
      </c>
      <c r="AW25" s="238" t="s">
        <v>171</v>
      </c>
      <c r="AX25" s="153">
        <v>6125.082207539579</v>
      </c>
      <c r="AY25" s="189"/>
      <c r="AZ25" s="238">
        <v>10539.745000000001</v>
      </c>
      <c r="BA25" s="238">
        <v>9890.6730000000007</v>
      </c>
      <c r="BB25" s="238">
        <v>9362.143</v>
      </c>
      <c r="BC25" s="238">
        <v>19772.835999999999</v>
      </c>
      <c r="BD25" s="153">
        <v>49565.396999999997</v>
      </c>
      <c r="BE25" s="189"/>
      <c r="BF25" s="189"/>
      <c r="BG25" s="238">
        <v>19942.650000000001</v>
      </c>
      <c r="BH25" s="238">
        <v>62.502617030000003</v>
      </c>
      <c r="BI25" s="153">
        <v>20005.152617030002</v>
      </c>
    </row>
    <row r="26" spans="1:61" ht="15" customHeight="1" x14ac:dyDescent="0.2">
      <c r="A26" s="164">
        <v>1989</v>
      </c>
      <c r="B26" s="238" t="s">
        <v>171</v>
      </c>
      <c r="C26" s="238" t="s">
        <v>171</v>
      </c>
      <c r="D26" s="238" t="s">
        <v>171</v>
      </c>
      <c r="E26" s="238" t="s">
        <v>171</v>
      </c>
      <c r="F26" s="153" t="s">
        <v>171</v>
      </c>
      <c r="G26" s="189"/>
      <c r="H26" s="238" t="s">
        <v>171</v>
      </c>
      <c r="I26" s="238" t="s">
        <v>171</v>
      </c>
      <c r="J26" s="238" t="s">
        <v>171</v>
      </c>
      <c r="K26" s="153" t="s">
        <v>171</v>
      </c>
      <c r="L26" s="189"/>
      <c r="M26" s="153" t="s">
        <v>171</v>
      </c>
      <c r="N26" s="189"/>
      <c r="O26" s="238">
        <v>4554.0039999999999</v>
      </c>
      <c r="P26" s="238">
        <v>11987.495999999999</v>
      </c>
      <c r="Q26" s="238">
        <v>15370.883</v>
      </c>
      <c r="R26" s="238">
        <v>7500.7120000000004</v>
      </c>
      <c r="S26" s="153">
        <v>39413.095000000001</v>
      </c>
      <c r="T26" s="189"/>
      <c r="U26" s="238">
        <v>18597.423999999999</v>
      </c>
      <c r="V26" s="238" t="s">
        <v>171</v>
      </c>
      <c r="W26" s="238">
        <v>1414.5250000000001</v>
      </c>
      <c r="X26" s="238" t="s">
        <v>171</v>
      </c>
      <c r="Y26" s="153">
        <v>20011.949000000001</v>
      </c>
      <c r="Z26" s="189"/>
      <c r="AA26" s="238" t="s">
        <v>171</v>
      </c>
      <c r="AB26" s="238" t="s">
        <v>171</v>
      </c>
      <c r="AC26" s="238" t="s">
        <v>171</v>
      </c>
      <c r="AD26" s="238" t="s">
        <v>171</v>
      </c>
      <c r="AE26" s="153" t="s">
        <v>171</v>
      </c>
      <c r="AF26" s="189"/>
      <c r="AG26" s="238" t="s">
        <v>171</v>
      </c>
      <c r="AH26" s="238" t="s">
        <v>171</v>
      </c>
      <c r="AI26" s="153" t="s">
        <v>171</v>
      </c>
      <c r="AJ26" s="153"/>
      <c r="AK26" s="153" t="s">
        <v>171</v>
      </c>
      <c r="AL26" s="153"/>
      <c r="AM26" s="238">
        <v>520.51960331999999</v>
      </c>
      <c r="AN26" s="238">
        <v>12029.425999999999</v>
      </c>
      <c r="AO26" s="238">
        <v>3911.134</v>
      </c>
      <c r="AP26" s="238" t="s">
        <v>171</v>
      </c>
      <c r="AQ26" s="153">
        <v>16461.079603320002</v>
      </c>
      <c r="AR26" s="153"/>
      <c r="AS26" s="238">
        <v>4593.7302289340669</v>
      </c>
      <c r="AT26" s="238">
        <v>10.800842103560601</v>
      </c>
      <c r="AU26" s="238" t="s">
        <v>171</v>
      </c>
      <c r="AV26" s="238">
        <v>2559.6060000000002</v>
      </c>
      <c r="AW26" s="238" t="s">
        <v>171</v>
      </c>
      <c r="AX26" s="153">
        <v>7164.1370710376268</v>
      </c>
      <c r="AY26" s="189"/>
      <c r="AZ26" s="238">
        <v>10842.302</v>
      </c>
      <c r="BA26" s="238">
        <v>10087.403</v>
      </c>
      <c r="BB26" s="238">
        <v>10716.786</v>
      </c>
      <c r="BC26" s="238">
        <v>20235.874</v>
      </c>
      <c r="BD26" s="153">
        <v>51882.365000000005</v>
      </c>
      <c r="BE26" s="189"/>
      <c r="BF26" s="189"/>
      <c r="BG26" s="238">
        <v>20186.099999999999</v>
      </c>
      <c r="BH26" s="238">
        <v>69.102406059999993</v>
      </c>
      <c r="BI26" s="153">
        <v>20255.202406059998</v>
      </c>
    </row>
    <row r="27" spans="1:61" ht="30" customHeight="1" x14ac:dyDescent="0.2">
      <c r="A27" s="164">
        <v>1990</v>
      </c>
      <c r="B27" s="238" t="s">
        <v>171</v>
      </c>
      <c r="C27" s="238" t="s">
        <v>171</v>
      </c>
      <c r="D27" s="238" t="s">
        <v>171</v>
      </c>
      <c r="E27" s="238" t="s">
        <v>171</v>
      </c>
      <c r="F27" s="153" t="s">
        <v>171</v>
      </c>
      <c r="G27" s="189"/>
      <c r="H27" s="238" t="s">
        <v>171</v>
      </c>
      <c r="I27" s="238" t="s">
        <v>171</v>
      </c>
      <c r="J27" s="238" t="s">
        <v>171</v>
      </c>
      <c r="K27" s="153" t="s">
        <v>171</v>
      </c>
      <c r="L27" s="189"/>
      <c r="M27" s="153" t="s">
        <v>171</v>
      </c>
      <c r="N27" s="189"/>
      <c r="O27" s="238">
        <v>4602.2510000000002</v>
      </c>
      <c r="P27" s="238">
        <v>12114.498</v>
      </c>
      <c r="Q27" s="238">
        <v>15533.731</v>
      </c>
      <c r="R27" s="238">
        <v>7580.1790000000001</v>
      </c>
      <c r="S27" s="153">
        <v>39830.659</v>
      </c>
      <c r="T27" s="189"/>
      <c r="U27" s="238">
        <v>19473.773000000001</v>
      </c>
      <c r="V27" s="238">
        <v>2717.27</v>
      </c>
      <c r="W27" s="238">
        <v>1757.9570000000001</v>
      </c>
      <c r="X27" s="238">
        <v>7196.6828050748354</v>
      </c>
      <c r="Y27" s="153">
        <v>31145.682805074837</v>
      </c>
      <c r="Z27" s="189"/>
      <c r="AA27" s="238" t="s">
        <v>171</v>
      </c>
      <c r="AB27" s="238" t="s">
        <v>171</v>
      </c>
      <c r="AC27" s="238" t="s">
        <v>171</v>
      </c>
      <c r="AD27" s="238">
        <v>22231.380598830001</v>
      </c>
      <c r="AE27" s="153">
        <v>22231.380598830001</v>
      </c>
      <c r="AF27" s="189"/>
      <c r="AG27" s="238" t="s">
        <v>171</v>
      </c>
      <c r="AH27" s="238" t="s">
        <v>171</v>
      </c>
      <c r="AI27" s="153">
        <v>13964.463031370002</v>
      </c>
      <c r="AJ27" s="153">
        <v>13964.463031370002</v>
      </c>
      <c r="AK27" s="153">
        <v>36195.843630200005</v>
      </c>
      <c r="AL27" s="153"/>
      <c r="AM27" s="238">
        <v>1051.6060663799999</v>
      </c>
      <c r="AN27" s="238">
        <v>12946.494000000001</v>
      </c>
      <c r="AO27" s="238">
        <v>4927.2510000000002</v>
      </c>
      <c r="AP27" s="238">
        <v>3063.9559033300002</v>
      </c>
      <c r="AQ27" s="153">
        <v>21989.30696971</v>
      </c>
      <c r="AR27" s="153"/>
      <c r="AS27" s="238">
        <v>5082.2200327230148</v>
      </c>
      <c r="AT27" s="238">
        <v>54.577652559954146</v>
      </c>
      <c r="AU27" s="238" t="s">
        <v>171</v>
      </c>
      <c r="AV27" s="238">
        <v>3122.2620000000002</v>
      </c>
      <c r="AW27" s="238" t="s">
        <v>171</v>
      </c>
      <c r="AX27" s="153">
        <v>8259.0596852829694</v>
      </c>
      <c r="AY27" s="189"/>
      <c r="AZ27" s="238">
        <v>11130.328</v>
      </c>
      <c r="BA27" s="238">
        <v>10259.290000000001</v>
      </c>
      <c r="BB27" s="238">
        <v>11828.474</v>
      </c>
      <c r="BC27" s="238">
        <v>20662.824000000001</v>
      </c>
      <c r="BD27" s="153">
        <v>53880.916000000005</v>
      </c>
      <c r="BE27" s="189"/>
      <c r="BF27" s="189"/>
      <c r="BG27" s="238">
        <v>20392.650000000001</v>
      </c>
      <c r="BH27" s="238">
        <v>75.628876090000006</v>
      </c>
      <c r="BI27" s="153">
        <v>20468.27887609</v>
      </c>
    </row>
    <row r="28" spans="1:61" ht="15" customHeight="1" x14ac:dyDescent="0.2">
      <c r="A28" s="164">
        <v>1991</v>
      </c>
      <c r="B28" s="238" t="s">
        <v>171</v>
      </c>
      <c r="C28" s="238" t="s">
        <v>171</v>
      </c>
      <c r="D28" s="238" t="s">
        <v>171</v>
      </c>
      <c r="E28" s="238" t="s">
        <v>171</v>
      </c>
      <c r="F28" s="153" t="s">
        <v>171</v>
      </c>
      <c r="G28" s="189"/>
      <c r="H28" s="238" t="s">
        <v>171</v>
      </c>
      <c r="I28" s="238" t="s">
        <v>171</v>
      </c>
      <c r="J28" s="238" t="s">
        <v>171</v>
      </c>
      <c r="K28" s="153" t="s">
        <v>171</v>
      </c>
      <c r="L28" s="189"/>
      <c r="M28" s="153" t="s">
        <v>171</v>
      </c>
      <c r="N28" s="189"/>
      <c r="O28" s="238">
        <v>4646.7240000000002</v>
      </c>
      <c r="P28" s="238">
        <v>12231.563</v>
      </c>
      <c r="Q28" s="238">
        <v>15683.835999999999</v>
      </c>
      <c r="R28" s="238">
        <v>7653.4269999999997</v>
      </c>
      <c r="S28" s="153">
        <v>40215.550000000003</v>
      </c>
      <c r="T28" s="189"/>
      <c r="U28" s="238">
        <v>19661.951000000001</v>
      </c>
      <c r="V28" s="238">
        <v>2743.5279999999998</v>
      </c>
      <c r="W28" s="238">
        <v>2184.7719999999999</v>
      </c>
      <c r="X28" s="238">
        <v>7341.075536479515</v>
      </c>
      <c r="Y28" s="153">
        <v>31931.326536479515</v>
      </c>
      <c r="Z28" s="189"/>
      <c r="AA28" s="238" t="s">
        <v>171</v>
      </c>
      <c r="AB28" s="238" t="s">
        <v>171</v>
      </c>
      <c r="AC28" s="238" t="s">
        <v>171</v>
      </c>
      <c r="AD28" s="238">
        <v>22466.845716520002</v>
      </c>
      <c r="AE28" s="153">
        <v>22466.845716520002</v>
      </c>
      <c r="AF28" s="189"/>
      <c r="AG28" s="238" t="s">
        <v>171</v>
      </c>
      <c r="AH28" s="238" t="s">
        <v>171</v>
      </c>
      <c r="AI28" s="153">
        <v>14581.27799203</v>
      </c>
      <c r="AJ28" s="153">
        <v>14581.27799203</v>
      </c>
      <c r="AK28" s="153">
        <v>37048.123708550003</v>
      </c>
      <c r="AL28" s="153"/>
      <c r="AM28" s="238">
        <v>1756.0055148909091</v>
      </c>
      <c r="AN28" s="238">
        <v>13773.19</v>
      </c>
      <c r="AO28" s="238">
        <v>5914.1009999999997</v>
      </c>
      <c r="AP28" s="238">
        <v>8178.6018077499994</v>
      </c>
      <c r="AQ28" s="153">
        <v>29621.898322640911</v>
      </c>
      <c r="AR28" s="153"/>
      <c r="AS28" s="238">
        <v>5573.2931009636604</v>
      </c>
      <c r="AT28" s="238">
        <v>150.48200516726914</v>
      </c>
      <c r="AU28" s="238" t="s">
        <v>171</v>
      </c>
      <c r="AV28" s="238">
        <v>3696.6419999999998</v>
      </c>
      <c r="AW28" s="238" t="s">
        <v>171</v>
      </c>
      <c r="AX28" s="153">
        <v>9420.4171061309298</v>
      </c>
      <c r="AY28" s="189"/>
      <c r="AZ28" s="238">
        <v>11413.562</v>
      </c>
      <c r="BA28" s="238">
        <v>10395.634</v>
      </c>
      <c r="BB28" s="238">
        <v>12826.866</v>
      </c>
      <c r="BC28" s="238">
        <v>21086.228999999999</v>
      </c>
      <c r="BD28" s="153">
        <v>55722.290999999997</v>
      </c>
      <c r="BE28" s="189"/>
      <c r="BF28" s="189"/>
      <c r="BG28" s="238">
        <v>20576.7</v>
      </c>
      <c r="BH28" s="238">
        <v>82.066150160000007</v>
      </c>
      <c r="BI28" s="153">
        <v>20658.766150160001</v>
      </c>
    </row>
    <row r="29" spans="1:61" ht="15" customHeight="1" x14ac:dyDescent="0.2">
      <c r="A29" s="164">
        <v>1992</v>
      </c>
      <c r="B29" s="238" t="s">
        <v>171</v>
      </c>
      <c r="C29" s="238" t="s">
        <v>171</v>
      </c>
      <c r="D29" s="238" t="s">
        <v>171</v>
      </c>
      <c r="E29" s="238" t="s">
        <v>171</v>
      </c>
      <c r="F29" s="153" t="s">
        <v>171</v>
      </c>
      <c r="G29" s="189"/>
      <c r="H29" s="238" t="s">
        <v>171</v>
      </c>
      <c r="I29" s="238" t="s">
        <v>171</v>
      </c>
      <c r="J29" s="238" t="s">
        <v>171</v>
      </c>
      <c r="K29" s="153" t="s">
        <v>171</v>
      </c>
      <c r="L29" s="189"/>
      <c r="M29" s="153" t="s">
        <v>171</v>
      </c>
      <c r="N29" s="189"/>
      <c r="O29" s="238">
        <v>4677.9759999999997</v>
      </c>
      <c r="P29" s="238">
        <v>12313.829</v>
      </c>
      <c r="Q29" s="238">
        <v>15789.32</v>
      </c>
      <c r="R29" s="238">
        <v>7704.902</v>
      </c>
      <c r="S29" s="153">
        <v>40486.027000000002</v>
      </c>
      <c r="T29" s="189"/>
      <c r="U29" s="238">
        <v>19794.191999999999</v>
      </c>
      <c r="V29" s="238">
        <v>2761.98</v>
      </c>
      <c r="W29" s="238">
        <v>2715.2139999999999</v>
      </c>
      <c r="X29" s="238">
        <v>7398.4989875408583</v>
      </c>
      <c r="Y29" s="153">
        <v>32669.884987540856</v>
      </c>
      <c r="Z29" s="189"/>
      <c r="AA29" s="238" t="s">
        <v>171</v>
      </c>
      <c r="AB29" s="238" t="s">
        <v>171</v>
      </c>
      <c r="AC29" s="238" t="s">
        <v>171</v>
      </c>
      <c r="AD29" s="238">
        <v>22628.759630660003</v>
      </c>
      <c r="AE29" s="153">
        <v>22628.759630660003</v>
      </c>
      <c r="AF29" s="189"/>
      <c r="AG29" s="238" t="s">
        <v>171</v>
      </c>
      <c r="AH29" s="238" t="s">
        <v>171</v>
      </c>
      <c r="AI29" s="153">
        <v>15247.7809676</v>
      </c>
      <c r="AJ29" s="153">
        <v>15247.7809676</v>
      </c>
      <c r="AK29" s="153">
        <v>37876.540598260006</v>
      </c>
      <c r="AL29" s="153"/>
      <c r="AM29" s="238">
        <v>2460.4049634018183</v>
      </c>
      <c r="AN29" s="238">
        <v>14537.206</v>
      </c>
      <c r="AO29" s="238">
        <v>6808.4840000000004</v>
      </c>
      <c r="AP29" s="238">
        <v>13556.873148940002</v>
      </c>
      <c r="AQ29" s="153">
        <v>37362.96811234182</v>
      </c>
      <c r="AR29" s="153"/>
      <c r="AS29" s="238">
        <v>6064.0628483266555</v>
      </c>
      <c r="AT29" s="238">
        <v>282.91049738220045</v>
      </c>
      <c r="AU29" s="238" t="s">
        <v>171</v>
      </c>
      <c r="AV29" s="238">
        <v>4276.74</v>
      </c>
      <c r="AW29" s="238" t="s">
        <v>171</v>
      </c>
      <c r="AX29" s="153">
        <v>10623.713345708857</v>
      </c>
      <c r="AY29" s="189"/>
      <c r="AZ29" s="238">
        <v>11667.89</v>
      </c>
      <c r="BA29" s="238">
        <v>10454.305</v>
      </c>
      <c r="BB29" s="238">
        <v>13760.431</v>
      </c>
      <c r="BC29" s="238">
        <v>21423.187999999998</v>
      </c>
      <c r="BD29" s="153">
        <v>57305.813999999998</v>
      </c>
      <c r="BE29" s="189"/>
      <c r="BF29" s="189"/>
      <c r="BG29" s="238">
        <v>20714.940000000002</v>
      </c>
      <c r="BH29" s="238">
        <v>88.37225595000001</v>
      </c>
      <c r="BI29" s="153">
        <v>20803.312255950001</v>
      </c>
    </row>
    <row r="30" spans="1:61" ht="15" customHeight="1" x14ac:dyDescent="0.2">
      <c r="A30" s="164">
        <v>1993</v>
      </c>
      <c r="B30" s="238" t="s">
        <v>171</v>
      </c>
      <c r="C30" s="238" t="s">
        <v>171</v>
      </c>
      <c r="D30" s="238" t="s">
        <v>171</v>
      </c>
      <c r="E30" s="238" t="s">
        <v>171</v>
      </c>
      <c r="F30" s="153" t="s">
        <v>171</v>
      </c>
      <c r="G30" s="189"/>
      <c r="H30" s="238" t="s">
        <v>171</v>
      </c>
      <c r="I30" s="238" t="s">
        <v>171</v>
      </c>
      <c r="J30" s="238" t="s">
        <v>171</v>
      </c>
      <c r="K30" s="153" t="s">
        <v>171</v>
      </c>
      <c r="L30" s="189"/>
      <c r="M30" s="153" t="s">
        <v>171</v>
      </c>
      <c r="N30" s="189"/>
      <c r="O30" s="238">
        <v>4707.0829999999996</v>
      </c>
      <c r="P30" s="238">
        <v>12390.445</v>
      </c>
      <c r="Q30" s="238">
        <v>15887.562</v>
      </c>
      <c r="R30" s="238">
        <v>7752.8419999999996</v>
      </c>
      <c r="S30" s="153">
        <v>40737.931999999993</v>
      </c>
      <c r="T30" s="189"/>
      <c r="U30" s="238">
        <v>19917.350999999999</v>
      </c>
      <c r="V30" s="238">
        <v>2779.165</v>
      </c>
      <c r="W30" s="238">
        <v>3374.4409999999998</v>
      </c>
      <c r="X30" s="238">
        <v>7417.3250293772562</v>
      </c>
      <c r="Y30" s="153">
        <v>33488.282029377253</v>
      </c>
      <c r="Z30" s="189"/>
      <c r="AA30" s="238" t="s">
        <v>171</v>
      </c>
      <c r="AB30" s="238" t="s">
        <v>171</v>
      </c>
      <c r="AC30" s="238" t="s">
        <v>171</v>
      </c>
      <c r="AD30" s="238">
        <v>22789.152859730002</v>
      </c>
      <c r="AE30" s="153">
        <v>22789.152859730002</v>
      </c>
      <c r="AF30" s="189"/>
      <c r="AG30" s="238" t="s">
        <v>171</v>
      </c>
      <c r="AH30" s="238" t="s">
        <v>171</v>
      </c>
      <c r="AI30" s="153">
        <v>15880.285999169999</v>
      </c>
      <c r="AJ30" s="153">
        <v>15880.285999169999</v>
      </c>
      <c r="AK30" s="153">
        <v>38669.438858900001</v>
      </c>
      <c r="AL30" s="153"/>
      <c r="AM30" s="238">
        <v>3164.8044119127271</v>
      </c>
      <c r="AN30" s="238">
        <v>15255.153</v>
      </c>
      <c r="AO30" s="238">
        <v>7559.3860000000004</v>
      </c>
      <c r="AP30" s="238">
        <v>18812.162429249998</v>
      </c>
      <c r="AQ30" s="153">
        <v>44791.505841162725</v>
      </c>
      <c r="AR30" s="153"/>
      <c r="AS30" s="238">
        <v>6555.8095462865331</v>
      </c>
      <c r="AT30" s="238">
        <v>432.99601167246681</v>
      </c>
      <c r="AU30" s="238" t="s">
        <v>171</v>
      </c>
      <c r="AV30" s="238">
        <v>4856.09</v>
      </c>
      <c r="AW30" s="238" t="s">
        <v>171</v>
      </c>
      <c r="AX30" s="153">
        <v>11844.895557959</v>
      </c>
      <c r="AY30" s="189"/>
      <c r="AZ30" s="238">
        <v>11919.727000000001</v>
      </c>
      <c r="BA30" s="238">
        <v>10500.227999999999</v>
      </c>
      <c r="BB30" s="238">
        <v>14652.285</v>
      </c>
      <c r="BC30" s="238">
        <v>21734.535</v>
      </c>
      <c r="BD30" s="153">
        <v>58806.775000000009</v>
      </c>
      <c r="BE30" s="189"/>
      <c r="BF30" s="189"/>
      <c r="BG30" s="238">
        <v>20843.28</v>
      </c>
      <c r="BH30" s="238">
        <v>94.456106989999995</v>
      </c>
      <c r="BI30" s="153">
        <v>20937.73610699</v>
      </c>
    </row>
    <row r="31" spans="1:61" ht="15" customHeight="1" x14ac:dyDescent="0.2">
      <c r="A31" s="164">
        <v>1994</v>
      </c>
      <c r="B31" s="238" t="s">
        <v>171</v>
      </c>
      <c r="C31" s="238" t="s">
        <v>171</v>
      </c>
      <c r="D31" s="238" t="s">
        <v>171</v>
      </c>
      <c r="E31" s="238" t="s">
        <v>171</v>
      </c>
      <c r="F31" s="153" t="s">
        <v>171</v>
      </c>
      <c r="G31" s="189"/>
      <c r="H31" s="238" t="s">
        <v>171</v>
      </c>
      <c r="I31" s="238" t="s">
        <v>171</v>
      </c>
      <c r="J31" s="238" t="s">
        <v>171</v>
      </c>
      <c r="K31" s="153" t="s">
        <v>171</v>
      </c>
      <c r="L31" s="189"/>
      <c r="M31" s="153" t="s">
        <v>171</v>
      </c>
      <c r="N31" s="189"/>
      <c r="O31" s="238">
        <v>4735.2830000000004</v>
      </c>
      <c r="P31" s="238">
        <v>12464.675999999999</v>
      </c>
      <c r="Q31" s="238">
        <v>15982.744000000001</v>
      </c>
      <c r="R31" s="238">
        <v>7799.2889999999998</v>
      </c>
      <c r="S31" s="153">
        <v>40981.991999999998</v>
      </c>
      <c r="T31" s="189"/>
      <c r="U31" s="238">
        <v>20735.629000000001</v>
      </c>
      <c r="V31" s="238">
        <v>2795.8150000000001</v>
      </c>
      <c r="W31" s="238">
        <v>4193.723</v>
      </c>
      <c r="X31" s="238">
        <v>7431.4824653146106</v>
      </c>
      <c r="Y31" s="153">
        <v>35156.649465314615</v>
      </c>
      <c r="Z31" s="189"/>
      <c r="AA31" s="238" t="s">
        <v>171</v>
      </c>
      <c r="AB31" s="238" t="s">
        <v>171</v>
      </c>
      <c r="AC31" s="238" t="s">
        <v>171</v>
      </c>
      <c r="AD31" s="238">
        <v>22933.912561510002</v>
      </c>
      <c r="AE31" s="153">
        <v>22933.912561510002</v>
      </c>
      <c r="AF31" s="189"/>
      <c r="AG31" s="238" t="s">
        <v>171</v>
      </c>
      <c r="AH31" s="238" t="s">
        <v>171</v>
      </c>
      <c r="AI31" s="153">
        <v>16561.648232849999</v>
      </c>
      <c r="AJ31" s="153">
        <v>16561.648232849999</v>
      </c>
      <c r="AK31" s="153">
        <v>39495.560794360004</v>
      </c>
      <c r="AL31" s="153"/>
      <c r="AM31" s="238">
        <v>3869.2038604236363</v>
      </c>
      <c r="AN31" s="238">
        <v>15947.287</v>
      </c>
      <c r="AO31" s="238">
        <v>8129.7489999999998</v>
      </c>
      <c r="AP31" s="238">
        <v>22680.574419789999</v>
      </c>
      <c r="AQ31" s="153">
        <v>50626.814280213635</v>
      </c>
      <c r="AR31" s="153"/>
      <c r="AS31" s="238">
        <v>7050.0425552863253</v>
      </c>
      <c r="AT31" s="238">
        <v>588.88676792471711</v>
      </c>
      <c r="AU31" s="238" t="s">
        <v>171</v>
      </c>
      <c r="AV31" s="238">
        <v>5427.7539999999999</v>
      </c>
      <c r="AW31" s="238" t="s">
        <v>171</v>
      </c>
      <c r="AX31" s="153">
        <v>13066.683323211042</v>
      </c>
      <c r="AY31" s="189"/>
      <c r="AZ31" s="238">
        <v>12171.904</v>
      </c>
      <c r="BA31" s="238">
        <v>10577.486000000001</v>
      </c>
      <c r="BB31" s="238">
        <v>15521.486999999999</v>
      </c>
      <c r="BC31" s="238">
        <v>22019.72</v>
      </c>
      <c r="BD31" s="153">
        <v>60290.597000000002</v>
      </c>
      <c r="BE31" s="189"/>
      <c r="BF31" s="189"/>
      <c r="BG31" s="238">
        <v>20968.919999999998</v>
      </c>
      <c r="BH31" s="238">
        <v>100.15514755</v>
      </c>
      <c r="BI31" s="153">
        <v>21069.075147549996</v>
      </c>
    </row>
    <row r="32" spans="1:61" ht="15" customHeight="1" x14ac:dyDescent="0.2">
      <c r="A32" s="164">
        <v>1995</v>
      </c>
      <c r="B32" s="238" t="s">
        <v>171</v>
      </c>
      <c r="C32" s="238" t="s">
        <v>171</v>
      </c>
      <c r="D32" s="238" t="s">
        <v>171</v>
      </c>
      <c r="E32" s="238" t="s">
        <v>171</v>
      </c>
      <c r="F32" s="153" t="s">
        <v>171</v>
      </c>
      <c r="G32" s="189"/>
      <c r="H32" s="238" t="s">
        <v>171</v>
      </c>
      <c r="I32" s="238" t="s">
        <v>171</v>
      </c>
      <c r="J32" s="238" t="s">
        <v>171</v>
      </c>
      <c r="K32" s="153" t="s">
        <v>171</v>
      </c>
      <c r="L32" s="189"/>
      <c r="M32" s="153" t="s">
        <v>171</v>
      </c>
      <c r="N32" s="189"/>
      <c r="O32" s="238">
        <v>4770.1679999999997</v>
      </c>
      <c r="P32" s="238">
        <v>12556.505999999999</v>
      </c>
      <c r="Q32" s="238">
        <v>16100.492</v>
      </c>
      <c r="R32" s="238">
        <v>7856.7479999999996</v>
      </c>
      <c r="S32" s="153">
        <v>41283.913999999997</v>
      </c>
      <c r="T32" s="189"/>
      <c r="U32" s="238">
        <v>21357.795999999998</v>
      </c>
      <c r="V32" s="238">
        <v>2816.4119999999998</v>
      </c>
      <c r="W32" s="238">
        <v>4694.0209999999997</v>
      </c>
      <c r="X32" s="238">
        <v>7423.8231656834969</v>
      </c>
      <c r="Y32" s="153">
        <v>36292.052165683497</v>
      </c>
      <c r="Z32" s="189"/>
      <c r="AA32" s="238" t="s">
        <v>171</v>
      </c>
      <c r="AB32" s="238" t="s">
        <v>171</v>
      </c>
      <c r="AC32" s="238" t="s">
        <v>171</v>
      </c>
      <c r="AD32" s="238">
        <v>23041.905828000003</v>
      </c>
      <c r="AE32" s="153">
        <v>23041.905828000003</v>
      </c>
      <c r="AF32" s="189"/>
      <c r="AG32" s="238" t="s">
        <v>171</v>
      </c>
      <c r="AH32" s="238" t="s">
        <v>171</v>
      </c>
      <c r="AI32" s="153">
        <v>17448.434376589998</v>
      </c>
      <c r="AJ32" s="153">
        <v>17448.434376589998</v>
      </c>
      <c r="AK32" s="153">
        <v>40490.34020459</v>
      </c>
      <c r="AL32" s="153"/>
      <c r="AM32" s="238">
        <v>4573.6033089345456</v>
      </c>
      <c r="AN32" s="238">
        <v>16641.440999999999</v>
      </c>
      <c r="AO32" s="238">
        <v>8496.7639999999992</v>
      </c>
      <c r="AP32" s="238">
        <v>25330.897560639998</v>
      </c>
      <c r="AQ32" s="153">
        <v>55042.705869574536</v>
      </c>
      <c r="AR32" s="153"/>
      <c r="AS32" s="238">
        <v>7547.3088338786411</v>
      </c>
      <c r="AT32" s="238">
        <v>745.82486193915452</v>
      </c>
      <c r="AU32" s="238" t="s">
        <v>171</v>
      </c>
      <c r="AV32" s="238">
        <v>5987.9229999999998</v>
      </c>
      <c r="AW32" s="238">
        <v>3.59503401</v>
      </c>
      <c r="AX32" s="153">
        <v>14284.651729827796</v>
      </c>
      <c r="AY32" s="189"/>
      <c r="AZ32" s="238">
        <v>12444.022999999999</v>
      </c>
      <c r="BA32" s="238">
        <v>10705.757</v>
      </c>
      <c r="BB32" s="238">
        <v>16375.852999999999</v>
      </c>
      <c r="BC32" s="238">
        <v>22287.126</v>
      </c>
      <c r="BD32" s="153">
        <v>61812.759000000005</v>
      </c>
      <c r="BE32" s="189"/>
      <c r="BF32" s="189"/>
      <c r="BG32" s="238">
        <v>21123.360000000001</v>
      </c>
      <c r="BH32" s="238">
        <v>105.23420536</v>
      </c>
      <c r="BI32" s="153">
        <v>21228.594205360001</v>
      </c>
    </row>
    <row r="33" spans="1:61" ht="15" customHeight="1" x14ac:dyDescent="0.2">
      <c r="A33" s="164">
        <v>1996</v>
      </c>
      <c r="B33" s="238" t="s">
        <v>171</v>
      </c>
      <c r="C33" s="238" t="s">
        <v>171</v>
      </c>
      <c r="D33" s="238" t="s">
        <v>171</v>
      </c>
      <c r="E33" s="238" t="s">
        <v>171</v>
      </c>
      <c r="F33" s="153" t="s">
        <v>171</v>
      </c>
      <c r="G33" s="189"/>
      <c r="H33" s="238" t="s">
        <v>171</v>
      </c>
      <c r="I33" s="238" t="s">
        <v>171</v>
      </c>
      <c r="J33" s="238" t="s">
        <v>171</v>
      </c>
      <c r="K33" s="153" t="s">
        <v>171</v>
      </c>
      <c r="L33" s="189"/>
      <c r="M33" s="153" t="s">
        <v>171</v>
      </c>
      <c r="N33" s="189"/>
      <c r="O33" s="238">
        <v>4802.18</v>
      </c>
      <c r="P33" s="238">
        <v>12640.771000000001</v>
      </c>
      <c r="Q33" s="238">
        <v>16208.54</v>
      </c>
      <c r="R33" s="238">
        <v>7909.473</v>
      </c>
      <c r="S33" s="153">
        <v>41560.964</v>
      </c>
      <c r="T33" s="189"/>
      <c r="U33" s="238">
        <v>21501.124</v>
      </c>
      <c r="V33" s="238">
        <v>2835.3130000000001</v>
      </c>
      <c r="W33" s="238">
        <v>4725.5219999999999</v>
      </c>
      <c r="X33" s="238">
        <v>7408.9625517295408</v>
      </c>
      <c r="Y33" s="153">
        <v>36470.921551729538</v>
      </c>
      <c r="Z33" s="189"/>
      <c r="AA33" s="238" t="s">
        <v>171</v>
      </c>
      <c r="AB33" s="238" t="s">
        <v>171</v>
      </c>
      <c r="AC33" s="238" t="s">
        <v>171</v>
      </c>
      <c r="AD33" s="238">
        <v>23124.895219730002</v>
      </c>
      <c r="AE33" s="153">
        <v>23124.895219730002</v>
      </c>
      <c r="AF33" s="189"/>
      <c r="AG33" s="238" t="s">
        <v>171</v>
      </c>
      <c r="AH33" s="238" t="s">
        <v>171</v>
      </c>
      <c r="AI33" s="153">
        <v>18573.918396109999</v>
      </c>
      <c r="AJ33" s="153">
        <v>18573.918396109999</v>
      </c>
      <c r="AK33" s="153">
        <v>41698.813615840001</v>
      </c>
      <c r="AL33" s="153"/>
      <c r="AM33" s="238">
        <v>5278.0027574454543</v>
      </c>
      <c r="AN33" s="238">
        <v>17527.212</v>
      </c>
      <c r="AO33" s="238">
        <v>8650.6769999999997</v>
      </c>
      <c r="AP33" s="238">
        <v>29020.229508889999</v>
      </c>
      <c r="AQ33" s="153">
        <v>60476.121266335453</v>
      </c>
      <c r="AR33" s="153"/>
      <c r="AS33" s="238">
        <v>8047.2422831584827</v>
      </c>
      <c r="AT33" s="238">
        <v>902.58888382987118</v>
      </c>
      <c r="AU33" s="238" t="s">
        <v>171</v>
      </c>
      <c r="AV33" s="238">
        <v>6528.9340000000002</v>
      </c>
      <c r="AW33" s="238">
        <v>10.990531499999999</v>
      </c>
      <c r="AX33" s="153">
        <v>15489.755698488352</v>
      </c>
      <c r="AY33" s="189"/>
      <c r="AZ33" s="238">
        <v>12711.456</v>
      </c>
      <c r="BA33" s="238">
        <v>10819.224</v>
      </c>
      <c r="BB33" s="238">
        <v>17151.286</v>
      </c>
      <c r="BC33" s="238">
        <v>22526.416000000001</v>
      </c>
      <c r="BD33" s="153">
        <v>63208.381999999998</v>
      </c>
      <c r="BE33" s="189"/>
      <c r="BF33" s="189"/>
      <c r="BG33" s="238">
        <v>21265.200000000001</v>
      </c>
      <c r="BH33" s="238">
        <v>109.42701827</v>
      </c>
      <c r="BI33" s="153">
        <v>21374.627018269999</v>
      </c>
    </row>
    <row r="34" spans="1:61" ht="15" customHeight="1" x14ac:dyDescent="0.2">
      <c r="A34" s="164">
        <v>1997</v>
      </c>
      <c r="B34" s="238" t="s">
        <v>171</v>
      </c>
      <c r="C34" s="238" t="s">
        <v>171</v>
      </c>
      <c r="D34" s="238" t="s">
        <v>171</v>
      </c>
      <c r="E34" s="238" t="s">
        <v>171</v>
      </c>
      <c r="F34" s="153" t="s">
        <v>171</v>
      </c>
      <c r="G34" s="189"/>
      <c r="H34" s="238" t="s">
        <v>171</v>
      </c>
      <c r="I34" s="238" t="s">
        <v>171</v>
      </c>
      <c r="J34" s="238" t="s">
        <v>171</v>
      </c>
      <c r="K34" s="153" t="s">
        <v>171</v>
      </c>
      <c r="L34" s="189"/>
      <c r="M34" s="153" t="s">
        <v>171</v>
      </c>
      <c r="N34" s="189"/>
      <c r="O34" s="238">
        <v>4832.7439999999997</v>
      </c>
      <c r="P34" s="238">
        <v>12721.223</v>
      </c>
      <c r="Q34" s="238">
        <v>16311.699000000001</v>
      </c>
      <c r="R34" s="238">
        <v>7959.8130000000001</v>
      </c>
      <c r="S34" s="153">
        <v>41825.478999999999</v>
      </c>
      <c r="T34" s="189"/>
      <c r="U34" s="238">
        <v>21637.968000000001</v>
      </c>
      <c r="V34" s="238">
        <v>2853.3580000000002</v>
      </c>
      <c r="W34" s="238">
        <v>5231.1570000000002</v>
      </c>
      <c r="X34" s="238">
        <v>7404.0477219336144</v>
      </c>
      <c r="Y34" s="153">
        <v>37126.530721933617</v>
      </c>
      <c r="Z34" s="189"/>
      <c r="AA34" s="238" t="s">
        <v>171</v>
      </c>
      <c r="AB34" s="238" t="s">
        <v>171</v>
      </c>
      <c r="AC34" s="238" t="s">
        <v>171</v>
      </c>
      <c r="AD34" s="238">
        <v>23190.268253980001</v>
      </c>
      <c r="AE34" s="153">
        <v>23190.268253980001</v>
      </c>
      <c r="AF34" s="189"/>
      <c r="AG34" s="238" t="s">
        <v>171</v>
      </c>
      <c r="AH34" s="238" t="s">
        <v>171</v>
      </c>
      <c r="AI34" s="153">
        <v>19848.518811190002</v>
      </c>
      <c r="AJ34" s="153">
        <v>19848.518811190002</v>
      </c>
      <c r="AK34" s="153">
        <v>43038.787065170007</v>
      </c>
      <c r="AL34" s="153"/>
      <c r="AM34" s="238">
        <v>5982.402205956364</v>
      </c>
      <c r="AN34" s="238">
        <v>19271.814999999999</v>
      </c>
      <c r="AO34" s="238">
        <v>8592.4770000000008</v>
      </c>
      <c r="AP34" s="238">
        <v>35120.839390249996</v>
      </c>
      <c r="AQ34" s="153">
        <v>68967.533596206369</v>
      </c>
      <c r="AR34" s="153"/>
      <c r="AS34" s="238">
        <v>8551.054467667378</v>
      </c>
      <c r="AT34" s="238">
        <v>1058.4816747786106</v>
      </c>
      <c r="AU34" s="238" t="s">
        <v>171</v>
      </c>
      <c r="AV34" s="238">
        <v>7042.6509999999998</v>
      </c>
      <c r="AW34" s="238">
        <v>22.391810060000001</v>
      </c>
      <c r="AX34" s="153">
        <v>16674.578952505988</v>
      </c>
      <c r="AY34" s="189"/>
      <c r="AZ34" s="238">
        <v>12977.624</v>
      </c>
      <c r="BA34" s="238">
        <v>10921.218000000001</v>
      </c>
      <c r="BB34" s="238">
        <v>17815.847000000002</v>
      </c>
      <c r="BC34" s="238">
        <v>22729.573</v>
      </c>
      <c r="BD34" s="153">
        <v>64444.262000000002</v>
      </c>
      <c r="BE34" s="189"/>
      <c r="BF34" s="189"/>
      <c r="BG34" s="238">
        <v>21637.616000000002</v>
      </c>
      <c r="BH34" s="238">
        <v>112.51920302000001</v>
      </c>
      <c r="BI34" s="153">
        <v>21750.135203020003</v>
      </c>
    </row>
    <row r="35" spans="1:61" ht="15" customHeight="1" x14ac:dyDescent="0.2">
      <c r="A35" s="164">
        <v>1998</v>
      </c>
      <c r="B35" s="238" t="s">
        <v>171</v>
      </c>
      <c r="C35" s="238" t="s">
        <v>171</v>
      </c>
      <c r="D35" s="238" t="s">
        <v>171</v>
      </c>
      <c r="E35" s="238" t="s">
        <v>171</v>
      </c>
      <c r="F35" s="153" t="s">
        <v>171</v>
      </c>
      <c r="G35" s="189"/>
      <c r="H35" s="238" t="s">
        <v>171</v>
      </c>
      <c r="I35" s="238" t="s">
        <v>171</v>
      </c>
      <c r="J35" s="238" t="s">
        <v>171</v>
      </c>
      <c r="K35" s="153" t="s">
        <v>171</v>
      </c>
      <c r="L35" s="189"/>
      <c r="M35" s="153" t="s">
        <v>171</v>
      </c>
      <c r="N35" s="189"/>
      <c r="O35" s="238">
        <v>4865.1679999999997</v>
      </c>
      <c r="P35" s="238">
        <v>12806.574000000001</v>
      </c>
      <c r="Q35" s="238">
        <v>16421.14</v>
      </c>
      <c r="R35" s="238">
        <v>8013.2179999999998</v>
      </c>
      <c r="S35" s="153">
        <v>42106.1</v>
      </c>
      <c r="T35" s="189"/>
      <c r="U35" s="238">
        <v>22022.52</v>
      </c>
      <c r="V35" s="238">
        <v>2872.502</v>
      </c>
      <c r="W35" s="238">
        <v>5505.63</v>
      </c>
      <c r="X35" s="238">
        <v>7429.4040354848021</v>
      </c>
      <c r="Y35" s="153">
        <v>37830.056035484806</v>
      </c>
      <c r="Z35" s="189"/>
      <c r="AA35" s="238" t="s">
        <v>171</v>
      </c>
      <c r="AB35" s="238" t="s">
        <v>171</v>
      </c>
      <c r="AC35" s="238" t="s">
        <v>171</v>
      </c>
      <c r="AD35" s="238">
        <v>23295.00006369</v>
      </c>
      <c r="AE35" s="153">
        <v>23295.00006369</v>
      </c>
      <c r="AF35" s="189"/>
      <c r="AG35" s="238" t="s">
        <v>171</v>
      </c>
      <c r="AH35" s="238" t="s">
        <v>171</v>
      </c>
      <c r="AI35" s="153">
        <v>21216.339415130002</v>
      </c>
      <c r="AJ35" s="153">
        <v>21216.339415130002</v>
      </c>
      <c r="AK35" s="153">
        <v>44511.339478820002</v>
      </c>
      <c r="AL35" s="153"/>
      <c r="AM35" s="238">
        <v>6686.8016544672737</v>
      </c>
      <c r="AN35" s="238">
        <v>21790.087</v>
      </c>
      <c r="AO35" s="238">
        <v>8331.1059999999998</v>
      </c>
      <c r="AP35" s="238">
        <v>42837.486984870004</v>
      </c>
      <c r="AQ35" s="153">
        <v>79645.481639337275</v>
      </c>
      <c r="AR35" s="153"/>
      <c r="AS35" s="238">
        <v>9064.0002226264332</v>
      </c>
      <c r="AT35" s="238">
        <v>1211.6821857019422</v>
      </c>
      <c r="AU35" s="238" t="s">
        <v>171</v>
      </c>
      <c r="AV35" s="238">
        <v>7520.4719999999998</v>
      </c>
      <c r="AW35" s="238">
        <v>37.999554420000003</v>
      </c>
      <c r="AX35" s="153">
        <v>17834.153962748373</v>
      </c>
      <c r="AY35" s="189"/>
      <c r="AZ35" s="238">
        <v>13251.304</v>
      </c>
      <c r="BA35" s="238">
        <v>11019.405000000001</v>
      </c>
      <c r="BB35" s="238">
        <v>18416.432000000001</v>
      </c>
      <c r="BC35" s="238">
        <v>22929.466</v>
      </c>
      <c r="BD35" s="153">
        <v>65616.607000000004</v>
      </c>
      <c r="BE35" s="189"/>
      <c r="BF35" s="189"/>
      <c r="BG35" s="238">
        <v>22022.223999999995</v>
      </c>
      <c r="BH35" s="238">
        <v>114.43480671</v>
      </c>
      <c r="BI35" s="153">
        <v>22136.658806709995</v>
      </c>
    </row>
    <row r="36" spans="1:61" ht="15" customHeight="1" x14ac:dyDescent="0.2">
      <c r="A36" s="164">
        <v>1999</v>
      </c>
      <c r="B36" s="238" t="s">
        <v>171</v>
      </c>
      <c r="C36" s="238" t="s">
        <v>171</v>
      </c>
      <c r="D36" s="238" t="s">
        <v>171</v>
      </c>
      <c r="E36" s="238" t="s">
        <v>171</v>
      </c>
      <c r="F36" s="153" t="s">
        <v>171</v>
      </c>
      <c r="G36" s="189"/>
      <c r="H36" s="238" t="s">
        <v>171</v>
      </c>
      <c r="I36" s="238" t="s">
        <v>171</v>
      </c>
      <c r="J36" s="238" t="s">
        <v>171</v>
      </c>
      <c r="K36" s="153" t="s">
        <v>171</v>
      </c>
      <c r="L36" s="189"/>
      <c r="M36" s="153" t="s">
        <v>171</v>
      </c>
      <c r="N36" s="189"/>
      <c r="O36" s="238">
        <v>4902.8370000000004</v>
      </c>
      <c r="P36" s="238">
        <v>12905.727999999999</v>
      </c>
      <c r="Q36" s="238">
        <v>16548.28</v>
      </c>
      <c r="R36" s="238">
        <v>8075.26</v>
      </c>
      <c r="S36" s="153">
        <v>42432.105000000003</v>
      </c>
      <c r="T36" s="189"/>
      <c r="U36" s="238">
        <v>21951.8</v>
      </c>
      <c r="V36" s="238">
        <v>2894.7420000000002</v>
      </c>
      <c r="W36" s="238">
        <v>5548.2569999999996</v>
      </c>
      <c r="X36" s="238">
        <v>7505.837439384336</v>
      </c>
      <c r="Y36" s="153">
        <v>37900.636439384332</v>
      </c>
      <c r="Z36" s="189"/>
      <c r="AA36" s="238" t="s">
        <v>171</v>
      </c>
      <c r="AB36" s="238" t="s">
        <v>171</v>
      </c>
      <c r="AC36" s="238" t="s">
        <v>171</v>
      </c>
      <c r="AD36" s="238">
        <v>23468.71478622</v>
      </c>
      <c r="AE36" s="153">
        <v>23468.71478622</v>
      </c>
      <c r="AF36" s="189"/>
      <c r="AG36" s="238" t="s">
        <v>171</v>
      </c>
      <c r="AH36" s="238" t="s">
        <v>171</v>
      </c>
      <c r="AI36" s="153">
        <v>22599.744577699999</v>
      </c>
      <c r="AJ36" s="153">
        <v>22599.744577699999</v>
      </c>
      <c r="AK36" s="153">
        <v>46068.459363920003</v>
      </c>
      <c r="AL36" s="153"/>
      <c r="AM36" s="238">
        <v>7391.2011029781834</v>
      </c>
      <c r="AN36" s="238">
        <v>24947.381000000001</v>
      </c>
      <c r="AO36" s="238">
        <v>7880.817</v>
      </c>
      <c r="AP36" s="238">
        <v>52408.982740070001</v>
      </c>
      <c r="AQ36" s="153">
        <v>92628.381843048177</v>
      </c>
      <c r="AR36" s="153"/>
      <c r="AS36" s="238">
        <v>9594.2495404769488</v>
      </c>
      <c r="AT36" s="238">
        <v>1358.8953176331215</v>
      </c>
      <c r="AU36" s="238" t="s">
        <v>171</v>
      </c>
      <c r="AV36" s="238">
        <v>7953.2489999999998</v>
      </c>
      <c r="AW36" s="238">
        <v>57.941983710000002</v>
      </c>
      <c r="AX36" s="153">
        <v>18964.33584182007</v>
      </c>
      <c r="AY36" s="189"/>
      <c r="AZ36" s="238">
        <v>13541.99</v>
      </c>
      <c r="BA36" s="238">
        <v>11121.688</v>
      </c>
      <c r="BB36" s="238">
        <v>18975.254000000001</v>
      </c>
      <c r="BC36" s="238">
        <v>23131.967000000001</v>
      </c>
      <c r="BD36" s="153">
        <v>66770.899000000005</v>
      </c>
      <c r="BE36" s="189"/>
      <c r="BF36" s="189"/>
      <c r="BG36" s="238">
        <v>22435.133999999998</v>
      </c>
      <c r="BH36" s="238">
        <v>115.27255431</v>
      </c>
      <c r="BI36" s="153">
        <v>22550.406554309997</v>
      </c>
    </row>
    <row r="37" spans="1:61" ht="30" customHeight="1" x14ac:dyDescent="0.2">
      <c r="A37" s="165">
        <v>2000</v>
      </c>
      <c r="B37" s="238" t="s">
        <v>171</v>
      </c>
      <c r="C37" s="238" t="s">
        <v>171</v>
      </c>
      <c r="D37" s="238" t="s">
        <v>171</v>
      </c>
      <c r="E37" s="238" t="s">
        <v>171</v>
      </c>
      <c r="F37" s="153" t="s">
        <v>171</v>
      </c>
      <c r="G37" s="189"/>
      <c r="H37" s="238" t="s">
        <v>171</v>
      </c>
      <c r="I37" s="238" t="s">
        <v>171</v>
      </c>
      <c r="J37" s="238" t="s">
        <v>171</v>
      </c>
      <c r="K37" s="153" t="s">
        <v>171</v>
      </c>
      <c r="L37" s="189"/>
      <c r="M37" s="153" t="s">
        <v>171</v>
      </c>
      <c r="N37" s="189"/>
      <c r="O37" s="238">
        <v>4945.5860000000002</v>
      </c>
      <c r="P37" s="238">
        <v>13018.258</v>
      </c>
      <c r="Q37" s="238">
        <v>16692.57</v>
      </c>
      <c r="R37" s="238">
        <v>8145.6710000000003</v>
      </c>
      <c r="S37" s="153">
        <v>42802.085000000006</v>
      </c>
      <c r="T37" s="189"/>
      <c r="U37" s="238">
        <v>22629.868999999999</v>
      </c>
      <c r="V37" s="238">
        <v>2919.9830000000002</v>
      </c>
      <c r="W37" s="238">
        <v>6083.2979999999998</v>
      </c>
      <c r="X37" s="238">
        <v>7649.3941077449044</v>
      </c>
      <c r="Y37" s="153">
        <v>39282.5441077449</v>
      </c>
      <c r="Z37" s="189"/>
      <c r="AA37" s="238" t="s">
        <v>171</v>
      </c>
      <c r="AB37" s="238" t="s">
        <v>171</v>
      </c>
      <c r="AC37" s="238" t="s">
        <v>171</v>
      </c>
      <c r="AD37" s="238">
        <v>23718.228117520001</v>
      </c>
      <c r="AE37" s="153">
        <v>23718.228117520001</v>
      </c>
      <c r="AF37" s="189"/>
      <c r="AG37" s="238" t="s">
        <v>171</v>
      </c>
      <c r="AH37" s="238" t="s">
        <v>171</v>
      </c>
      <c r="AI37" s="153">
        <v>23938.561373149998</v>
      </c>
      <c r="AJ37" s="153">
        <v>23938.561373149998</v>
      </c>
      <c r="AK37" s="153">
        <v>47656.789490669995</v>
      </c>
      <c r="AL37" s="153"/>
      <c r="AM37" s="238">
        <v>8095.6005514890921</v>
      </c>
      <c r="AN37" s="238">
        <v>29099.420906969699</v>
      </c>
      <c r="AO37" s="238">
        <v>7425.58</v>
      </c>
      <c r="AP37" s="238">
        <v>63921.826519969996</v>
      </c>
      <c r="AQ37" s="153">
        <v>108542.42797842878</v>
      </c>
      <c r="AR37" s="153"/>
      <c r="AS37" s="238">
        <v>10152.586612559673</v>
      </c>
      <c r="AT37" s="238">
        <v>1498.4739209065401</v>
      </c>
      <c r="AU37" s="238" t="s">
        <v>171</v>
      </c>
      <c r="AV37" s="238">
        <v>8330.9549999999999</v>
      </c>
      <c r="AW37" s="238">
        <v>81.931271049999992</v>
      </c>
      <c r="AX37" s="153">
        <v>20063.946804516214</v>
      </c>
      <c r="AY37" s="189"/>
      <c r="AZ37" s="238">
        <v>13849.776</v>
      </c>
      <c r="BA37" s="238">
        <v>11227.938</v>
      </c>
      <c r="BB37" s="238">
        <v>19512.784</v>
      </c>
      <c r="BC37" s="238">
        <v>23361.116000000002</v>
      </c>
      <c r="BD37" s="153">
        <v>67951.614000000001</v>
      </c>
      <c r="BE37" s="189"/>
      <c r="BF37" s="189"/>
      <c r="BG37" s="238">
        <v>22872.456000000002</v>
      </c>
      <c r="BH37" s="238">
        <v>115.26647013</v>
      </c>
      <c r="BI37" s="153">
        <v>22987.72247013</v>
      </c>
    </row>
    <row r="38" spans="1:61" ht="15" customHeight="1" x14ac:dyDescent="0.2">
      <c r="A38" s="165">
        <v>2001</v>
      </c>
      <c r="B38" s="238" t="s">
        <v>171</v>
      </c>
      <c r="C38" s="238" t="s">
        <v>171</v>
      </c>
      <c r="D38" s="238" t="s">
        <v>171</v>
      </c>
      <c r="E38" s="238" t="s">
        <v>171</v>
      </c>
      <c r="F38" s="153" t="s">
        <v>171</v>
      </c>
      <c r="G38" s="189"/>
      <c r="H38" s="238" t="s">
        <v>171</v>
      </c>
      <c r="I38" s="238" t="s">
        <v>171</v>
      </c>
      <c r="J38" s="238" t="s">
        <v>171</v>
      </c>
      <c r="K38" s="153" t="s">
        <v>171</v>
      </c>
      <c r="L38" s="189"/>
      <c r="M38" s="153" t="s">
        <v>171</v>
      </c>
      <c r="N38" s="189"/>
      <c r="O38" s="238">
        <v>4991.1769999999997</v>
      </c>
      <c r="P38" s="238">
        <v>13138.267</v>
      </c>
      <c r="Q38" s="238">
        <v>16846.45</v>
      </c>
      <c r="R38" s="238">
        <v>8220.7620000000006</v>
      </c>
      <c r="S38" s="153">
        <v>43196.656000000003</v>
      </c>
      <c r="T38" s="189"/>
      <c r="U38" s="238">
        <v>22838.482</v>
      </c>
      <c r="V38" s="238">
        <v>2946.9</v>
      </c>
      <c r="W38" s="238">
        <v>6630.527</v>
      </c>
      <c r="X38" s="238">
        <v>7873.6957711195691</v>
      </c>
      <c r="Y38" s="153">
        <v>40289.604771119572</v>
      </c>
      <c r="Z38" s="189"/>
      <c r="AA38" s="238">
        <v>500.89138984000004</v>
      </c>
      <c r="AB38" s="238">
        <v>50.815068529999998</v>
      </c>
      <c r="AC38" s="238" t="s">
        <v>171</v>
      </c>
      <c r="AD38" s="238">
        <v>23381.198847389998</v>
      </c>
      <c r="AE38" s="153">
        <v>23932.905305759999</v>
      </c>
      <c r="AF38" s="189"/>
      <c r="AG38" s="238">
        <v>504.44655945</v>
      </c>
      <c r="AH38" s="238" t="s">
        <v>171</v>
      </c>
      <c r="AI38" s="153">
        <v>23732.258676380003</v>
      </c>
      <c r="AJ38" s="153">
        <v>24236.705235830002</v>
      </c>
      <c r="AK38" s="153">
        <v>48169.610541590002</v>
      </c>
      <c r="AL38" s="153"/>
      <c r="AM38" s="238">
        <v>8800</v>
      </c>
      <c r="AN38" s="238">
        <v>33251.460813939397</v>
      </c>
      <c r="AO38" s="238">
        <v>7928.2219999999998</v>
      </c>
      <c r="AP38" s="238">
        <v>78222.421410380004</v>
      </c>
      <c r="AQ38" s="153">
        <v>128202.1042243194</v>
      </c>
      <c r="AR38" s="153"/>
      <c r="AS38" s="238">
        <v>10749.16843993622</v>
      </c>
      <c r="AT38" s="238">
        <v>1639.7091783516896</v>
      </c>
      <c r="AU38" s="238" t="s">
        <v>171</v>
      </c>
      <c r="AV38" s="238">
        <v>8642.3269999999993</v>
      </c>
      <c r="AW38" s="238">
        <v>108.91310841000001</v>
      </c>
      <c r="AX38" s="153">
        <v>21140.11772669791</v>
      </c>
      <c r="AY38" s="189"/>
      <c r="AZ38" s="238">
        <v>14168.843000000001</v>
      </c>
      <c r="BA38" s="238">
        <v>11333.272000000001</v>
      </c>
      <c r="BB38" s="238">
        <v>20108.449000000001</v>
      </c>
      <c r="BC38" s="238">
        <v>23709.363000000001</v>
      </c>
      <c r="BD38" s="153">
        <v>69319.926999999996</v>
      </c>
      <c r="BE38" s="189"/>
      <c r="BF38" s="189"/>
      <c r="BG38" s="238">
        <v>23329.150000000005</v>
      </c>
      <c r="BH38" s="238">
        <v>114.69745444</v>
      </c>
      <c r="BI38" s="153">
        <v>23443.847454440005</v>
      </c>
    </row>
    <row r="39" spans="1:61" ht="15" customHeight="1" x14ac:dyDescent="0.2">
      <c r="A39" s="165">
        <v>2002</v>
      </c>
      <c r="B39" s="238" t="s">
        <v>171</v>
      </c>
      <c r="C39" s="238" t="s">
        <v>171</v>
      </c>
      <c r="D39" s="238" t="s">
        <v>171</v>
      </c>
      <c r="E39" s="238" t="s">
        <v>171</v>
      </c>
      <c r="F39" s="153" t="s">
        <v>171</v>
      </c>
      <c r="G39" s="189"/>
      <c r="H39" s="238" t="s">
        <v>171</v>
      </c>
      <c r="I39" s="238" t="s">
        <v>171</v>
      </c>
      <c r="J39" s="238" t="s">
        <v>171</v>
      </c>
      <c r="K39" s="153" t="s">
        <v>171</v>
      </c>
      <c r="L39" s="189"/>
      <c r="M39" s="153" t="s">
        <v>171</v>
      </c>
      <c r="N39" s="189"/>
      <c r="O39" s="238">
        <v>5023.0889999999999</v>
      </c>
      <c r="P39" s="238">
        <v>13222.267</v>
      </c>
      <c r="Q39" s="238">
        <v>16954.16</v>
      </c>
      <c r="R39" s="238">
        <v>8273.3220000000001</v>
      </c>
      <c r="S39" s="153">
        <v>43472.838000000003</v>
      </c>
      <c r="T39" s="189"/>
      <c r="U39" s="238">
        <v>23231.647000000001</v>
      </c>
      <c r="V39" s="238">
        <v>2965.7420000000002</v>
      </c>
      <c r="W39" s="238">
        <v>7167.21</v>
      </c>
      <c r="X39" s="238">
        <v>8169.7140673900931</v>
      </c>
      <c r="Y39" s="153">
        <v>41534.313067390096</v>
      </c>
      <c r="Z39" s="189"/>
      <c r="AA39" s="238">
        <v>1471.7117486099999</v>
      </c>
      <c r="AB39" s="238">
        <v>149.30409044000001</v>
      </c>
      <c r="AC39" s="238" t="s">
        <v>171</v>
      </c>
      <c r="AD39" s="238">
        <v>22520.098936140002</v>
      </c>
      <c r="AE39" s="153">
        <v>24141.114775190003</v>
      </c>
      <c r="AF39" s="189"/>
      <c r="AG39" s="238">
        <v>1532.1123238599998</v>
      </c>
      <c r="AH39" s="238" t="s">
        <v>171</v>
      </c>
      <c r="AI39" s="153">
        <v>22923.622388390002</v>
      </c>
      <c r="AJ39" s="153">
        <v>24455.734712250003</v>
      </c>
      <c r="AK39" s="153">
        <v>48596.849487440006</v>
      </c>
      <c r="AL39" s="153"/>
      <c r="AM39" s="238">
        <v>9870</v>
      </c>
      <c r="AN39" s="238">
        <v>37403.500720909091</v>
      </c>
      <c r="AO39" s="238">
        <v>8430.8639999999996</v>
      </c>
      <c r="AP39" s="238">
        <v>89394.107156409998</v>
      </c>
      <c r="AQ39" s="153">
        <v>145098.4718773191</v>
      </c>
      <c r="AR39" s="153"/>
      <c r="AS39" s="238">
        <v>11387.527642037641</v>
      </c>
      <c r="AT39" s="238">
        <v>1820.7582301442922</v>
      </c>
      <c r="AU39" s="238" t="s">
        <v>171</v>
      </c>
      <c r="AV39" s="238">
        <v>9016.2625079200006</v>
      </c>
      <c r="AW39" s="238">
        <v>682.50455718000001</v>
      </c>
      <c r="AX39" s="153">
        <v>22907.052937281936</v>
      </c>
      <c r="AY39" s="189"/>
      <c r="AZ39" s="238">
        <v>14453.014999999999</v>
      </c>
      <c r="BA39" s="238">
        <v>11401.217000000001</v>
      </c>
      <c r="BB39" s="238">
        <v>20569.388999999999</v>
      </c>
      <c r="BC39" s="238">
        <v>23948.146000000001</v>
      </c>
      <c r="BD39" s="153">
        <v>70371.766999999993</v>
      </c>
      <c r="BE39" s="189"/>
      <c r="BF39" s="189"/>
      <c r="BG39" s="238">
        <v>23771.712</v>
      </c>
      <c r="BH39" s="238">
        <v>113.81015694</v>
      </c>
      <c r="BI39" s="153">
        <v>23885.522156939998</v>
      </c>
    </row>
    <row r="40" spans="1:61" ht="15" customHeight="1" x14ac:dyDescent="0.2">
      <c r="A40" s="165">
        <v>2003</v>
      </c>
      <c r="B40" s="238" t="s">
        <v>171</v>
      </c>
      <c r="C40" s="238" t="s">
        <v>171</v>
      </c>
      <c r="D40" s="238" t="s">
        <v>171</v>
      </c>
      <c r="E40" s="238" t="s">
        <v>171</v>
      </c>
      <c r="F40" s="153" t="s">
        <v>171</v>
      </c>
      <c r="G40" s="189"/>
      <c r="H40" s="238" t="s">
        <v>171</v>
      </c>
      <c r="I40" s="238" t="s">
        <v>171</v>
      </c>
      <c r="J40" s="238" t="s">
        <v>171</v>
      </c>
      <c r="K40" s="153" t="s">
        <v>171</v>
      </c>
      <c r="L40" s="189"/>
      <c r="M40" s="153" t="s">
        <v>171</v>
      </c>
      <c r="N40" s="189"/>
      <c r="O40" s="238">
        <v>5054.2560000000003</v>
      </c>
      <c r="P40" s="238">
        <v>13304.31</v>
      </c>
      <c r="Q40" s="238">
        <v>17059.359</v>
      </c>
      <c r="R40" s="238">
        <v>8324.6579999999994</v>
      </c>
      <c r="S40" s="153">
        <v>43742.582999999999</v>
      </c>
      <c r="T40" s="189"/>
      <c r="U40" s="238">
        <v>23375.797999999999</v>
      </c>
      <c r="V40" s="238">
        <v>2984.1439999999998</v>
      </c>
      <c r="W40" s="238">
        <v>7709.04</v>
      </c>
      <c r="X40" s="238">
        <v>8515.9285483715685</v>
      </c>
      <c r="Y40" s="153">
        <v>42584.910548371568</v>
      </c>
      <c r="Z40" s="189"/>
      <c r="AA40" s="238">
        <v>2835.8935508300001</v>
      </c>
      <c r="AB40" s="238">
        <v>287.69934574000001</v>
      </c>
      <c r="AC40" s="238" t="s">
        <v>171</v>
      </c>
      <c r="AD40" s="238">
        <v>21201.710401110002</v>
      </c>
      <c r="AE40" s="153">
        <v>24325.303297680002</v>
      </c>
      <c r="AF40" s="189"/>
      <c r="AG40" s="238">
        <v>3062.7749678499999</v>
      </c>
      <c r="AH40" s="238" t="s">
        <v>171</v>
      </c>
      <c r="AI40" s="153">
        <v>21568.786273170001</v>
      </c>
      <c r="AJ40" s="153">
        <v>24631.561241020001</v>
      </c>
      <c r="AK40" s="153">
        <v>48956.8645387</v>
      </c>
      <c r="AL40" s="153"/>
      <c r="AM40" s="238">
        <v>11450</v>
      </c>
      <c r="AN40" s="238">
        <v>41047.934954545453</v>
      </c>
      <c r="AO40" s="238">
        <v>8933.5059999999994</v>
      </c>
      <c r="AP40" s="238">
        <v>109270.23333203999</v>
      </c>
      <c r="AQ40" s="153">
        <v>170701.67428658545</v>
      </c>
      <c r="AR40" s="153"/>
      <c r="AS40" s="238">
        <v>12079.444803150023</v>
      </c>
      <c r="AT40" s="238">
        <v>2133.906247588578</v>
      </c>
      <c r="AU40" s="238" t="s">
        <v>171</v>
      </c>
      <c r="AV40" s="238">
        <v>9693.3929662999999</v>
      </c>
      <c r="AW40" s="238">
        <v>1675.85352837</v>
      </c>
      <c r="AX40" s="153">
        <v>25582.597545408604</v>
      </c>
      <c r="AY40" s="189"/>
      <c r="AZ40" s="238">
        <v>14736.703</v>
      </c>
      <c r="BA40" s="238">
        <v>11460.35</v>
      </c>
      <c r="BB40" s="238">
        <v>20965.114000000001</v>
      </c>
      <c r="BC40" s="238">
        <v>24162.427</v>
      </c>
      <c r="BD40" s="153">
        <v>71324.593999999997</v>
      </c>
      <c r="BE40" s="189"/>
      <c r="BF40" s="189"/>
      <c r="BG40" s="238">
        <v>24193.157999999999</v>
      </c>
      <c r="BH40" s="238">
        <v>112.77253872</v>
      </c>
      <c r="BI40" s="153">
        <v>24305.93053872</v>
      </c>
    </row>
    <row r="41" spans="1:61" ht="15" customHeight="1" x14ac:dyDescent="0.2">
      <c r="A41" s="165">
        <v>2004</v>
      </c>
      <c r="B41" s="238" t="s">
        <v>171</v>
      </c>
      <c r="C41" s="238" t="s">
        <v>171</v>
      </c>
      <c r="D41" s="238" t="s">
        <v>171</v>
      </c>
      <c r="E41" s="238" t="s">
        <v>171</v>
      </c>
      <c r="F41" s="153" t="s">
        <v>171</v>
      </c>
      <c r="G41" s="189"/>
      <c r="H41" s="238" t="s">
        <v>171</v>
      </c>
      <c r="I41" s="238" t="s">
        <v>171</v>
      </c>
      <c r="J41" s="238" t="s">
        <v>171</v>
      </c>
      <c r="K41" s="153" t="s">
        <v>171</v>
      </c>
      <c r="L41" s="189"/>
      <c r="M41" s="153" t="s">
        <v>171</v>
      </c>
      <c r="N41" s="189"/>
      <c r="O41" s="238">
        <v>5085.5889999999999</v>
      </c>
      <c r="P41" s="238">
        <v>13386.788</v>
      </c>
      <c r="Q41" s="238">
        <v>17165.116000000002</v>
      </c>
      <c r="R41" s="238">
        <v>8376.2649999999994</v>
      </c>
      <c r="S41" s="153">
        <v>44013.758000000002</v>
      </c>
      <c r="T41" s="189"/>
      <c r="U41" s="238">
        <v>23770.933000000001</v>
      </c>
      <c r="V41" s="238">
        <v>3002.6439999999998</v>
      </c>
      <c r="W41" s="238">
        <v>8257.2710000000006</v>
      </c>
      <c r="X41" s="238">
        <v>8871.2765354389867</v>
      </c>
      <c r="Y41" s="153">
        <v>43902.124535438983</v>
      </c>
      <c r="Z41" s="189"/>
      <c r="AA41" s="238">
        <v>4559.3709894899994</v>
      </c>
      <c r="AB41" s="238">
        <v>462.54488299000002</v>
      </c>
      <c r="AC41" s="238" t="s">
        <v>171</v>
      </c>
      <c r="AD41" s="238">
        <v>19450.757095430003</v>
      </c>
      <c r="AE41" s="153">
        <v>24472.672967910003</v>
      </c>
      <c r="AF41" s="189"/>
      <c r="AG41" s="238">
        <v>5041.4502266199997</v>
      </c>
      <c r="AH41" s="238" t="s">
        <v>171</v>
      </c>
      <c r="AI41" s="153">
        <v>19690.554890299998</v>
      </c>
      <c r="AJ41" s="153">
        <v>24732.005116919998</v>
      </c>
      <c r="AK41" s="153">
        <v>49204.678084829997</v>
      </c>
      <c r="AL41" s="153"/>
      <c r="AM41" s="238">
        <v>13489.999999999998</v>
      </c>
      <c r="AN41" s="238">
        <v>44526.763023636362</v>
      </c>
      <c r="AO41" s="238">
        <v>9436.1479999999992</v>
      </c>
      <c r="AP41" s="238">
        <v>136230.67312391</v>
      </c>
      <c r="AQ41" s="153">
        <v>203683.58414754638</v>
      </c>
      <c r="AR41" s="153"/>
      <c r="AS41" s="238">
        <v>12807.606284618847</v>
      </c>
      <c r="AT41" s="238">
        <v>2720.5858639210201</v>
      </c>
      <c r="AU41" s="238" t="s">
        <v>171</v>
      </c>
      <c r="AV41" s="238">
        <v>10910.024332699999</v>
      </c>
      <c r="AW41" s="238">
        <v>3110.9279499499999</v>
      </c>
      <c r="AX41" s="153">
        <v>29549.144431189867</v>
      </c>
      <c r="AY41" s="189"/>
      <c r="AZ41" s="238">
        <v>15023.138999999999</v>
      </c>
      <c r="BA41" s="238">
        <v>11512.99</v>
      </c>
      <c r="BB41" s="238">
        <v>21287.274000000001</v>
      </c>
      <c r="BC41" s="238">
        <v>24344.181</v>
      </c>
      <c r="BD41" s="153">
        <v>72167.584000000003</v>
      </c>
      <c r="BE41" s="189"/>
      <c r="BF41" s="189"/>
      <c r="BG41" s="238">
        <v>24619.168000000001</v>
      </c>
      <c r="BH41" s="238">
        <v>111.67850115</v>
      </c>
      <c r="BI41" s="153">
        <v>24730.846501150001</v>
      </c>
    </row>
    <row r="42" spans="1:61" ht="15" customHeight="1" x14ac:dyDescent="0.2">
      <c r="A42" s="165">
        <v>2005</v>
      </c>
      <c r="B42" s="238" t="s">
        <v>171</v>
      </c>
      <c r="C42" s="238" t="s">
        <v>171</v>
      </c>
      <c r="D42" s="238" t="s">
        <v>171</v>
      </c>
      <c r="E42" s="238" t="s">
        <v>171</v>
      </c>
      <c r="F42" s="153" t="s">
        <v>171</v>
      </c>
      <c r="G42" s="189"/>
      <c r="H42" s="238" t="s">
        <v>171</v>
      </c>
      <c r="I42" s="238" t="s">
        <v>171</v>
      </c>
      <c r="J42" s="238" t="s">
        <v>171</v>
      </c>
      <c r="K42" s="153" t="s">
        <v>171</v>
      </c>
      <c r="L42" s="189"/>
      <c r="M42" s="153" t="s">
        <v>171</v>
      </c>
      <c r="N42" s="189"/>
      <c r="O42" s="238">
        <v>5131.8220000000001</v>
      </c>
      <c r="P42" s="238">
        <v>13508.485000000001</v>
      </c>
      <c r="Q42" s="238">
        <v>17321.16</v>
      </c>
      <c r="R42" s="238">
        <v>8452.4120000000003</v>
      </c>
      <c r="S42" s="153">
        <v>44413.879000000001</v>
      </c>
      <c r="T42" s="189"/>
      <c r="U42" s="238">
        <v>23987.03</v>
      </c>
      <c r="V42" s="238">
        <v>3029.94</v>
      </c>
      <c r="W42" s="238">
        <v>8837.3269999999993</v>
      </c>
      <c r="X42" s="238">
        <v>9218.6626975743839</v>
      </c>
      <c r="Y42" s="153">
        <v>45072.959697574384</v>
      </c>
      <c r="Z42" s="189"/>
      <c r="AA42" s="238">
        <v>6626.1444058800007</v>
      </c>
      <c r="AB42" s="238">
        <v>672.21754841999996</v>
      </c>
      <c r="AC42" s="238" t="s">
        <v>171</v>
      </c>
      <c r="AD42" s="238">
        <v>17291.243716820001</v>
      </c>
      <c r="AE42" s="153">
        <v>24589.60567112</v>
      </c>
      <c r="AF42" s="189"/>
      <c r="AG42" s="238">
        <v>7387.18320606</v>
      </c>
      <c r="AH42" s="238" t="s">
        <v>171</v>
      </c>
      <c r="AI42" s="153">
        <v>17398.221399170001</v>
      </c>
      <c r="AJ42" s="153">
        <v>24785.40460523</v>
      </c>
      <c r="AK42" s="153">
        <v>49375.010276350004</v>
      </c>
      <c r="AL42" s="153"/>
      <c r="AM42" s="238">
        <v>16009.999999999998</v>
      </c>
      <c r="AN42" s="238">
        <v>46160.108806363634</v>
      </c>
      <c r="AO42" s="238">
        <v>9938.7899999999972</v>
      </c>
      <c r="AP42" s="238">
        <v>170119.35434816001</v>
      </c>
      <c r="AQ42" s="153">
        <v>242228.25315452364</v>
      </c>
      <c r="AR42" s="153"/>
      <c r="AS42" s="238">
        <v>13452.748486019209</v>
      </c>
      <c r="AT42" s="238">
        <v>3675.2472891045268</v>
      </c>
      <c r="AU42" s="238" t="s">
        <v>171</v>
      </c>
      <c r="AV42" s="238">
        <v>11729.860529740001</v>
      </c>
      <c r="AW42" s="238">
        <v>4871.4400058399997</v>
      </c>
      <c r="AX42" s="153">
        <v>33729.296310703736</v>
      </c>
      <c r="AY42" s="189"/>
      <c r="AZ42" s="238">
        <v>15356.911</v>
      </c>
      <c r="BA42" s="238">
        <v>11593.21</v>
      </c>
      <c r="BB42" s="238">
        <v>21616.84</v>
      </c>
      <c r="BC42" s="238">
        <v>24586.991999999998</v>
      </c>
      <c r="BD42" s="153">
        <v>73153.952999999994</v>
      </c>
      <c r="BE42" s="189"/>
      <c r="BF42" s="189"/>
      <c r="BG42" s="238">
        <v>25096.797000000002</v>
      </c>
      <c r="BH42" s="238">
        <v>110.57147268999999</v>
      </c>
      <c r="BI42" s="153">
        <v>25207.368472690003</v>
      </c>
    </row>
    <row r="43" spans="1:61" ht="15" customHeight="1" x14ac:dyDescent="0.2">
      <c r="A43" s="165">
        <v>2006</v>
      </c>
      <c r="B43" s="238">
        <v>425140.26592571998</v>
      </c>
      <c r="C43" s="238">
        <v>33699.506711669994</v>
      </c>
      <c r="D43" s="238">
        <v>32484.257407960002</v>
      </c>
      <c r="E43" s="238">
        <v>225.84893135999999</v>
      </c>
      <c r="F43" s="153">
        <v>491549.87897670997</v>
      </c>
      <c r="G43" s="189"/>
      <c r="H43" s="238">
        <v>41424.29738602</v>
      </c>
      <c r="I43" s="238">
        <v>108490.20526347999</v>
      </c>
      <c r="J43" s="238" t="s">
        <v>171</v>
      </c>
      <c r="K43" s="153">
        <v>149914.50264949998</v>
      </c>
      <c r="L43" s="189"/>
      <c r="M43" s="153">
        <v>641464.38162620994</v>
      </c>
      <c r="N43" s="189"/>
      <c r="O43" s="238">
        <v>5008.3310000000001</v>
      </c>
      <c r="P43" s="238">
        <v>13333.684999999999</v>
      </c>
      <c r="Q43" s="238">
        <v>16794.335999999999</v>
      </c>
      <c r="R43" s="238">
        <v>8249.0159999999996</v>
      </c>
      <c r="S43" s="153">
        <v>43385.368000000002</v>
      </c>
      <c r="T43" s="189"/>
      <c r="U43" s="238">
        <v>24428.126</v>
      </c>
      <c r="V43" s="238">
        <v>3053.5149999999999</v>
      </c>
      <c r="W43" s="238">
        <v>9669.4660000000003</v>
      </c>
      <c r="X43" s="238">
        <v>9522.7679969685469</v>
      </c>
      <c r="Y43" s="153">
        <v>46673.874996968552</v>
      </c>
      <c r="Z43" s="189"/>
      <c r="AA43" s="238">
        <v>8972.9259470300003</v>
      </c>
      <c r="AB43" s="238">
        <v>910.29683521000004</v>
      </c>
      <c r="AC43" s="238" t="s">
        <v>171</v>
      </c>
      <c r="AD43" s="238">
        <v>14821.622321769999</v>
      </c>
      <c r="AE43" s="153">
        <v>24704.845104009997</v>
      </c>
      <c r="AF43" s="189"/>
      <c r="AG43" s="238">
        <v>9975.3039781099997</v>
      </c>
      <c r="AH43" s="238" t="s">
        <v>171</v>
      </c>
      <c r="AI43" s="153">
        <v>14861.4601666</v>
      </c>
      <c r="AJ43" s="153">
        <v>24836.76414471</v>
      </c>
      <c r="AK43" s="153">
        <v>49541.609248719993</v>
      </c>
      <c r="AL43" s="153"/>
      <c r="AM43" s="238">
        <v>18099.999999999996</v>
      </c>
      <c r="AN43" s="238">
        <v>46478.150346363633</v>
      </c>
      <c r="AO43" s="238">
        <v>10441.431999999999</v>
      </c>
      <c r="AP43" s="238">
        <v>198744.79824047</v>
      </c>
      <c r="AQ43" s="153">
        <v>273764.38058683363</v>
      </c>
      <c r="AR43" s="153"/>
      <c r="AS43" s="238">
        <v>13853.386408220076</v>
      </c>
      <c r="AT43" s="238">
        <v>5121.2237036681181</v>
      </c>
      <c r="AU43" s="238" t="s">
        <v>171</v>
      </c>
      <c r="AV43" s="238">
        <v>12210.62017131</v>
      </c>
      <c r="AW43" s="238">
        <v>6772.3244494399996</v>
      </c>
      <c r="AX43" s="153">
        <v>37957.554732638193</v>
      </c>
      <c r="AY43" s="189"/>
      <c r="AZ43" s="238">
        <v>15674.798000000001</v>
      </c>
      <c r="BA43" s="238">
        <v>11652.762000000001</v>
      </c>
      <c r="BB43" s="238">
        <v>21887.33</v>
      </c>
      <c r="BC43" s="238">
        <v>24821.684000000001</v>
      </c>
      <c r="BD43" s="153">
        <v>74036.573999999993</v>
      </c>
      <c r="BE43" s="189"/>
      <c r="BF43" s="189"/>
      <c r="BG43" s="238">
        <v>25323.210000000003</v>
      </c>
      <c r="BH43" s="238">
        <v>109.46819341000001</v>
      </c>
      <c r="BI43" s="153">
        <v>25432.678193410004</v>
      </c>
    </row>
    <row r="44" spans="1:61" ht="15" customHeight="1" x14ac:dyDescent="0.2">
      <c r="A44" s="165">
        <v>2007</v>
      </c>
      <c r="B44" s="238">
        <v>439879.46921757003</v>
      </c>
      <c r="C44" s="238">
        <v>35215.1738215</v>
      </c>
      <c r="D44" s="238">
        <v>34851.01467402</v>
      </c>
      <c r="E44" s="238">
        <v>264.47394048000001</v>
      </c>
      <c r="F44" s="153">
        <v>510210.13165356999</v>
      </c>
      <c r="G44" s="189"/>
      <c r="H44" s="238">
        <v>45772.851492219997</v>
      </c>
      <c r="I44" s="238">
        <v>122073.87892064001</v>
      </c>
      <c r="J44" s="238" t="s">
        <v>171</v>
      </c>
      <c r="K44" s="153">
        <v>167846.73041285999</v>
      </c>
      <c r="L44" s="189"/>
      <c r="M44" s="153">
        <v>678056.86206643004</v>
      </c>
      <c r="N44" s="189"/>
      <c r="O44" s="238">
        <v>4389.6679999999997</v>
      </c>
      <c r="P44" s="238">
        <v>15492.945</v>
      </c>
      <c r="Q44" s="238">
        <v>13389.598</v>
      </c>
      <c r="R44" s="238">
        <v>7230.0410000000002</v>
      </c>
      <c r="S44" s="153">
        <v>40502.251999999993</v>
      </c>
      <c r="T44" s="189"/>
      <c r="U44" s="238">
        <v>24624.548999999999</v>
      </c>
      <c r="V44" s="238">
        <v>3078.0680000000002</v>
      </c>
      <c r="W44" s="238">
        <v>9490.7119999999995</v>
      </c>
      <c r="X44" s="238">
        <v>9799.3037555809897</v>
      </c>
      <c r="Y44" s="153">
        <v>46992.632755580984</v>
      </c>
      <c r="Z44" s="189"/>
      <c r="AA44" s="238">
        <v>11516.210235889999</v>
      </c>
      <c r="AB44" s="238">
        <v>1168.31118335</v>
      </c>
      <c r="AC44" s="238" t="s">
        <v>171</v>
      </c>
      <c r="AD44" s="238">
        <v>12201.239174370001</v>
      </c>
      <c r="AE44" s="153">
        <v>24885.760593610001</v>
      </c>
      <c r="AF44" s="189"/>
      <c r="AG44" s="238">
        <v>12787.39455882</v>
      </c>
      <c r="AH44" s="238" t="s">
        <v>171</v>
      </c>
      <c r="AI44" s="153">
        <v>12259.59317142</v>
      </c>
      <c r="AJ44" s="153">
        <v>25046.987730239998</v>
      </c>
      <c r="AK44" s="153">
        <v>49932.748323849999</v>
      </c>
      <c r="AL44" s="153"/>
      <c r="AM44" s="238">
        <v>20400.000000000004</v>
      </c>
      <c r="AN44" s="238">
        <v>43413.491685454544</v>
      </c>
      <c r="AO44" s="238">
        <v>10944.073999999999</v>
      </c>
      <c r="AP44" s="238">
        <v>222338.20492706998</v>
      </c>
      <c r="AQ44" s="153">
        <v>297095.77061252453</v>
      </c>
      <c r="AR44" s="153"/>
      <c r="AS44" s="238">
        <v>13892.121237549245</v>
      </c>
      <c r="AT44" s="238">
        <v>7165.6691610051239</v>
      </c>
      <c r="AU44" s="238" t="s">
        <v>171</v>
      </c>
      <c r="AV44" s="238">
        <v>12327.811333239999</v>
      </c>
      <c r="AW44" s="238">
        <v>8623.1506540900009</v>
      </c>
      <c r="AX44" s="153">
        <v>42008.752385884363</v>
      </c>
      <c r="AY44" s="189"/>
      <c r="AZ44" s="238">
        <v>16020.992</v>
      </c>
      <c r="BA44" s="238">
        <v>11138.188</v>
      </c>
      <c r="BB44" s="238">
        <v>22109.095000000001</v>
      </c>
      <c r="BC44" s="238">
        <v>25039.955999999998</v>
      </c>
      <c r="BD44" s="153">
        <v>74308.231</v>
      </c>
      <c r="BE44" s="189"/>
      <c r="BF44" s="189"/>
      <c r="BG44" s="238">
        <v>25547.94</v>
      </c>
      <c r="BH44" s="238">
        <v>108.37403453</v>
      </c>
      <c r="BI44" s="153">
        <v>25656.314034529998</v>
      </c>
    </row>
    <row r="45" spans="1:61" ht="15" customHeight="1" x14ac:dyDescent="0.2">
      <c r="A45" s="165">
        <v>2008</v>
      </c>
      <c r="B45" s="238">
        <v>449031.22520455002</v>
      </c>
      <c r="C45" s="238">
        <v>37579.012456029996</v>
      </c>
      <c r="D45" s="238">
        <v>41402.062090079999</v>
      </c>
      <c r="E45" s="238">
        <v>414.59733976000001</v>
      </c>
      <c r="F45" s="153">
        <v>528426.89709042013</v>
      </c>
      <c r="G45" s="189"/>
      <c r="H45" s="238">
        <v>49972.982083970004</v>
      </c>
      <c r="I45" s="238">
        <v>138824.39000289</v>
      </c>
      <c r="J45" s="238">
        <v>98.623094230000007</v>
      </c>
      <c r="K45" s="153">
        <v>188895.99518108999</v>
      </c>
      <c r="L45" s="189"/>
      <c r="M45" s="153">
        <v>717322.89227151009</v>
      </c>
      <c r="N45" s="189"/>
      <c r="O45" s="238">
        <v>4437.9690000000001</v>
      </c>
      <c r="P45" s="238">
        <v>16224.06</v>
      </c>
      <c r="Q45" s="238">
        <v>13791.745000000001</v>
      </c>
      <c r="R45" s="238">
        <v>7309.5959999999995</v>
      </c>
      <c r="S45" s="153">
        <v>41763.369999999995</v>
      </c>
      <c r="T45" s="189"/>
      <c r="U45" s="238">
        <v>24840.666000000001</v>
      </c>
      <c r="V45" s="238">
        <v>3105.0830000000001</v>
      </c>
      <c r="W45" s="238">
        <v>9574.0069999999996</v>
      </c>
      <c r="X45" s="238">
        <v>10054.91471982566</v>
      </c>
      <c r="Y45" s="153">
        <v>47574.670719825663</v>
      </c>
      <c r="Z45" s="189"/>
      <c r="AA45" s="238">
        <v>14221.43481008</v>
      </c>
      <c r="AB45" s="238">
        <v>1431.9127997099999</v>
      </c>
      <c r="AC45" s="238" t="s">
        <v>171</v>
      </c>
      <c r="AD45" s="238">
        <v>9424.8369244599999</v>
      </c>
      <c r="AE45" s="153">
        <v>25078.184534250002</v>
      </c>
      <c r="AF45" s="189"/>
      <c r="AG45" s="238">
        <v>15744.65483625</v>
      </c>
      <c r="AH45" s="238" t="s">
        <v>171</v>
      </c>
      <c r="AI45" s="153">
        <v>9501.3341209600003</v>
      </c>
      <c r="AJ45" s="153">
        <v>25245.98895721</v>
      </c>
      <c r="AK45" s="153">
        <v>50324.173491460002</v>
      </c>
      <c r="AL45" s="153"/>
      <c r="AM45" s="238">
        <v>21740.000000000004</v>
      </c>
      <c r="AN45" s="238">
        <v>39316.327790303032</v>
      </c>
      <c r="AO45" s="238">
        <v>11446.715999999999</v>
      </c>
      <c r="AP45" s="238">
        <v>240850.62305992001</v>
      </c>
      <c r="AQ45" s="153">
        <v>313353.66685022303</v>
      </c>
      <c r="AR45" s="153"/>
      <c r="AS45" s="238">
        <v>13515.002750449394</v>
      </c>
      <c r="AT45" s="238">
        <v>9722.730772345416</v>
      </c>
      <c r="AU45" s="238" t="s">
        <v>171</v>
      </c>
      <c r="AV45" s="238">
        <v>11577.360068120001</v>
      </c>
      <c r="AW45" s="238">
        <v>10420.041029100001</v>
      </c>
      <c r="AX45" s="153">
        <v>45235.134620014811</v>
      </c>
      <c r="AY45" s="189"/>
      <c r="AZ45" s="238">
        <v>16332.269</v>
      </c>
      <c r="BA45" s="238">
        <v>10988.708000000001</v>
      </c>
      <c r="BB45" s="238">
        <v>22331.115000000002</v>
      </c>
      <c r="BC45" s="238">
        <v>25253.146000000001</v>
      </c>
      <c r="BD45" s="153">
        <v>74905.238000000012</v>
      </c>
      <c r="BE45" s="189"/>
      <c r="BF45" s="189"/>
      <c r="BG45" s="238">
        <v>25787.519999999997</v>
      </c>
      <c r="BH45" s="238">
        <v>107.2903907</v>
      </c>
      <c r="BI45" s="153">
        <v>25894.810390699997</v>
      </c>
    </row>
    <row r="46" spans="1:61" ht="15" customHeight="1" x14ac:dyDescent="0.2">
      <c r="A46" s="165">
        <v>2009</v>
      </c>
      <c r="B46" s="238">
        <v>360460.90760861</v>
      </c>
      <c r="C46" s="238">
        <v>56443.948207829999</v>
      </c>
      <c r="D46" s="238">
        <v>127088.23801723</v>
      </c>
      <c r="E46" s="238">
        <v>2662.5712592999998</v>
      </c>
      <c r="F46" s="153">
        <v>546655.66509297001</v>
      </c>
      <c r="G46" s="189"/>
      <c r="H46" s="238">
        <v>44436.367723930001</v>
      </c>
      <c r="I46" s="238">
        <v>165798.88848852</v>
      </c>
      <c r="J46" s="238">
        <v>1043.56720122</v>
      </c>
      <c r="K46" s="153">
        <v>211278.82341366998</v>
      </c>
      <c r="L46" s="189"/>
      <c r="M46" s="153">
        <v>757934.48850663996</v>
      </c>
      <c r="N46" s="189"/>
      <c r="O46" s="238">
        <v>4432.8310000000001</v>
      </c>
      <c r="P46" s="238">
        <v>16636.151999999998</v>
      </c>
      <c r="Q46" s="238">
        <v>14106.831</v>
      </c>
      <c r="R46" s="238">
        <v>7301.1329999999998</v>
      </c>
      <c r="S46" s="153">
        <v>42476.947</v>
      </c>
      <c r="T46" s="189"/>
      <c r="U46" s="238">
        <v>25032.455000000002</v>
      </c>
      <c r="V46" s="238">
        <v>3129.056</v>
      </c>
      <c r="W46" s="238">
        <v>10169.434999999999</v>
      </c>
      <c r="X46" s="238">
        <v>10273.592248534749</v>
      </c>
      <c r="Y46" s="153">
        <v>48604.538248534751</v>
      </c>
      <c r="Z46" s="189"/>
      <c r="AA46" s="238">
        <v>16736.102812149998</v>
      </c>
      <c r="AB46" s="238">
        <v>1596.64733348</v>
      </c>
      <c r="AC46" s="238" t="s">
        <v>171</v>
      </c>
      <c r="AD46" s="238">
        <v>6789.3761050399999</v>
      </c>
      <c r="AE46" s="153">
        <v>25122.126250669997</v>
      </c>
      <c r="AF46" s="189"/>
      <c r="AG46" s="238">
        <v>18443.88256192</v>
      </c>
      <c r="AH46" s="238" t="s">
        <v>171</v>
      </c>
      <c r="AI46" s="153">
        <v>6850.4074995700003</v>
      </c>
      <c r="AJ46" s="153">
        <v>25294.290061489999</v>
      </c>
      <c r="AK46" s="153">
        <v>50416.41631216</v>
      </c>
      <c r="AL46" s="153"/>
      <c r="AM46" s="238">
        <v>23650</v>
      </c>
      <c r="AN46" s="238">
        <v>35219.16389515152</v>
      </c>
      <c r="AO46" s="238">
        <v>11949.357999999998</v>
      </c>
      <c r="AP46" s="238">
        <v>256395.30063087001</v>
      </c>
      <c r="AQ46" s="153">
        <v>327213.82252602151</v>
      </c>
      <c r="AR46" s="153"/>
      <c r="AS46" s="238">
        <v>12714.370157964473</v>
      </c>
      <c r="AT46" s="238">
        <v>12336.241711435057</v>
      </c>
      <c r="AU46" s="238" t="s">
        <v>171</v>
      </c>
      <c r="AV46" s="238">
        <v>10681.5318938</v>
      </c>
      <c r="AW46" s="238">
        <v>12203.0585739</v>
      </c>
      <c r="AX46" s="153">
        <v>47935.20233709953</v>
      </c>
      <c r="AY46" s="189"/>
      <c r="AZ46" s="238">
        <v>16537.052</v>
      </c>
      <c r="BA46" s="238">
        <v>11231.486999999999</v>
      </c>
      <c r="BB46" s="238">
        <v>22553.134999999998</v>
      </c>
      <c r="BC46" s="238">
        <v>25462.422999999999</v>
      </c>
      <c r="BD46" s="153">
        <v>75784.096999999994</v>
      </c>
      <c r="BE46" s="189"/>
      <c r="BF46" s="189"/>
      <c r="BG46" s="238">
        <v>26056.601999999999</v>
      </c>
      <c r="BH46" s="238">
        <v>106.21750208</v>
      </c>
      <c r="BI46" s="153">
        <v>26162.819502079998</v>
      </c>
    </row>
    <row r="47" spans="1:61" ht="30" customHeight="1" x14ac:dyDescent="0.2">
      <c r="A47" s="165">
        <v>2010</v>
      </c>
      <c r="B47" s="238">
        <v>361743.85193708003</v>
      </c>
      <c r="C47" s="238">
        <v>60319.258471989997</v>
      </c>
      <c r="D47" s="238">
        <v>140664.19806284001</v>
      </c>
      <c r="E47" s="238">
        <v>2997.8224628599996</v>
      </c>
      <c r="F47" s="153">
        <v>565725.1309347701</v>
      </c>
      <c r="G47" s="189"/>
      <c r="H47" s="238">
        <v>38317.076012029996</v>
      </c>
      <c r="I47" s="238">
        <v>195048.32476036999</v>
      </c>
      <c r="J47" s="238">
        <v>2232.0240594299999</v>
      </c>
      <c r="K47" s="153">
        <v>235597.42483182997</v>
      </c>
      <c r="L47" s="189"/>
      <c r="M47" s="153">
        <v>801322.55576660007</v>
      </c>
      <c r="N47" s="189"/>
      <c r="O47" s="238">
        <v>4618.0379999999996</v>
      </c>
      <c r="P47" s="238">
        <v>17219.061000000002</v>
      </c>
      <c r="Q47" s="238">
        <v>14590.197</v>
      </c>
      <c r="R47" s="238">
        <v>7606.1809999999996</v>
      </c>
      <c r="S47" s="153">
        <v>44033.476999999999</v>
      </c>
      <c r="T47" s="189"/>
      <c r="U47" s="238">
        <v>25237.097000000002</v>
      </c>
      <c r="V47" s="238">
        <v>3154.6370000000002</v>
      </c>
      <c r="W47" s="238">
        <v>10515.457</v>
      </c>
      <c r="X47" s="238">
        <v>10472.173441137646</v>
      </c>
      <c r="Y47" s="153">
        <v>49379.364441137644</v>
      </c>
      <c r="Z47" s="189"/>
      <c r="AA47" s="238">
        <v>19390.482067820001</v>
      </c>
      <c r="AB47" s="238">
        <v>1795.5293792300001</v>
      </c>
      <c r="AC47" s="238" t="s">
        <v>171</v>
      </c>
      <c r="AD47" s="238">
        <v>4531.7157175000002</v>
      </c>
      <c r="AE47" s="153">
        <v>25717.72716455</v>
      </c>
      <c r="AF47" s="189"/>
      <c r="AG47" s="238">
        <v>22354.805454220001</v>
      </c>
      <c r="AH47" s="238" t="s">
        <v>171</v>
      </c>
      <c r="AI47" s="153">
        <v>4565.1945457800002</v>
      </c>
      <c r="AJ47" s="153">
        <v>26920</v>
      </c>
      <c r="AK47" s="153">
        <v>52637.72716455</v>
      </c>
      <c r="AL47" s="153"/>
      <c r="AM47" s="238">
        <v>24930</v>
      </c>
      <c r="AN47" s="238">
        <v>31122</v>
      </c>
      <c r="AO47" s="238">
        <v>12452</v>
      </c>
      <c r="AP47" s="238">
        <v>268767.64824389998</v>
      </c>
      <c r="AQ47" s="153">
        <v>337271.64824389998</v>
      </c>
      <c r="AR47" s="153"/>
      <c r="AS47" s="238">
        <v>11503.601871607107</v>
      </c>
      <c r="AT47" s="238">
        <v>14315.573286815601</v>
      </c>
      <c r="AU47" s="238">
        <v>25868.025000000001</v>
      </c>
      <c r="AV47" s="238">
        <v>9909.3672884999996</v>
      </c>
      <c r="AW47" s="238">
        <v>14009.987528540001</v>
      </c>
      <c r="AX47" s="153">
        <v>75606.554975462714</v>
      </c>
      <c r="AY47" s="189"/>
      <c r="AZ47" s="238">
        <v>17093.978999999999</v>
      </c>
      <c r="BA47" s="238">
        <v>11522.745000000001</v>
      </c>
      <c r="BB47" s="238">
        <v>22775.325000000001</v>
      </c>
      <c r="BC47" s="238">
        <v>25669.505000000001</v>
      </c>
      <c r="BD47" s="153">
        <v>77061.554000000004</v>
      </c>
      <c r="BE47" s="189"/>
      <c r="BF47" s="189"/>
      <c r="BG47" s="238">
        <v>26325.684000000005</v>
      </c>
      <c r="BH47" s="238">
        <v>105.20932913</v>
      </c>
      <c r="BI47" s="153">
        <v>26430.893329130005</v>
      </c>
    </row>
    <row r="48" spans="1:61" ht="15" customHeight="1" x14ac:dyDescent="0.2">
      <c r="A48" s="165">
        <v>2011</v>
      </c>
      <c r="B48" s="238">
        <v>364891.58181725</v>
      </c>
      <c r="C48" s="238">
        <v>63817.552541199999</v>
      </c>
      <c r="D48" s="238">
        <v>152508.14190299</v>
      </c>
      <c r="E48" s="238">
        <v>3287.53259093</v>
      </c>
      <c r="F48" s="153">
        <v>584504.80885237001</v>
      </c>
      <c r="G48" s="189"/>
      <c r="H48" s="238">
        <v>40099.448271070003</v>
      </c>
      <c r="I48" s="238">
        <v>218943.68910433998</v>
      </c>
      <c r="J48" s="238">
        <v>2772.36833613</v>
      </c>
      <c r="K48" s="153">
        <v>261815.50571153997</v>
      </c>
      <c r="L48" s="189"/>
      <c r="M48" s="153">
        <v>846320.31456391001</v>
      </c>
      <c r="N48" s="189"/>
      <c r="O48" s="238">
        <v>4621.1270000000004</v>
      </c>
      <c r="P48" s="238">
        <v>17368.940999999999</v>
      </c>
      <c r="Q48" s="238">
        <v>13344.43</v>
      </c>
      <c r="R48" s="238">
        <v>7611.268</v>
      </c>
      <c r="S48" s="153">
        <v>42945.766000000003</v>
      </c>
      <c r="T48" s="189"/>
      <c r="U48" s="238">
        <v>25682.733</v>
      </c>
      <c r="V48" s="238">
        <v>3177.2449999999999</v>
      </c>
      <c r="W48" s="238">
        <v>10855.588</v>
      </c>
      <c r="X48" s="238">
        <v>10590.81781818182</v>
      </c>
      <c r="Y48" s="153">
        <v>50306.383818181821</v>
      </c>
      <c r="Z48" s="189"/>
      <c r="AA48" s="238">
        <v>21276.723571940001</v>
      </c>
      <c r="AB48" s="238">
        <v>1815.28353935</v>
      </c>
      <c r="AC48" s="238" t="s">
        <v>171</v>
      </c>
      <c r="AD48" s="238">
        <v>2780.7674521400004</v>
      </c>
      <c r="AE48" s="153">
        <v>25872.774563430001</v>
      </c>
      <c r="AF48" s="189"/>
      <c r="AG48" s="238">
        <v>23634.513204799998</v>
      </c>
      <c r="AH48" s="238" t="s">
        <v>171</v>
      </c>
      <c r="AI48" s="153">
        <v>2792.4867952</v>
      </c>
      <c r="AJ48" s="153">
        <v>26426.999999999996</v>
      </c>
      <c r="AK48" s="153">
        <v>52299.774563429994</v>
      </c>
      <c r="AL48" s="153"/>
      <c r="AM48" s="238">
        <v>25770</v>
      </c>
      <c r="AN48" s="238">
        <v>30635</v>
      </c>
      <c r="AO48" s="238">
        <v>12797.000000000002</v>
      </c>
      <c r="AP48" s="238">
        <v>279307.54507466999</v>
      </c>
      <c r="AQ48" s="153">
        <v>348509.54507466999</v>
      </c>
      <c r="AR48" s="153"/>
      <c r="AS48" s="238">
        <v>10076.791867847254</v>
      </c>
      <c r="AT48" s="238">
        <v>15445.957359124839</v>
      </c>
      <c r="AU48" s="238">
        <v>26053.412</v>
      </c>
      <c r="AV48" s="238">
        <v>9331.6422236300004</v>
      </c>
      <c r="AW48" s="238">
        <v>15853.42776692</v>
      </c>
      <c r="AX48" s="153">
        <v>76761.231217522087</v>
      </c>
      <c r="AY48" s="189"/>
      <c r="AZ48" s="238">
        <v>17193.811000000002</v>
      </c>
      <c r="BA48" s="238">
        <v>11576.63</v>
      </c>
      <c r="BB48" s="238">
        <v>22997.514999999999</v>
      </c>
      <c r="BC48" s="238">
        <v>25875.786</v>
      </c>
      <c r="BD48" s="153">
        <v>77643.741999999998</v>
      </c>
      <c r="BE48" s="189"/>
      <c r="BF48" s="189"/>
      <c r="BG48" s="238">
        <v>26594.766000000003</v>
      </c>
      <c r="BH48" s="238">
        <v>104.26523608000001</v>
      </c>
      <c r="BI48" s="153">
        <v>26699.031236080002</v>
      </c>
    </row>
    <row r="49" spans="1:61" ht="15" customHeight="1" x14ac:dyDescent="0.2">
      <c r="A49" s="165">
        <v>2012</v>
      </c>
      <c r="B49" s="238">
        <v>338872.60302420001</v>
      </c>
      <c r="C49" s="238">
        <v>76292.612430630004</v>
      </c>
      <c r="D49" s="238">
        <v>185273.59439533</v>
      </c>
      <c r="E49" s="238">
        <v>4160.8071593300001</v>
      </c>
      <c r="F49" s="153">
        <v>604599.61700949003</v>
      </c>
      <c r="G49" s="189"/>
      <c r="H49" s="238">
        <v>43385.69297833</v>
      </c>
      <c r="I49" s="238">
        <v>242502.29449887999</v>
      </c>
      <c r="J49" s="238">
        <v>4920.8640132999999</v>
      </c>
      <c r="K49" s="153">
        <v>290808.85149050999</v>
      </c>
      <c r="L49" s="189"/>
      <c r="M49" s="153">
        <v>895408.46849999996</v>
      </c>
      <c r="N49" s="189"/>
      <c r="O49" s="238">
        <v>4632.2860000000001</v>
      </c>
      <c r="P49" s="238">
        <v>17551.396000000001</v>
      </c>
      <c r="Q49" s="238">
        <v>12101.647999999999</v>
      </c>
      <c r="R49" s="238">
        <v>7629.6480000000001</v>
      </c>
      <c r="S49" s="153">
        <v>41914.978000000003</v>
      </c>
      <c r="T49" s="189"/>
      <c r="U49" s="238">
        <v>25913.02</v>
      </c>
      <c r="V49" s="238">
        <v>3205.7339999999999</v>
      </c>
      <c r="W49" s="238">
        <v>11220.071</v>
      </c>
      <c r="X49" s="238">
        <v>10685.7816</v>
      </c>
      <c r="Y49" s="153">
        <v>51024.606599999999</v>
      </c>
      <c r="Z49" s="189"/>
      <c r="AA49" s="238">
        <v>22595.089973490001</v>
      </c>
      <c r="AB49" s="238">
        <v>1737.60954644</v>
      </c>
      <c r="AC49" s="238" t="s">
        <v>171</v>
      </c>
      <c r="AD49" s="238">
        <v>1522.7198389800001</v>
      </c>
      <c r="AE49" s="153">
        <v>25855.41935891</v>
      </c>
      <c r="AF49" s="189"/>
      <c r="AG49" s="238">
        <v>24689.74913498</v>
      </c>
      <c r="AH49" s="238" t="s">
        <v>171</v>
      </c>
      <c r="AI49" s="153">
        <v>1524.25086502</v>
      </c>
      <c r="AJ49" s="153">
        <v>26214</v>
      </c>
      <c r="AK49" s="153">
        <v>52069.419358910003</v>
      </c>
      <c r="AL49" s="153"/>
      <c r="AM49" s="238">
        <v>26279.999999999996</v>
      </c>
      <c r="AN49" s="238">
        <v>30160</v>
      </c>
      <c r="AO49" s="238">
        <v>12501.999999999998</v>
      </c>
      <c r="AP49" s="238">
        <v>289699.73879388999</v>
      </c>
      <c r="AQ49" s="153">
        <v>358641.73879388999</v>
      </c>
      <c r="AR49" s="153"/>
      <c r="AS49" s="238">
        <v>8620.5877424119481</v>
      </c>
      <c r="AT49" s="238">
        <v>16171.98461791567</v>
      </c>
      <c r="AU49" s="238">
        <v>26287.023000000001</v>
      </c>
      <c r="AV49" s="238">
        <v>8997.4740965600013</v>
      </c>
      <c r="AW49" s="238">
        <v>17667.006169709999</v>
      </c>
      <c r="AX49" s="153">
        <v>77744.075626597623</v>
      </c>
      <c r="AY49" s="189"/>
      <c r="AZ49" s="238">
        <v>17731.105</v>
      </c>
      <c r="BA49" s="238">
        <v>12441.531999999999</v>
      </c>
      <c r="BB49" s="238">
        <v>23230.84</v>
      </c>
      <c r="BC49" s="238">
        <v>26095.423999999999</v>
      </c>
      <c r="BD49" s="153">
        <v>79498.900999999998</v>
      </c>
      <c r="BE49" s="189"/>
      <c r="BF49" s="189"/>
      <c r="BG49" s="238">
        <v>26863.740244906352</v>
      </c>
      <c r="BH49" s="238">
        <v>103.38458374</v>
      </c>
      <c r="BI49" s="153">
        <v>26967.124828646352</v>
      </c>
    </row>
    <row r="50" spans="1:61" ht="15" customHeight="1" x14ac:dyDescent="0.2">
      <c r="A50" s="165">
        <v>2013</v>
      </c>
      <c r="B50" s="238">
        <v>148469.60795008001</v>
      </c>
      <c r="C50" s="238">
        <v>167882.86259935002</v>
      </c>
      <c r="D50" s="238">
        <v>271729.46602922998</v>
      </c>
      <c r="E50" s="238">
        <v>7682.5711793499995</v>
      </c>
      <c r="F50" s="153">
        <v>595764.50775801006</v>
      </c>
      <c r="G50" s="189"/>
      <c r="H50" s="238">
        <v>48358.624633270003</v>
      </c>
      <c r="I50" s="238">
        <v>247787.33775442</v>
      </c>
      <c r="J50" s="238">
        <v>11109.0978543</v>
      </c>
      <c r="K50" s="153">
        <v>307255.06024199002</v>
      </c>
      <c r="L50" s="189"/>
      <c r="M50" s="153">
        <v>903019.56800000009</v>
      </c>
      <c r="N50" s="189"/>
      <c r="O50" s="238">
        <v>4641.585</v>
      </c>
      <c r="P50" s="238">
        <v>17729.273000000001</v>
      </c>
      <c r="Q50" s="238">
        <v>10831.562</v>
      </c>
      <c r="R50" s="238">
        <v>7644.9629999999997</v>
      </c>
      <c r="S50" s="153">
        <v>40847.383000000002</v>
      </c>
      <c r="T50" s="189"/>
      <c r="U50" s="238">
        <v>26135.858</v>
      </c>
      <c r="V50" s="238">
        <v>3233.3020000000001</v>
      </c>
      <c r="W50" s="238">
        <v>11316.557000000001</v>
      </c>
      <c r="X50" s="238">
        <v>10777.6736</v>
      </c>
      <c r="Y50" s="153">
        <v>51463.390600000006</v>
      </c>
      <c r="Z50" s="189"/>
      <c r="AA50" s="238">
        <v>23496.836829</v>
      </c>
      <c r="AB50" s="238">
        <v>1530.9914048200001</v>
      </c>
      <c r="AC50" s="238" t="s">
        <v>171</v>
      </c>
      <c r="AD50" s="238">
        <v>720.10687178000001</v>
      </c>
      <c r="AE50" s="153">
        <v>25747.935105600001</v>
      </c>
      <c r="AF50" s="189"/>
      <c r="AG50" s="238">
        <v>24917.11915898</v>
      </c>
      <c r="AH50" s="238" t="s">
        <v>171</v>
      </c>
      <c r="AI50" s="153">
        <v>718.88084102000005</v>
      </c>
      <c r="AJ50" s="153">
        <v>25636</v>
      </c>
      <c r="AK50" s="153">
        <v>51383.935105600001</v>
      </c>
      <c r="AL50" s="153"/>
      <c r="AM50" s="238">
        <v>25820</v>
      </c>
      <c r="AN50" s="238">
        <v>29177</v>
      </c>
      <c r="AO50" s="238">
        <v>12674.999999999998</v>
      </c>
      <c r="AP50" s="238">
        <v>299293.31016364996</v>
      </c>
      <c r="AQ50" s="153">
        <v>366965.31016364996</v>
      </c>
      <c r="AR50" s="153"/>
      <c r="AS50" s="238">
        <v>7312.2551233067388</v>
      </c>
      <c r="AT50" s="238">
        <v>17082.398647068232</v>
      </c>
      <c r="AU50" s="238">
        <v>25629.308000000001</v>
      </c>
      <c r="AV50" s="238">
        <v>8866.6850472900005</v>
      </c>
      <c r="AW50" s="238">
        <v>19398.494135389999</v>
      </c>
      <c r="AX50" s="153">
        <v>78289.140953054972</v>
      </c>
      <c r="AY50" s="189"/>
      <c r="AZ50" s="238">
        <v>18086.123</v>
      </c>
      <c r="BA50" s="238">
        <v>12702.808999999999</v>
      </c>
      <c r="BB50" s="238">
        <v>23464.080000000002</v>
      </c>
      <c r="BC50" s="238">
        <v>26317.49</v>
      </c>
      <c r="BD50" s="153">
        <v>80570.502000000008</v>
      </c>
      <c r="BE50" s="189"/>
      <c r="BF50" s="189"/>
      <c r="BG50" s="238">
        <v>27132.721293265156</v>
      </c>
      <c r="BH50" s="238">
        <v>102.56673791</v>
      </c>
      <c r="BI50" s="153">
        <v>27235.288031175158</v>
      </c>
    </row>
    <row r="51" spans="1:61" ht="15" customHeight="1" x14ac:dyDescent="0.2">
      <c r="A51" s="165">
        <v>2014</v>
      </c>
      <c r="B51" s="238">
        <v>106486.83378642</v>
      </c>
      <c r="C51" s="238">
        <v>189290.67413638</v>
      </c>
      <c r="D51" s="238">
        <v>282635.31033132999</v>
      </c>
      <c r="E51" s="238">
        <v>8900.9905550700005</v>
      </c>
      <c r="F51" s="153">
        <v>587313.80880919995</v>
      </c>
      <c r="G51" s="189"/>
      <c r="H51" s="238">
        <v>56104.124810780006</v>
      </c>
      <c r="I51" s="238">
        <v>243215.37550984</v>
      </c>
      <c r="J51" s="238">
        <v>24907.218370170001</v>
      </c>
      <c r="K51" s="153">
        <v>324226.71869079</v>
      </c>
      <c r="L51" s="189"/>
      <c r="M51" s="153">
        <v>911540.52749998996</v>
      </c>
      <c r="N51" s="189"/>
      <c r="O51" s="238">
        <v>4657.2510000000002</v>
      </c>
      <c r="P51" s="238">
        <v>17934.136999999999</v>
      </c>
      <c r="Q51" s="238">
        <v>9552.1730000000007</v>
      </c>
      <c r="R51" s="238">
        <v>7670.7669999999998</v>
      </c>
      <c r="S51" s="153">
        <v>39814.328000000001</v>
      </c>
      <c r="T51" s="189"/>
      <c r="U51" s="238">
        <v>26397.742999999999</v>
      </c>
      <c r="V51" s="238">
        <v>3265.7</v>
      </c>
      <c r="W51" s="238">
        <v>11974.234</v>
      </c>
      <c r="X51" s="238">
        <v>10885.667200000002</v>
      </c>
      <c r="Y51" s="153">
        <v>52523.3442</v>
      </c>
      <c r="Z51" s="189"/>
      <c r="AA51" s="238">
        <v>24074.412106570002</v>
      </c>
      <c r="AB51" s="238">
        <v>1268.8438242100001</v>
      </c>
      <c r="AC51" s="238" t="s">
        <v>171</v>
      </c>
      <c r="AD51" s="238">
        <v>284.47090168</v>
      </c>
      <c r="AE51" s="153">
        <v>25627.726832460005</v>
      </c>
      <c r="AF51" s="189"/>
      <c r="AG51" s="238">
        <v>24982.708599059999</v>
      </c>
      <c r="AH51" s="238" t="s">
        <v>171</v>
      </c>
      <c r="AI51" s="153">
        <v>283.29140094000002</v>
      </c>
      <c r="AJ51" s="153">
        <v>25266</v>
      </c>
      <c r="AK51" s="153">
        <v>50893.726832460001</v>
      </c>
      <c r="AL51" s="153"/>
      <c r="AM51" s="238">
        <v>25600</v>
      </c>
      <c r="AN51" s="238">
        <v>28517</v>
      </c>
      <c r="AO51" s="238">
        <v>11742</v>
      </c>
      <c r="AP51" s="238">
        <v>308648.68128964002</v>
      </c>
      <c r="AQ51" s="153">
        <v>374507.68128964002</v>
      </c>
      <c r="AR51" s="153"/>
      <c r="AS51" s="238">
        <v>6248.676684870924</v>
      </c>
      <c r="AT51" s="238">
        <v>18480.709542095967</v>
      </c>
      <c r="AU51" s="238">
        <v>24993.491999999998</v>
      </c>
      <c r="AV51" s="238">
        <v>8814.0927260600001</v>
      </c>
      <c r="AW51" s="238">
        <v>20998.85279316</v>
      </c>
      <c r="AX51" s="153">
        <v>79535.823746186885</v>
      </c>
      <c r="AY51" s="189"/>
      <c r="AZ51" s="238">
        <v>18463.100999999999</v>
      </c>
      <c r="BA51" s="238">
        <v>12979.664000000001</v>
      </c>
      <c r="BB51" s="238">
        <v>23697.15</v>
      </c>
      <c r="BC51" s="238">
        <v>26543.673999999999</v>
      </c>
      <c r="BD51" s="153">
        <v>81683.589000000007</v>
      </c>
      <c r="BE51" s="189"/>
      <c r="BF51" s="189"/>
      <c r="BG51" s="238">
        <v>27422.293313512444</v>
      </c>
      <c r="BH51" s="238">
        <v>101.81107052999999</v>
      </c>
      <c r="BI51" s="153">
        <v>27524.104384042443</v>
      </c>
    </row>
    <row r="52" spans="1:61" ht="15" customHeight="1" x14ac:dyDescent="0.2">
      <c r="A52" s="165">
        <v>2015</v>
      </c>
      <c r="B52" s="238">
        <v>89887.540563369999</v>
      </c>
      <c r="C52" s="238">
        <v>195601.95911341</v>
      </c>
      <c r="D52" s="238">
        <v>282889.73288996</v>
      </c>
      <c r="E52" s="238">
        <v>10433.74164681</v>
      </c>
      <c r="F52" s="153">
        <v>578812.97421354998</v>
      </c>
      <c r="G52" s="189"/>
      <c r="H52" s="238">
        <v>50110.488287369997</v>
      </c>
      <c r="I52" s="238">
        <v>246861.50965571002</v>
      </c>
      <c r="J52" s="238">
        <v>44380.699843369999</v>
      </c>
      <c r="K52" s="153">
        <v>341352.69778645004</v>
      </c>
      <c r="L52" s="189"/>
      <c r="M52" s="153">
        <v>920165.67200000002</v>
      </c>
      <c r="N52" s="189"/>
      <c r="O52" s="238">
        <v>4672.326</v>
      </c>
      <c r="P52" s="238">
        <v>18139.617999999999</v>
      </c>
      <c r="Q52" s="238">
        <v>8245.2810000000009</v>
      </c>
      <c r="R52" s="238">
        <v>7695.5959999999995</v>
      </c>
      <c r="S52" s="153">
        <v>38752.820999999996</v>
      </c>
      <c r="T52" s="189"/>
      <c r="U52" s="238">
        <v>26659.741999999998</v>
      </c>
      <c r="V52" s="238">
        <v>3298.1120000000001</v>
      </c>
      <c r="W52" s="238">
        <v>12367.922</v>
      </c>
      <c r="X52" s="238">
        <v>10993.708000000001</v>
      </c>
      <c r="Y52" s="153">
        <v>53319.483999999997</v>
      </c>
      <c r="Z52" s="189"/>
      <c r="AA52" s="238">
        <v>24692.478493279999</v>
      </c>
      <c r="AB52" s="238">
        <v>975.41718929000001</v>
      </c>
      <c r="AC52" s="238" t="s">
        <v>171</v>
      </c>
      <c r="AD52" s="238">
        <v>90.843977350000003</v>
      </c>
      <c r="AE52" s="153">
        <v>25758.73965992</v>
      </c>
      <c r="AF52" s="189"/>
      <c r="AG52" s="238">
        <v>25208.760677400001</v>
      </c>
      <c r="AH52" s="238" t="s">
        <v>171</v>
      </c>
      <c r="AI52" s="153">
        <v>90.239322599999994</v>
      </c>
      <c r="AJ52" s="153">
        <v>25299</v>
      </c>
      <c r="AK52" s="153">
        <v>51057.73965992</v>
      </c>
      <c r="AL52" s="153"/>
      <c r="AM52" s="238">
        <v>26010</v>
      </c>
      <c r="AN52" s="238">
        <v>27038</v>
      </c>
      <c r="AO52" s="238">
        <v>10523.000000000002</v>
      </c>
      <c r="AP52" s="238">
        <v>317790.45074513002</v>
      </c>
      <c r="AQ52" s="153">
        <v>381361.45074513002</v>
      </c>
      <c r="AR52" s="153"/>
      <c r="AS52" s="238">
        <v>5462.9165576182768</v>
      </c>
      <c r="AT52" s="238">
        <v>20270.197813051574</v>
      </c>
      <c r="AU52" s="238">
        <v>24340.07</v>
      </c>
      <c r="AV52" s="238">
        <v>8770.663412599999</v>
      </c>
      <c r="AW52" s="238">
        <v>22431.951511519997</v>
      </c>
      <c r="AX52" s="153">
        <v>81275.799294789846</v>
      </c>
      <c r="AY52" s="189"/>
      <c r="AZ52" s="238">
        <v>18846.184000000001</v>
      </c>
      <c r="BA52" s="238">
        <v>13260.955</v>
      </c>
      <c r="BB52" s="238">
        <v>23930.05</v>
      </c>
      <c r="BC52" s="238">
        <v>26775.826000000001</v>
      </c>
      <c r="BD52" s="153">
        <v>82813.014999999999</v>
      </c>
      <c r="BE52" s="189"/>
      <c r="BF52" s="189"/>
      <c r="BG52" s="238">
        <v>27711.967425790808</v>
      </c>
      <c r="BH52" s="238">
        <v>101.1169598</v>
      </c>
      <c r="BI52" s="153">
        <v>27813.08438559081</v>
      </c>
    </row>
    <row r="53" spans="1:61" ht="15" customHeight="1" x14ac:dyDescent="0.2">
      <c r="A53" s="165">
        <v>2016</v>
      </c>
      <c r="B53" s="238">
        <v>73032.759173529994</v>
      </c>
      <c r="C53" s="238">
        <v>203274.31708561999</v>
      </c>
      <c r="D53" s="238">
        <v>281451.32611632004</v>
      </c>
      <c r="E53" s="238">
        <v>12784.04799003</v>
      </c>
      <c r="F53" s="153">
        <v>570542.45036550006</v>
      </c>
      <c r="G53" s="189"/>
      <c r="H53" s="238">
        <v>39937.41215158</v>
      </c>
      <c r="I53" s="238">
        <v>250534.00108489001</v>
      </c>
      <c r="J53" s="238">
        <v>68096.450612880013</v>
      </c>
      <c r="K53" s="153">
        <v>358567.86384935002</v>
      </c>
      <c r="L53" s="189"/>
      <c r="M53" s="153">
        <v>929110.31421485008</v>
      </c>
      <c r="N53" s="189"/>
      <c r="O53" s="238">
        <v>4719.5209999999997</v>
      </c>
      <c r="P53" s="238">
        <v>18322.847000000002</v>
      </c>
      <c r="Q53" s="238">
        <v>7773.3289999999997</v>
      </c>
      <c r="R53" s="238">
        <v>6940.4719999999998</v>
      </c>
      <c r="S53" s="153">
        <v>37756.169000000002</v>
      </c>
      <c r="T53" s="189"/>
      <c r="U53" s="238">
        <v>26929.031999999999</v>
      </c>
      <c r="V53" s="238">
        <v>3331.4259999999999</v>
      </c>
      <c r="W53" s="238">
        <v>12770.468999999999</v>
      </c>
      <c r="X53" s="238">
        <v>11104.7556</v>
      </c>
      <c r="Y53" s="153">
        <v>54135.6826</v>
      </c>
      <c r="Z53" s="189"/>
      <c r="AA53" s="238">
        <v>25793.895917509999</v>
      </c>
      <c r="AB53" s="238">
        <v>670.62406712999996</v>
      </c>
      <c r="AC53" s="238">
        <v>57.98874</v>
      </c>
      <c r="AD53" s="238">
        <v>22.70791006</v>
      </c>
      <c r="AE53" s="153">
        <v>26545.216634699998</v>
      </c>
      <c r="AF53" s="189"/>
      <c r="AG53" s="238">
        <v>26916.503057050002</v>
      </c>
      <c r="AH53" s="238" t="s">
        <v>171</v>
      </c>
      <c r="AI53" s="153">
        <v>22.496942950000001</v>
      </c>
      <c r="AJ53" s="153">
        <v>26939.000000000004</v>
      </c>
      <c r="AK53" s="153">
        <v>53484.216634700002</v>
      </c>
      <c r="AL53" s="153"/>
      <c r="AM53" s="238">
        <v>26947</v>
      </c>
      <c r="AN53" s="238">
        <v>27985</v>
      </c>
      <c r="AO53" s="238">
        <v>9914</v>
      </c>
      <c r="AP53" s="238">
        <v>323149.78443813004</v>
      </c>
      <c r="AQ53" s="153">
        <v>387995.78443813004</v>
      </c>
      <c r="AR53" s="153"/>
      <c r="AS53" s="238">
        <v>4929.1272655859038</v>
      </c>
      <c r="AT53" s="238">
        <v>22184.967383135088</v>
      </c>
      <c r="AU53" s="238">
        <v>23675.339</v>
      </c>
      <c r="AV53" s="238">
        <v>8717.5132180400014</v>
      </c>
      <c r="AW53" s="238">
        <v>23681.216249600002</v>
      </c>
      <c r="AX53" s="153">
        <v>83188.163116361</v>
      </c>
      <c r="AY53" s="189"/>
      <c r="AZ53" s="238">
        <v>19240.2</v>
      </c>
      <c r="BA53" s="238">
        <v>13550.065000000001</v>
      </c>
      <c r="BB53" s="238">
        <v>24162.95</v>
      </c>
      <c r="BC53" s="238">
        <v>27016.050999999999</v>
      </c>
      <c r="BD53" s="153">
        <v>83969.266000000003</v>
      </c>
      <c r="BE53" s="189"/>
      <c r="BF53" s="189"/>
      <c r="BG53" s="238">
        <v>28001.642550842658</v>
      </c>
      <c r="BH53" s="238">
        <v>100.48379007</v>
      </c>
      <c r="BI53" s="153">
        <v>28102.126340912659</v>
      </c>
    </row>
    <row r="54" spans="1:61" ht="15" customHeight="1" x14ac:dyDescent="0.2">
      <c r="A54" s="165">
        <v>2017</v>
      </c>
      <c r="B54" s="238">
        <v>49147.616630769997</v>
      </c>
      <c r="C54" s="238">
        <v>217952.15028926</v>
      </c>
      <c r="D54" s="238">
        <v>276670.94267453998</v>
      </c>
      <c r="E54" s="238">
        <v>18565.660755679997</v>
      </c>
      <c r="F54" s="153">
        <v>562336.37035024993</v>
      </c>
      <c r="G54" s="189"/>
      <c r="H54" s="238">
        <v>27271.952590280001</v>
      </c>
      <c r="I54" s="238">
        <v>257985.09908078</v>
      </c>
      <c r="J54" s="238">
        <v>90254.792475969996</v>
      </c>
      <c r="K54" s="153">
        <v>375511.84414702997</v>
      </c>
      <c r="L54" s="189"/>
      <c r="M54" s="153">
        <v>937848.21449727984</v>
      </c>
      <c r="N54" s="189"/>
      <c r="O54" s="238">
        <v>4484.7719999999999</v>
      </c>
      <c r="P54" s="238">
        <v>19060.28</v>
      </c>
      <c r="Q54" s="238">
        <v>8128.6490000000003</v>
      </c>
      <c r="R54" s="238">
        <v>7848.35</v>
      </c>
      <c r="S54" s="153">
        <v>39522.050999999999</v>
      </c>
      <c r="T54" s="189"/>
      <c r="U54" s="238">
        <v>27188.928</v>
      </c>
      <c r="V54" s="238">
        <v>3363.578</v>
      </c>
      <c r="W54" s="238">
        <v>13179.513000000001</v>
      </c>
      <c r="X54" s="238">
        <v>11211.929199999999</v>
      </c>
      <c r="Y54" s="153">
        <v>54943.948199999999</v>
      </c>
      <c r="Z54" s="189"/>
      <c r="AA54" s="238">
        <v>26247.165780579999</v>
      </c>
      <c r="AB54" s="238">
        <v>425.21776181000001</v>
      </c>
      <c r="AC54" s="238">
        <v>162.90191312000002</v>
      </c>
      <c r="AD54" s="238">
        <v>4.3067956599999997</v>
      </c>
      <c r="AE54" s="153">
        <v>26839.592251169997</v>
      </c>
      <c r="AF54" s="189"/>
      <c r="AG54" s="238">
        <v>27032.744353950002</v>
      </c>
      <c r="AH54" s="238"/>
      <c r="AI54" s="153">
        <v>4.2556460500000002</v>
      </c>
      <c r="AJ54" s="153">
        <v>27037.000000000004</v>
      </c>
      <c r="AK54" s="153">
        <v>53876.592251170005</v>
      </c>
      <c r="AL54" s="153"/>
      <c r="AM54" s="238">
        <v>26933</v>
      </c>
      <c r="AN54" s="238">
        <v>26170</v>
      </c>
      <c r="AO54" s="238">
        <v>10036.999999999998</v>
      </c>
      <c r="AP54" s="238">
        <v>320962.49966316001</v>
      </c>
      <c r="AQ54" s="153">
        <v>384102.49966316001</v>
      </c>
      <c r="AR54" s="153"/>
      <c r="AS54" s="238">
        <v>4585.461497138177</v>
      </c>
      <c r="AT54" s="238">
        <v>24032.807251747108</v>
      </c>
      <c r="AU54" s="238">
        <v>22984.455000000002</v>
      </c>
      <c r="AV54" s="238">
        <v>8647.6632052199984</v>
      </c>
      <c r="AW54" s="238">
        <v>24749.458020799997</v>
      </c>
      <c r="AX54" s="153">
        <v>84999.844974905282</v>
      </c>
      <c r="AY54" s="189"/>
      <c r="AZ54" s="238">
        <v>19634.112000000001</v>
      </c>
      <c r="BA54" s="238">
        <v>13839.209000000001</v>
      </c>
      <c r="BB54" s="238">
        <v>24382.42</v>
      </c>
      <c r="BC54" s="238">
        <v>27251.321</v>
      </c>
      <c r="BD54" s="153">
        <v>85107.062000000005</v>
      </c>
      <c r="BE54" s="189"/>
      <c r="BF54" s="189"/>
      <c r="BG54" s="238">
        <v>28291.323151673678</v>
      </c>
      <c r="BH54" s="238">
        <v>99.910951319999995</v>
      </c>
      <c r="BI54" s="153">
        <v>28391.234102993676</v>
      </c>
    </row>
    <row r="55" spans="1:61" ht="15" customHeight="1" x14ac:dyDescent="0.2">
      <c r="A55" s="165">
        <v>2018</v>
      </c>
      <c r="B55" s="238">
        <v>26102.104185100001</v>
      </c>
      <c r="C55" s="238">
        <v>234067.43255491002</v>
      </c>
      <c r="D55" s="238">
        <v>266452.27863304003</v>
      </c>
      <c r="E55" s="238">
        <v>27861.353382339999</v>
      </c>
      <c r="F55" s="153">
        <v>554483.1687553901</v>
      </c>
      <c r="G55" s="189"/>
      <c r="H55" s="238">
        <v>16344.97713612</v>
      </c>
      <c r="I55" s="238">
        <v>271974.32980221999</v>
      </c>
      <c r="J55" s="238">
        <v>103729.03971662</v>
      </c>
      <c r="K55" s="153">
        <v>392048.34665496001</v>
      </c>
      <c r="L55" s="189"/>
      <c r="M55" s="153">
        <v>946531.51541035017</v>
      </c>
      <c r="N55" s="189"/>
      <c r="O55" s="238">
        <v>4244.2129999999997</v>
      </c>
      <c r="P55" s="238">
        <v>18957.483</v>
      </c>
      <c r="Q55" s="238">
        <v>7356.6350000000002</v>
      </c>
      <c r="R55" s="238">
        <v>7073.6880000000001</v>
      </c>
      <c r="S55" s="153">
        <v>37632.019</v>
      </c>
      <c r="T55" s="189"/>
      <c r="U55" s="238">
        <v>27445.907999999999</v>
      </c>
      <c r="V55" s="238">
        <v>3395.37</v>
      </c>
      <c r="W55" s="238">
        <v>13598.971</v>
      </c>
      <c r="X55" s="238">
        <v>11317.9004</v>
      </c>
      <c r="Y55" s="153">
        <v>55758.149399999995</v>
      </c>
      <c r="Z55" s="189"/>
      <c r="AA55" s="238">
        <v>26411.329494259997</v>
      </c>
      <c r="AB55" s="238">
        <v>245.37648901</v>
      </c>
      <c r="AC55" s="238">
        <v>366.26509084000003</v>
      </c>
      <c r="AD55" s="238">
        <v>0.60219694000000001</v>
      </c>
      <c r="AE55" s="153">
        <v>27023.573271049994</v>
      </c>
      <c r="AF55" s="189"/>
      <c r="AG55" s="238">
        <v>25728.40635248</v>
      </c>
      <c r="AH55" s="238"/>
      <c r="AI55" s="153">
        <v>0.59364751999999998</v>
      </c>
      <c r="AJ55" s="153">
        <v>25729</v>
      </c>
      <c r="AK55" s="153">
        <v>52752.573271049994</v>
      </c>
      <c r="AL55" s="153"/>
      <c r="AM55" s="238">
        <v>26749</v>
      </c>
      <c r="AN55" s="238">
        <v>23592</v>
      </c>
      <c r="AO55" s="238">
        <v>9641</v>
      </c>
      <c r="AP55" s="238">
        <v>315248.42089471</v>
      </c>
      <c r="AQ55" s="153">
        <v>375230.42089471</v>
      </c>
      <c r="AR55" s="153"/>
      <c r="AS55" s="238">
        <v>4362.653283415515</v>
      </c>
      <c r="AT55" s="238">
        <v>25771.458457078923</v>
      </c>
      <c r="AU55" s="238">
        <v>22273.628000000001</v>
      </c>
      <c r="AV55" s="238">
        <v>8564.9931266500025</v>
      </c>
      <c r="AW55" s="238">
        <v>25652.505000909998</v>
      </c>
      <c r="AX55" s="153">
        <v>86625.237868054435</v>
      </c>
      <c r="AY55" s="189"/>
      <c r="AZ55" s="238">
        <v>20030.95</v>
      </c>
      <c r="BA55" s="238">
        <v>14130.51</v>
      </c>
      <c r="BB55" s="238">
        <v>24601.634999999998</v>
      </c>
      <c r="BC55" s="238">
        <v>27493.113000000001</v>
      </c>
      <c r="BD55" s="153">
        <v>86256.207999999999</v>
      </c>
      <c r="BE55" s="189"/>
      <c r="BF55" s="189"/>
      <c r="BG55" s="238">
        <v>28581.020435055718</v>
      </c>
      <c r="BH55" s="238">
        <v>99.397837050000007</v>
      </c>
      <c r="BI55" s="153">
        <v>28680.418272105719</v>
      </c>
    </row>
    <row r="56" spans="1:61" ht="15" customHeight="1" x14ac:dyDescent="0.2">
      <c r="A56" s="165">
        <v>2019</v>
      </c>
      <c r="B56" s="238">
        <v>16107.699957660001</v>
      </c>
      <c r="C56" s="238">
        <v>199448.27793764998</v>
      </c>
      <c r="D56" s="238">
        <v>230728.32905084</v>
      </c>
      <c r="E56" s="238">
        <v>100933.57442787</v>
      </c>
      <c r="F56" s="153">
        <v>547217.88137402001</v>
      </c>
      <c r="G56" s="189"/>
      <c r="H56" s="238">
        <v>10689.342907679998</v>
      </c>
      <c r="I56" s="238">
        <v>284584.19092750002</v>
      </c>
      <c r="J56" s="238">
        <v>112723.36635679001</v>
      </c>
      <c r="K56" s="153">
        <v>407996.90019197005</v>
      </c>
      <c r="L56" s="189"/>
      <c r="M56" s="153">
        <v>955214.78156599007</v>
      </c>
      <c r="N56" s="189"/>
      <c r="O56" s="238">
        <v>4224.6679999999997</v>
      </c>
      <c r="P56" s="238">
        <v>19365.002</v>
      </c>
      <c r="Q56" s="238">
        <v>7010.5720000000001</v>
      </c>
      <c r="R56" s="238">
        <v>7049.39</v>
      </c>
      <c r="S56" s="153">
        <v>37649.631999999998</v>
      </c>
      <c r="T56" s="189"/>
      <c r="U56" s="238">
        <v>27699.59</v>
      </c>
      <c r="V56" s="238">
        <v>3426.7530000000002</v>
      </c>
      <c r="W56" s="238">
        <v>14028.878000000001</v>
      </c>
      <c r="X56" s="238">
        <v>11422.511200000001</v>
      </c>
      <c r="Y56" s="153">
        <v>56577.732200000006</v>
      </c>
      <c r="Z56" s="189"/>
      <c r="AA56" s="238">
        <v>26005.574786419998</v>
      </c>
      <c r="AB56" s="238">
        <v>125.82783737</v>
      </c>
      <c r="AC56" s="238">
        <v>542.92245521999996</v>
      </c>
      <c r="AD56" s="238">
        <v>6.054735E-2</v>
      </c>
      <c r="AE56" s="153">
        <v>26674.385626359999</v>
      </c>
      <c r="AF56" s="189"/>
      <c r="AG56" s="238">
        <v>25567.940428580001</v>
      </c>
      <c r="AH56" s="238"/>
      <c r="AI56" s="153">
        <v>5.957142E-2</v>
      </c>
      <c r="AJ56" s="153">
        <v>25568</v>
      </c>
      <c r="AK56" s="153">
        <v>52242.385626360003</v>
      </c>
      <c r="AL56" s="153"/>
      <c r="AM56" s="238">
        <v>26049</v>
      </c>
      <c r="AN56" s="238">
        <v>20987</v>
      </c>
      <c r="AO56" s="238">
        <v>9536.0000000000018</v>
      </c>
      <c r="AP56" s="238">
        <v>307521.20597851003</v>
      </c>
      <c r="AQ56" s="153">
        <v>364093.20597851003</v>
      </c>
      <c r="AR56" s="153"/>
      <c r="AS56" s="238">
        <v>4204.5544834242055</v>
      </c>
      <c r="AT56" s="238">
        <v>27434.754322870169</v>
      </c>
      <c r="AU56" s="238">
        <v>21542.856</v>
      </c>
      <c r="AV56" s="238">
        <v>8477.5122273599991</v>
      </c>
      <c r="AW56" s="238">
        <v>26408.887957910003</v>
      </c>
      <c r="AX56" s="153">
        <v>88068.564991564373</v>
      </c>
      <c r="AY56" s="189"/>
      <c r="AZ56" s="238">
        <v>20430.591</v>
      </c>
      <c r="BA56" s="238">
        <v>14424.755999999999</v>
      </c>
      <c r="BB56" s="238">
        <v>24820.595000000001</v>
      </c>
      <c r="BC56" s="238">
        <v>27737.839</v>
      </c>
      <c r="BD56" s="153">
        <v>87413.781000000003</v>
      </c>
      <c r="BE56" s="189"/>
      <c r="BF56" s="189"/>
      <c r="BG56" s="238">
        <v>28861.043802327637</v>
      </c>
      <c r="BH56" s="238">
        <v>98.548301510000002</v>
      </c>
      <c r="BI56" s="153">
        <f>SUM(BG56:BH56)</f>
        <v>28959.592103837636</v>
      </c>
    </row>
    <row r="57" spans="1:61" ht="15" customHeight="1" thickBot="1" x14ac:dyDescent="0.25">
      <c r="A57" s="166"/>
      <c r="B57" s="156"/>
      <c r="C57" s="156"/>
      <c r="D57" s="156"/>
      <c r="E57" s="156"/>
      <c r="F57" s="139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</row>
    <row r="58" spans="1:61" ht="15" customHeight="1" thickTop="1" x14ac:dyDescent="0.2">
      <c r="A58" s="165"/>
      <c r="B58" s="155"/>
      <c r="C58" s="155"/>
      <c r="D58" s="155"/>
      <c r="E58" s="155"/>
      <c r="F58" s="18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</row>
    <row r="60" spans="1:61" x14ac:dyDescent="0.2">
      <c r="A60" s="167" t="s">
        <v>26</v>
      </c>
      <c r="B60" s="157"/>
      <c r="C60" s="157"/>
      <c r="D60" s="157"/>
      <c r="E60" s="157"/>
      <c r="F60" s="190"/>
    </row>
    <row r="61" spans="1:61" x14ac:dyDescent="0.2">
      <c r="A61" s="168" t="s">
        <v>113</v>
      </c>
      <c r="B61" s="158"/>
      <c r="C61" s="158"/>
      <c r="D61" s="158"/>
      <c r="E61" s="158"/>
      <c r="F61" s="191"/>
    </row>
    <row r="62" spans="1:61" ht="16.5" customHeight="1" x14ac:dyDescent="0.2"/>
  </sheetData>
  <mergeCells count="10">
    <mergeCell ref="BG4:BI4"/>
    <mergeCell ref="AS4:AX4"/>
    <mergeCell ref="AZ4:BD4"/>
    <mergeCell ref="B4:F4"/>
    <mergeCell ref="H4:K4"/>
    <mergeCell ref="U4:Y4"/>
    <mergeCell ref="AA4:AE4"/>
    <mergeCell ref="O4:S4"/>
    <mergeCell ref="AM4:AQ4"/>
    <mergeCell ref="AG4:AJ4"/>
  </mergeCells>
  <hyperlinks>
    <hyperlink ref="A3" location="Contents!A1" display="Return to Title page" xr:uid="{694B878B-2803-49F1-8FC5-C9635720D475}"/>
  </hyperlinks>
  <pageMargins left="0.7" right="0.7" top="0.75" bottom="0.75" header="0.3" footer="0.3"/>
  <pageSetup paperSize="9" orientation="portrait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97D2-1AA1-4F5C-89AC-3785CE938EB8}">
  <sheetPr>
    <tabColor theme="8" tint="0.79998168889431442"/>
  </sheetPr>
  <dimension ref="A1:BJ61"/>
  <sheetViews>
    <sheetView showGridLines="0" zoomScale="75" zoomScaleNormal="75" workbookViewId="0">
      <pane xSplit="1" ySplit="5" topLeftCell="AE6" activePane="bottomRight" state="frozen"/>
      <selection activeCell="B13" sqref="B13:C13"/>
      <selection pane="topRight" activeCell="B13" sqref="B13:C13"/>
      <selection pane="bottomLeft" activeCell="B13" sqref="B13:C13"/>
      <selection pane="bottomRight" activeCell="B4" sqref="B4:BJ5"/>
    </sheetView>
  </sheetViews>
  <sheetFormatPr defaultColWidth="9.140625" defaultRowHeight="12.75" x14ac:dyDescent="0.2"/>
  <cols>
    <col min="1" max="1" width="13.85546875" style="132" customWidth="1"/>
    <col min="2" max="5" width="13" style="131" customWidth="1"/>
    <col min="6" max="6" width="10.42578125" style="159" customWidth="1"/>
    <col min="7" max="7" width="6.28515625" style="131" bestFit="1" customWidth="1"/>
    <col min="8" max="8" width="10.28515625" style="131" customWidth="1"/>
    <col min="9" max="9" width="9.42578125" style="131" customWidth="1"/>
    <col min="10" max="10" width="7.7109375" style="131" customWidth="1"/>
    <col min="11" max="11" width="8.28515625" style="131" customWidth="1"/>
    <col min="12" max="12" width="6.28515625" style="131" customWidth="1"/>
    <col min="13" max="13" width="12.140625" style="131" customWidth="1"/>
    <col min="14" max="14" width="6.28515625" style="131" customWidth="1"/>
    <col min="15" max="15" width="10" style="131" customWidth="1"/>
    <col min="16" max="16" width="9.140625" style="131"/>
    <col min="17" max="17" width="11.7109375" style="131" bestFit="1" customWidth="1"/>
    <col min="18" max="18" width="9.140625" style="131"/>
    <col min="19" max="19" width="10.85546875" style="131" bestFit="1" customWidth="1"/>
    <col min="20" max="20" width="8.42578125" style="131" customWidth="1"/>
    <col min="21" max="21" width="8.28515625" style="131" bestFit="1" customWidth="1"/>
    <col min="22" max="22" width="10.140625" style="131" customWidth="1"/>
    <col min="23" max="23" width="6.85546875" style="131" bestFit="1" customWidth="1"/>
    <col min="24" max="24" width="10.85546875" style="131" customWidth="1"/>
    <col min="25" max="25" width="10.28515625" style="131" bestFit="1" customWidth="1"/>
    <col min="26" max="26" width="9" style="131" customWidth="1"/>
    <col min="27" max="27" width="9.140625" style="131" customWidth="1"/>
    <col min="28" max="28" width="8.7109375" style="131" customWidth="1"/>
    <col min="29" max="29" width="10.5703125" style="131" customWidth="1"/>
    <col min="30" max="30" width="11.5703125" style="131" bestFit="1" customWidth="1"/>
    <col min="31" max="31" width="9.7109375" style="131" customWidth="1"/>
    <col min="32" max="32" width="8.5703125" style="131" customWidth="1"/>
    <col min="33" max="34" width="9.140625" style="131"/>
    <col min="35" max="35" width="7.5703125" style="131" customWidth="1"/>
    <col min="36" max="36" width="8.85546875" style="131" customWidth="1"/>
    <col min="37" max="37" width="7.5703125" style="131" customWidth="1"/>
    <col min="38" max="39" width="9.140625" style="131"/>
    <col min="40" max="40" width="12" style="131" bestFit="1" customWidth="1"/>
    <col min="41" max="16384" width="9.140625" style="131"/>
  </cols>
  <sheetData>
    <row r="1" spans="1:62" ht="20.25" x14ac:dyDescent="0.3">
      <c r="A1" s="121" t="s">
        <v>103</v>
      </c>
      <c r="B1" s="133"/>
      <c r="C1" s="133"/>
      <c r="D1" s="133"/>
      <c r="E1" s="133"/>
      <c r="F1" s="185"/>
      <c r="R1" s="119"/>
      <c r="S1" s="119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1:62" ht="20.25" x14ac:dyDescent="0.3">
      <c r="A2" s="121" t="s">
        <v>135</v>
      </c>
      <c r="B2" s="133"/>
      <c r="C2" s="133"/>
      <c r="D2" s="133"/>
      <c r="E2" s="133"/>
      <c r="F2" s="185"/>
      <c r="R2" s="119"/>
      <c r="S2" s="119"/>
      <c r="T2" s="134"/>
      <c r="U2" s="134"/>
      <c r="V2" s="134"/>
      <c r="W2" s="134"/>
      <c r="X2" s="134"/>
      <c r="Y2" s="6"/>
      <c r="Z2" s="6"/>
      <c r="AA2" s="6"/>
      <c r="AB2" s="6"/>
      <c r="AC2" s="6"/>
    </row>
    <row r="3" spans="1:62" ht="13.5" thickBot="1" x14ac:dyDescent="0.25">
      <c r="A3" s="161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40" t="s">
        <v>137</v>
      </c>
    </row>
    <row r="4" spans="1:62" ht="15" customHeight="1" thickTop="1" x14ac:dyDescent="0.2">
      <c r="A4" s="162"/>
      <c r="B4" s="266" t="s">
        <v>1</v>
      </c>
      <c r="C4" s="267"/>
      <c r="D4" s="267"/>
      <c r="E4" s="267"/>
      <c r="F4" s="268"/>
      <c r="G4" s="10"/>
      <c r="H4" s="266" t="s">
        <v>2</v>
      </c>
      <c r="I4" s="267"/>
      <c r="J4" s="267"/>
      <c r="K4" s="268"/>
      <c r="L4" s="10"/>
      <c r="M4" s="240" t="s">
        <v>158</v>
      </c>
      <c r="N4" s="10"/>
      <c r="O4" s="269" t="s">
        <v>3</v>
      </c>
      <c r="P4" s="270"/>
      <c r="Q4" s="270"/>
      <c r="R4" s="270"/>
      <c r="S4" s="270"/>
      <c r="T4" s="241"/>
      <c r="U4" s="267" t="s">
        <v>4</v>
      </c>
      <c r="V4" s="267"/>
      <c r="W4" s="267"/>
      <c r="X4" s="267"/>
      <c r="Y4" s="268"/>
      <c r="Z4" s="142"/>
      <c r="AA4" s="266" t="s">
        <v>5</v>
      </c>
      <c r="AB4" s="267"/>
      <c r="AC4" s="267"/>
      <c r="AD4" s="267"/>
      <c r="AE4" s="268"/>
      <c r="AF4" s="239"/>
      <c r="AG4" s="266" t="s">
        <v>6</v>
      </c>
      <c r="AH4" s="267"/>
      <c r="AI4" s="268"/>
      <c r="AJ4" s="227"/>
      <c r="AK4" s="240" t="s">
        <v>160</v>
      </c>
      <c r="AL4" s="237"/>
      <c r="AM4" s="271" t="s">
        <v>165</v>
      </c>
      <c r="AN4" s="271"/>
      <c r="AO4" s="271"/>
      <c r="AP4" s="271"/>
      <c r="AQ4" s="271"/>
      <c r="AR4" s="6"/>
      <c r="AS4" s="266" t="s">
        <v>7</v>
      </c>
      <c r="AT4" s="280"/>
      <c r="AU4" s="280"/>
      <c r="AV4" s="280"/>
      <c r="AW4" s="280"/>
      <c r="AX4" s="280"/>
      <c r="AY4" s="268"/>
      <c r="AZ4" s="134"/>
      <c r="BA4" s="267" t="s">
        <v>64</v>
      </c>
      <c r="BB4" s="267"/>
      <c r="BC4" s="267"/>
      <c r="BD4" s="267"/>
      <c r="BE4" s="268"/>
      <c r="BF4" s="239"/>
      <c r="BG4" s="134"/>
      <c r="BH4" s="275" t="s">
        <v>8</v>
      </c>
      <c r="BI4" s="276"/>
      <c r="BJ4" s="279"/>
    </row>
    <row r="5" spans="1:62" s="119" customFormat="1" ht="54.75" customHeight="1" x14ac:dyDescent="0.2">
      <c r="A5" s="163"/>
      <c r="B5" s="145" t="s">
        <v>9</v>
      </c>
      <c r="C5" s="146" t="s">
        <v>10</v>
      </c>
      <c r="D5" s="145" t="s">
        <v>11</v>
      </c>
      <c r="E5" s="146" t="s">
        <v>12</v>
      </c>
      <c r="F5" s="187" t="s">
        <v>56</v>
      </c>
      <c r="G5" s="147"/>
      <c r="H5" s="145" t="s">
        <v>9</v>
      </c>
      <c r="I5" s="146" t="s">
        <v>10</v>
      </c>
      <c r="J5" s="146" t="s">
        <v>12</v>
      </c>
      <c r="K5" s="146" t="s">
        <v>56</v>
      </c>
      <c r="L5" s="147"/>
      <c r="M5" s="146"/>
      <c r="N5" s="147"/>
      <c r="O5" s="230" t="s">
        <v>43</v>
      </c>
      <c r="P5" s="231" t="s">
        <v>44</v>
      </c>
      <c r="Q5" s="231" t="s">
        <v>45</v>
      </c>
      <c r="R5" s="231" t="s">
        <v>46</v>
      </c>
      <c r="S5" s="147" t="s">
        <v>159</v>
      </c>
      <c r="T5" s="147"/>
      <c r="U5" s="147" t="s">
        <v>14</v>
      </c>
      <c r="V5" s="147" t="s">
        <v>15</v>
      </c>
      <c r="W5" s="149" t="s">
        <v>16</v>
      </c>
      <c r="X5" s="147" t="s">
        <v>17</v>
      </c>
      <c r="Y5" s="150" t="s">
        <v>56</v>
      </c>
      <c r="Z5" s="150"/>
      <c r="AA5" s="151" t="s">
        <v>18</v>
      </c>
      <c r="AB5" s="151" t="s">
        <v>19</v>
      </c>
      <c r="AC5" s="151" t="s">
        <v>20</v>
      </c>
      <c r="AD5" s="229" t="s">
        <v>164</v>
      </c>
      <c r="AE5" s="151" t="s">
        <v>56</v>
      </c>
      <c r="AF5" s="150"/>
      <c r="AG5" s="151" t="s">
        <v>129</v>
      </c>
      <c r="AH5" s="151" t="s">
        <v>167</v>
      </c>
      <c r="AI5" s="151" t="s">
        <v>56</v>
      </c>
      <c r="AJ5" s="151"/>
      <c r="AK5" s="151"/>
      <c r="AL5" s="151"/>
      <c r="AM5" s="228" t="s">
        <v>48</v>
      </c>
      <c r="AN5" s="228" t="s">
        <v>161</v>
      </c>
      <c r="AO5" s="228" t="s">
        <v>114</v>
      </c>
      <c r="AP5" s="228" t="s">
        <v>51</v>
      </c>
      <c r="AQ5" s="228" t="s">
        <v>56</v>
      </c>
      <c r="AR5" s="228"/>
      <c r="AS5" s="148" t="s">
        <v>21</v>
      </c>
      <c r="AT5" s="148" t="s">
        <v>22</v>
      </c>
      <c r="AU5" s="230" t="s">
        <v>53</v>
      </c>
      <c r="AV5" s="230" t="s">
        <v>54</v>
      </c>
      <c r="AW5" s="230" t="s">
        <v>31</v>
      </c>
      <c r="AX5" s="230" t="s">
        <v>162</v>
      </c>
      <c r="AY5" s="148" t="s">
        <v>56</v>
      </c>
      <c r="AZ5" s="144"/>
      <c r="BA5" s="147" t="s">
        <v>23</v>
      </c>
      <c r="BB5" s="147" t="s">
        <v>24</v>
      </c>
      <c r="BC5" s="231" t="s">
        <v>55</v>
      </c>
      <c r="BD5" s="231" t="s">
        <v>163</v>
      </c>
      <c r="BE5" s="152" t="s">
        <v>56</v>
      </c>
      <c r="BF5" s="147"/>
      <c r="BG5" s="144"/>
      <c r="BH5" s="148" t="s">
        <v>25</v>
      </c>
      <c r="BI5" s="148" t="s">
        <v>133</v>
      </c>
      <c r="BJ5" s="119" t="s">
        <v>56</v>
      </c>
    </row>
    <row r="6" spans="1:62" s="119" customFormat="1" ht="15.75" customHeight="1" x14ac:dyDescent="0.2">
      <c r="A6" s="163" t="s">
        <v>170</v>
      </c>
      <c r="B6" s="163">
        <v>2018</v>
      </c>
      <c r="C6" s="163">
        <v>2018</v>
      </c>
      <c r="D6" s="163">
        <v>2018</v>
      </c>
      <c r="E6" s="163">
        <v>2018</v>
      </c>
      <c r="F6" s="163"/>
      <c r="G6" s="163"/>
      <c r="H6" s="163">
        <v>2018</v>
      </c>
      <c r="I6" s="163">
        <v>2018</v>
      </c>
      <c r="J6" s="163">
        <v>2018</v>
      </c>
      <c r="K6" s="163"/>
      <c r="L6" s="163"/>
      <c r="M6" s="163"/>
      <c r="N6" s="163"/>
      <c r="O6" s="163">
        <v>2018</v>
      </c>
      <c r="P6" s="163">
        <v>2018</v>
      </c>
      <c r="Q6" s="163">
        <v>2018</v>
      </c>
      <c r="R6" s="163">
        <v>2018</v>
      </c>
      <c r="S6" s="163"/>
      <c r="T6" s="163"/>
      <c r="U6" s="163">
        <v>2018</v>
      </c>
      <c r="V6" s="163">
        <v>2010</v>
      </c>
      <c r="W6" s="163">
        <v>2018</v>
      </c>
      <c r="X6" s="163">
        <v>2010</v>
      </c>
      <c r="Y6" s="163"/>
      <c r="Z6" s="163"/>
      <c r="AA6" s="163">
        <v>2012</v>
      </c>
      <c r="AB6" s="163">
        <v>2012</v>
      </c>
      <c r="AC6" s="163">
        <v>2012</v>
      </c>
      <c r="AD6" s="163"/>
      <c r="AE6" s="163"/>
      <c r="AF6" s="163"/>
      <c r="AG6" s="163">
        <v>2012</v>
      </c>
      <c r="AH6" s="163">
        <v>2012</v>
      </c>
      <c r="AI6" s="163"/>
      <c r="AJ6" s="163"/>
      <c r="AK6" s="163"/>
      <c r="AL6" s="163"/>
      <c r="AM6" s="163">
        <v>2010</v>
      </c>
      <c r="AN6" s="163">
        <v>2010</v>
      </c>
      <c r="AO6" s="163">
        <v>2010</v>
      </c>
      <c r="AP6" s="163">
        <v>2018</v>
      </c>
      <c r="AQ6" s="163"/>
      <c r="AR6" s="163"/>
      <c r="AS6" s="163">
        <v>2013</v>
      </c>
      <c r="AT6" s="163">
        <v>2013</v>
      </c>
      <c r="AU6" s="163"/>
      <c r="AV6" s="163">
        <v>2018</v>
      </c>
      <c r="AW6" s="163">
        <v>2010</v>
      </c>
      <c r="AX6" s="163">
        <v>2010</v>
      </c>
      <c r="AY6" s="163"/>
      <c r="AZ6" s="163"/>
      <c r="BA6" s="163">
        <v>2017</v>
      </c>
      <c r="BB6" s="163">
        <v>2017</v>
      </c>
      <c r="BC6" s="163">
        <v>2010</v>
      </c>
      <c r="BD6" s="163">
        <v>2010</v>
      </c>
      <c r="BE6" s="163"/>
      <c r="BF6" s="163"/>
      <c r="BG6" s="163"/>
      <c r="BH6" s="163">
        <v>2013</v>
      </c>
      <c r="BI6" s="163">
        <v>2015</v>
      </c>
    </row>
    <row r="7" spans="1:62" s="119" customFormat="1" ht="15.75" customHeight="1" x14ac:dyDescent="0.2">
      <c r="A7" s="164">
        <v>1970</v>
      </c>
      <c r="B7" s="188" t="str">
        <f>IFERROR(('Table A1'!B7/'Table A2'!B7*1000),".")</f>
        <v>.</v>
      </c>
      <c r="C7" s="188" t="str">
        <f>IFERROR(('Table A1'!C7/'Table A2'!C7*1000),".")</f>
        <v>.</v>
      </c>
      <c r="D7" s="188" t="str">
        <f>IFERROR(('Table A1'!D7/'Table A2'!D7*1000),".")</f>
        <v>.</v>
      </c>
      <c r="E7" s="188" t="str">
        <f>IFERROR(('Table A1'!E7/'Table A2'!E7*1000),".")</f>
        <v>.</v>
      </c>
      <c r="F7" s="188" t="str">
        <f>IFERROR(('Table A1'!F7/'Table A2'!F7*1000),".")</f>
        <v>.</v>
      </c>
      <c r="G7" s="162"/>
      <c r="H7" s="188" t="str">
        <f>IFERROR(('Table A1'!H7/'Table A2'!H7*1000),".")</f>
        <v>.</v>
      </c>
      <c r="I7" s="188" t="str">
        <f>IFERROR(('Table A1'!I7/'Table A2'!I7*1000),".")</f>
        <v>.</v>
      </c>
      <c r="J7" s="188" t="str">
        <f>IFERROR(('Table A1'!J7/'Table A2'!J7*1000),".")</f>
        <v>.</v>
      </c>
      <c r="K7" s="188" t="str">
        <f>IFERROR(('Table A1'!K7/'Table A2'!K7*1000),".")</f>
        <v>.</v>
      </c>
      <c r="L7" s="162"/>
      <c r="M7" s="188" t="str">
        <f>IFERROR(('Table A1'!M7/'Table A2'!M7*1000),".")</f>
        <v>.</v>
      </c>
      <c r="N7" s="162"/>
      <c r="O7" s="188" t="str">
        <f>IFERROR(('Table A1'!O7/'Table A2'!O7*1000),".")</f>
        <v>.</v>
      </c>
      <c r="P7" s="188" t="str">
        <f>IFERROR(('Table A1'!P7/'Table A2'!P7*1000),".")</f>
        <v>.</v>
      </c>
      <c r="Q7" s="188" t="str">
        <f>IFERROR(('Table A1'!Q7/'Table A2'!Q7*1000),".")</f>
        <v>.</v>
      </c>
      <c r="R7" s="188" t="str">
        <f>IFERROR(('Table A1'!R7/'Table A2'!R7*1000),".")</f>
        <v>.</v>
      </c>
      <c r="S7" s="188" t="str">
        <f>IFERROR(('Table A1'!S7/'Table A2'!S7*1000),".")</f>
        <v>.</v>
      </c>
      <c r="T7" s="162"/>
      <c r="U7" s="188" t="str">
        <f>IFERROR(('Table A1'!U7/'Table A2'!U7*1000),".")</f>
        <v>.</v>
      </c>
      <c r="V7" s="188" t="str">
        <f>IFERROR(('Table A1'!V7/'Table A2'!V7*1000),".")</f>
        <v>.</v>
      </c>
      <c r="W7" s="188" t="str">
        <f>IFERROR(('Table A1'!W7/'Table A2'!W7*1000),".")</f>
        <v>.</v>
      </c>
      <c r="X7" s="188" t="str">
        <f>IFERROR(('Table A1'!X7/'Table A2'!X7*1000),".")</f>
        <v>.</v>
      </c>
      <c r="Y7" s="188" t="str">
        <f>IFERROR(('Table A1'!Y7/'Table A2'!Y7*1000),".")</f>
        <v>.</v>
      </c>
      <c r="Z7" s="188"/>
      <c r="AA7" s="188" t="str">
        <f>IFERROR(('Table A1'!AA7/'Table A2'!AA7*1000),".")</f>
        <v>.</v>
      </c>
      <c r="AB7" s="188" t="str">
        <f>IFERROR(('Table A1'!AB7/'Table A2'!AB7*1000),".")</f>
        <v>.</v>
      </c>
      <c r="AC7" s="188" t="str">
        <f>IFERROR(('Table A1'!AC7/'Table A2'!AC7*1000),".")</f>
        <v>.</v>
      </c>
      <c r="AD7" s="188" t="str">
        <f>IFERROR(('Table A1'!AD7/'Table A2'!AD7*1000),".")</f>
        <v>.</v>
      </c>
      <c r="AE7" s="188" t="str">
        <f>IFERROR(('Table A1'!AE7/'Table A2'!AE7*1000),".")</f>
        <v>.</v>
      </c>
      <c r="AF7" s="162"/>
      <c r="AG7" s="188" t="str">
        <f>IFERROR(('Table A1'!AG7/'Table A2'!AG7*1000),".")</f>
        <v>.</v>
      </c>
      <c r="AH7" s="188" t="str">
        <f>IFERROR(('Table A1'!AH7/'Table A2'!AH7*1000),".")</f>
        <v>.</v>
      </c>
      <c r="AI7" s="188" t="str">
        <f>IFERROR(('Table A1'!AI7/'Table A2'!AI7*1000),".")</f>
        <v>.</v>
      </c>
      <c r="AJ7" s="162"/>
      <c r="AK7" s="188" t="str">
        <f>IFERROR(('Table A1'!AK7/'Table A2'!AK7*1000),".")</f>
        <v>.</v>
      </c>
      <c r="AL7" s="162"/>
      <c r="AM7" s="188" t="str">
        <f>IFERROR(('Table A1'!AM7/'Table A2'!AM7*1000),".")</f>
        <v>.</v>
      </c>
      <c r="AN7" s="188" t="str">
        <f>IFERROR(('Table A1'!AN7/'Table A2'!AN7*1000),".")</f>
        <v>.</v>
      </c>
      <c r="AO7" s="188" t="str">
        <f>IFERROR(('Table A1'!AO7/'Table A2'!AO7*1000),".")</f>
        <v>.</v>
      </c>
      <c r="AP7" s="188" t="str">
        <f>IFERROR(('Table A1'!AP7/'Table A2'!AP7*1000),".")</f>
        <v>.</v>
      </c>
      <c r="AQ7" s="188" t="str">
        <f>IFERROR(('Table A1'!AQ7/'Table A2'!AQ7*1000),".")</f>
        <v>.</v>
      </c>
      <c r="AR7" s="162"/>
      <c r="AS7" s="188" t="str">
        <f>IFERROR(('Table A1'!AS7/'Table A2'!AS7*1000),".")</f>
        <v>.</v>
      </c>
      <c r="AT7" s="188" t="str">
        <f>IFERROR(('Table A1'!AT7/'Table A2'!AT7*1000),".")</f>
        <v>.</v>
      </c>
      <c r="AU7" s="188" t="str">
        <f>IFERROR(('Table A1'!#REF!/'Table A2'!#REF!*1000),".")</f>
        <v>.</v>
      </c>
      <c r="AV7" s="188" t="str">
        <f>IFERROR(('Table A1'!AU7/'Table A2'!AU7*1000),".")</f>
        <v>.</v>
      </c>
      <c r="AW7" s="188" t="str">
        <f>IFERROR(('Table A1'!AV7/'Table A2'!AV7*1000),".")</f>
        <v>.</v>
      </c>
      <c r="AX7" s="188" t="str">
        <f>IFERROR(('Table A1'!AW7/'Table A2'!AW7*1000),".")</f>
        <v>.</v>
      </c>
      <c r="AY7" s="188" t="str">
        <f>IFERROR(('Table A1'!AX7/'Table A2'!AX7*1000),".")</f>
        <v>.</v>
      </c>
      <c r="AZ7" s="162"/>
      <c r="BA7" s="188" t="str">
        <f>IFERROR(('Table A1'!AZ7/'Table A2'!AZ7*1000),".")</f>
        <v>.</v>
      </c>
      <c r="BB7" s="188" t="str">
        <f>IFERROR(('Table A1'!BA7/'Table A2'!BA7*1000),".")</f>
        <v>.</v>
      </c>
      <c r="BC7" s="188" t="str">
        <f>IFERROR(('Table A1'!BB7/'Table A2'!BB7*1000),".")</f>
        <v>.</v>
      </c>
      <c r="BD7" s="188">
        <f>IFERROR(('Table A1'!BC7/'Table A2'!BC7*1000),".")</f>
        <v>169.59578223977104</v>
      </c>
      <c r="BE7" s="188">
        <f>IFERROR(('Table A1'!BD7/'Table A2'!BD7*1000),".")</f>
        <v>169.59578223977104</v>
      </c>
      <c r="BF7" s="162"/>
      <c r="BG7" s="162"/>
      <c r="BH7" s="188">
        <f>IFERROR(('Table A1'!BG7/'Table A2'!BG7*1000),".")</f>
        <v>31.387499999999868</v>
      </c>
      <c r="BI7" s="188" t="str">
        <f>IFERROR(('Table A1'!BH7/'Table A2'!BH7*1000),".")</f>
        <v>.</v>
      </c>
      <c r="BJ7" s="188">
        <f>IFERROR(('Table A1'!BI7/'Table A2'!BI7*1000),".")</f>
        <v>31.387499999999868</v>
      </c>
    </row>
    <row r="8" spans="1:62" ht="15" customHeight="1" x14ac:dyDescent="0.2">
      <c r="A8" s="164">
        <v>1971</v>
      </c>
      <c r="B8" s="188" t="str">
        <f>IFERROR(('Table A1'!B8/'Table A2'!B8*1000),".")</f>
        <v>.</v>
      </c>
      <c r="C8" s="188" t="str">
        <f>IFERROR(('Table A1'!C8/'Table A2'!C8*1000),".")</f>
        <v>.</v>
      </c>
      <c r="D8" s="188" t="str">
        <f>IFERROR(('Table A1'!D8/'Table A2'!D8*1000),".")</f>
        <v>.</v>
      </c>
      <c r="E8" s="188" t="str">
        <f>IFERROR(('Table A1'!E8/'Table A2'!E8*1000),".")</f>
        <v>.</v>
      </c>
      <c r="F8" s="188" t="str">
        <f>IFERROR(('Table A1'!F8/'Table A2'!F8*1000),".")</f>
        <v>.</v>
      </c>
      <c r="G8" s="189"/>
      <c r="H8" s="188" t="str">
        <f>IFERROR(('Table A1'!H8/'Table A2'!H8*1000),".")</f>
        <v>.</v>
      </c>
      <c r="I8" s="188" t="str">
        <f>IFERROR(('Table A1'!I8/'Table A2'!I8*1000),".")</f>
        <v>.</v>
      </c>
      <c r="J8" s="188" t="str">
        <f>IFERROR(('Table A1'!J8/'Table A2'!J8*1000),".")</f>
        <v>.</v>
      </c>
      <c r="K8" s="188" t="str">
        <f>IFERROR(('Table A1'!K8/'Table A2'!K8*1000),".")</f>
        <v>.</v>
      </c>
      <c r="L8" s="189"/>
      <c r="M8" s="188" t="str">
        <f>IFERROR(('Table A1'!M8/'Table A2'!M8*1000),".")</f>
        <v>.</v>
      </c>
      <c r="N8" s="189"/>
      <c r="O8" s="188" t="str">
        <f>IFERROR(('Table A1'!O8/'Table A2'!O8*1000),".")</f>
        <v>.</v>
      </c>
      <c r="P8" s="188" t="str">
        <f>IFERROR(('Table A1'!P8/'Table A2'!P8*1000),".")</f>
        <v>.</v>
      </c>
      <c r="Q8" s="188" t="str">
        <f>IFERROR(('Table A1'!Q8/'Table A2'!Q8*1000),".")</f>
        <v>.</v>
      </c>
      <c r="R8" s="188" t="str">
        <f>IFERROR(('Table A1'!R8/'Table A2'!R8*1000),".")</f>
        <v>.</v>
      </c>
      <c r="S8" s="188" t="str">
        <f>IFERROR(('Table A1'!S8/'Table A2'!S8*1000),".")</f>
        <v>.</v>
      </c>
      <c r="T8" s="189"/>
      <c r="U8" s="188" t="str">
        <f>IFERROR(('Table A1'!U8/'Table A2'!U8*1000),".")</f>
        <v>.</v>
      </c>
      <c r="V8" s="188" t="str">
        <f>IFERROR(('Table A1'!V8/'Table A2'!V8*1000),".")</f>
        <v>.</v>
      </c>
      <c r="W8" s="188" t="str">
        <f>IFERROR(('Table A1'!W8/'Table A2'!W8*1000),".")</f>
        <v>.</v>
      </c>
      <c r="X8" s="188" t="str">
        <f>IFERROR(('Table A1'!X8/'Table A2'!X8*1000),".")</f>
        <v>.</v>
      </c>
      <c r="Y8" s="188" t="str">
        <f>IFERROR(('Table A1'!Y8/'Table A2'!Y8*1000),".")</f>
        <v>.</v>
      </c>
      <c r="Z8" s="188"/>
      <c r="AA8" s="188" t="str">
        <f>IFERROR(('Table A1'!AA8/'Table A2'!AA8*1000),".")</f>
        <v>.</v>
      </c>
      <c r="AB8" s="188" t="str">
        <f>IFERROR(('Table A1'!AB8/'Table A2'!AB8*1000),".")</f>
        <v>.</v>
      </c>
      <c r="AC8" s="188" t="str">
        <f>IFERROR(('Table A1'!AC8/'Table A2'!AC8*1000),".")</f>
        <v>.</v>
      </c>
      <c r="AD8" s="188" t="str">
        <f>IFERROR(('Table A1'!AD8/'Table A2'!AD8*1000),".")</f>
        <v>.</v>
      </c>
      <c r="AE8" s="188" t="str">
        <f>IFERROR(('Table A1'!AE8/'Table A2'!AE8*1000),".")</f>
        <v>.</v>
      </c>
      <c r="AF8" s="153"/>
      <c r="AG8" s="188" t="str">
        <f>IFERROR(('Table A1'!AG8/'Table A2'!AG8*1000),".")</f>
        <v>.</v>
      </c>
      <c r="AH8" s="188" t="str">
        <f>IFERROR(('Table A1'!AH8/'Table A2'!AH8*1000),".")</f>
        <v>.</v>
      </c>
      <c r="AI8" s="188" t="str">
        <f>IFERROR(('Table A1'!AI8/'Table A2'!AI8*1000),".")</f>
        <v>.</v>
      </c>
      <c r="AJ8" s="189"/>
      <c r="AK8" s="188" t="str">
        <f>IFERROR(('Table A1'!AK8/'Table A2'!AK8*1000),".")</f>
        <v>.</v>
      </c>
      <c r="AL8" s="189"/>
      <c r="AM8" s="188" t="str">
        <f>IFERROR(('Table A1'!AM8/'Table A2'!AM8*1000),".")</f>
        <v>.</v>
      </c>
      <c r="AN8" s="188" t="str">
        <f>IFERROR(('Table A1'!AN8/'Table A2'!AN8*1000),".")</f>
        <v>.</v>
      </c>
      <c r="AO8" s="188" t="str">
        <f>IFERROR(('Table A1'!AO8/'Table A2'!AO8*1000),".")</f>
        <v>.</v>
      </c>
      <c r="AP8" s="188" t="str">
        <f>IFERROR(('Table A1'!AP8/'Table A2'!AP8*1000),".")</f>
        <v>.</v>
      </c>
      <c r="AQ8" s="188" t="str">
        <f>IFERROR(('Table A1'!AQ8/'Table A2'!AQ8*1000),".")</f>
        <v>.</v>
      </c>
      <c r="AS8" s="188" t="str">
        <f>IFERROR(('Table A1'!AS8/'Table A2'!AS8*1000),".")</f>
        <v>.</v>
      </c>
      <c r="AT8" s="188" t="str">
        <f>IFERROR(('Table A1'!AT8/'Table A2'!AT8*1000),".")</f>
        <v>.</v>
      </c>
      <c r="AU8" s="188" t="str">
        <f>IFERROR(('Table A1'!#REF!/'Table A2'!#REF!*1000),".")</f>
        <v>.</v>
      </c>
      <c r="AV8" s="188" t="str">
        <f>IFERROR(('Table A1'!AU8/'Table A2'!AU8*1000),".")</f>
        <v>.</v>
      </c>
      <c r="AW8" s="188" t="str">
        <f>IFERROR(('Table A1'!AV8/'Table A2'!AV8*1000),".")</f>
        <v>.</v>
      </c>
      <c r="AX8" s="188" t="str">
        <f>IFERROR(('Table A1'!AW8/'Table A2'!AW8*1000),".")</f>
        <v>.</v>
      </c>
      <c r="AY8" s="188" t="str">
        <f>IFERROR(('Table A1'!AX8/'Table A2'!AX8*1000),".")</f>
        <v>.</v>
      </c>
      <c r="BA8" s="188" t="str">
        <f>IFERROR(('Table A1'!AZ8/'Table A2'!AZ8*1000),".")</f>
        <v>.</v>
      </c>
      <c r="BB8" s="188" t="str">
        <f>IFERROR(('Table A1'!BA8/'Table A2'!BA8*1000),".")</f>
        <v>.</v>
      </c>
      <c r="BC8" s="188" t="str">
        <f>IFERROR(('Table A1'!BB8/'Table A2'!BB8*1000),".")</f>
        <v>.</v>
      </c>
      <c r="BD8" s="188">
        <f>IFERROR(('Table A1'!BC8/'Table A2'!BC8*1000),".")</f>
        <v>169.56522542974793</v>
      </c>
      <c r="BE8" s="188">
        <f>IFERROR(('Table A1'!BD8/'Table A2'!BD8*1000),".")</f>
        <v>169.56522542974793</v>
      </c>
      <c r="BH8" s="188">
        <f>IFERROR(('Table A1'!BG8/'Table A2'!BG8*1000),".")</f>
        <v>31.387499999999875</v>
      </c>
      <c r="BI8" s="188" t="str">
        <f>IFERROR(('Table A1'!BH8/'Table A2'!BH8*1000),".")</f>
        <v>.</v>
      </c>
      <c r="BJ8" s="188">
        <f>IFERROR(('Table A1'!BI8/'Table A2'!BI8*1000),".")</f>
        <v>31.387499999999875</v>
      </c>
    </row>
    <row r="9" spans="1:62" ht="15" customHeight="1" x14ac:dyDescent="0.2">
      <c r="A9" s="164">
        <v>1972</v>
      </c>
      <c r="B9" s="188" t="str">
        <f>IFERROR(('Table A1'!B9/'Table A2'!B9*1000),".")</f>
        <v>.</v>
      </c>
      <c r="C9" s="188" t="str">
        <f>IFERROR(('Table A1'!C9/'Table A2'!C9*1000),".")</f>
        <v>.</v>
      </c>
      <c r="D9" s="188" t="str">
        <f>IFERROR(('Table A1'!D9/'Table A2'!D9*1000),".")</f>
        <v>.</v>
      </c>
      <c r="E9" s="188" t="str">
        <f>IFERROR(('Table A1'!E9/'Table A2'!E9*1000),".")</f>
        <v>.</v>
      </c>
      <c r="F9" s="188" t="str">
        <f>IFERROR(('Table A1'!F9/'Table A2'!F9*1000),".")</f>
        <v>.</v>
      </c>
      <c r="G9" s="189"/>
      <c r="H9" s="188" t="str">
        <f>IFERROR(('Table A1'!H9/'Table A2'!H9*1000),".")</f>
        <v>.</v>
      </c>
      <c r="I9" s="188" t="str">
        <f>IFERROR(('Table A1'!I9/'Table A2'!I9*1000),".")</f>
        <v>.</v>
      </c>
      <c r="J9" s="188" t="str">
        <f>IFERROR(('Table A1'!J9/'Table A2'!J9*1000),".")</f>
        <v>.</v>
      </c>
      <c r="K9" s="188" t="str">
        <f>IFERROR(('Table A1'!K9/'Table A2'!K9*1000),".")</f>
        <v>.</v>
      </c>
      <c r="L9" s="189"/>
      <c r="M9" s="188" t="str">
        <f>IFERROR(('Table A1'!M9/'Table A2'!M9*1000),".")</f>
        <v>.</v>
      </c>
      <c r="N9" s="189"/>
      <c r="O9" s="188" t="str">
        <f>IFERROR(('Table A1'!O9/'Table A2'!O9*1000),".")</f>
        <v>.</v>
      </c>
      <c r="P9" s="188" t="str">
        <f>IFERROR(('Table A1'!P9/'Table A2'!P9*1000),".")</f>
        <v>.</v>
      </c>
      <c r="Q9" s="188" t="str">
        <f>IFERROR(('Table A1'!Q9/'Table A2'!Q9*1000),".")</f>
        <v>.</v>
      </c>
      <c r="R9" s="188" t="str">
        <f>IFERROR(('Table A1'!R9/'Table A2'!R9*1000),".")</f>
        <v>.</v>
      </c>
      <c r="S9" s="188" t="str">
        <f>IFERROR(('Table A1'!S9/'Table A2'!S9*1000),".")</f>
        <v>.</v>
      </c>
      <c r="T9" s="189"/>
      <c r="U9" s="188" t="str">
        <f>IFERROR(('Table A1'!U9/'Table A2'!U9*1000),".")</f>
        <v>.</v>
      </c>
      <c r="V9" s="188" t="str">
        <f>IFERROR(('Table A1'!V9/'Table A2'!V9*1000),".")</f>
        <v>.</v>
      </c>
      <c r="W9" s="188" t="str">
        <f>IFERROR(('Table A1'!W9/'Table A2'!W9*1000),".")</f>
        <v>.</v>
      </c>
      <c r="X9" s="188" t="str">
        <f>IFERROR(('Table A1'!X9/'Table A2'!X9*1000),".")</f>
        <v>.</v>
      </c>
      <c r="Y9" s="188" t="str">
        <f>IFERROR(('Table A1'!Y9/'Table A2'!Y9*1000),".")</f>
        <v>.</v>
      </c>
      <c r="Z9" s="188"/>
      <c r="AA9" s="188" t="str">
        <f>IFERROR(('Table A1'!AA9/'Table A2'!AA9*1000),".")</f>
        <v>.</v>
      </c>
      <c r="AB9" s="188" t="str">
        <f>IFERROR(('Table A1'!AB9/'Table A2'!AB9*1000),".")</f>
        <v>.</v>
      </c>
      <c r="AC9" s="188" t="str">
        <f>IFERROR(('Table A1'!AC9/'Table A2'!AC9*1000),".")</f>
        <v>.</v>
      </c>
      <c r="AD9" s="188" t="str">
        <f>IFERROR(('Table A1'!AD9/'Table A2'!AD9*1000),".")</f>
        <v>.</v>
      </c>
      <c r="AE9" s="188" t="str">
        <f>IFERROR(('Table A1'!AE9/'Table A2'!AE9*1000),".")</f>
        <v>.</v>
      </c>
      <c r="AF9" s="153"/>
      <c r="AG9" s="188" t="str">
        <f>IFERROR(('Table A1'!AG9/'Table A2'!AG9*1000),".")</f>
        <v>.</v>
      </c>
      <c r="AH9" s="188" t="str">
        <f>IFERROR(('Table A1'!AH9/'Table A2'!AH9*1000),".")</f>
        <v>.</v>
      </c>
      <c r="AI9" s="188" t="str">
        <f>IFERROR(('Table A1'!AI9/'Table A2'!AI9*1000),".")</f>
        <v>.</v>
      </c>
      <c r="AJ9" s="189"/>
      <c r="AK9" s="188" t="str">
        <f>IFERROR(('Table A1'!AK9/'Table A2'!AK9*1000),".")</f>
        <v>.</v>
      </c>
      <c r="AL9" s="189"/>
      <c r="AM9" s="188" t="str">
        <f>IFERROR(('Table A1'!AM9/'Table A2'!AM9*1000),".")</f>
        <v>.</v>
      </c>
      <c r="AN9" s="188" t="str">
        <f>IFERROR(('Table A1'!AN9/'Table A2'!AN9*1000),".")</f>
        <v>.</v>
      </c>
      <c r="AO9" s="188" t="str">
        <f>IFERROR(('Table A1'!AO9/'Table A2'!AO9*1000),".")</f>
        <v>.</v>
      </c>
      <c r="AP9" s="188" t="str">
        <f>IFERROR(('Table A1'!AP9/'Table A2'!AP9*1000),".")</f>
        <v>.</v>
      </c>
      <c r="AQ9" s="188" t="str">
        <f>IFERROR(('Table A1'!AQ9/'Table A2'!AQ9*1000),".")</f>
        <v>.</v>
      </c>
      <c r="AS9" s="188" t="str">
        <f>IFERROR(('Table A1'!AS9/'Table A2'!AS9*1000),".")</f>
        <v>.</v>
      </c>
      <c r="AT9" s="188" t="str">
        <f>IFERROR(('Table A1'!AT9/'Table A2'!AT9*1000),".")</f>
        <v>.</v>
      </c>
      <c r="AU9" s="188" t="str">
        <f>IFERROR(('Table A1'!#REF!/'Table A2'!#REF!*1000),".")</f>
        <v>.</v>
      </c>
      <c r="AV9" s="188" t="str">
        <f>IFERROR(('Table A1'!AU9/'Table A2'!AU9*1000),".")</f>
        <v>.</v>
      </c>
      <c r="AW9" s="188" t="str">
        <f>IFERROR(('Table A1'!AV9/'Table A2'!AV9*1000),".")</f>
        <v>.</v>
      </c>
      <c r="AX9" s="188" t="str">
        <f>IFERROR(('Table A1'!AW9/'Table A2'!AW9*1000),".")</f>
        <v>.</v>
      </c>
      <c r="AY9" s="188" t="str">
        <f>IFERROR(('Table A1'!AX9/'Table A2'!AX9*1000),".")</f>
        <v>.</v>
      </c>
      <c r="BA9" s="188" t="str">
        <f>IFERROR(('Table A1'!AZ9/'Table A2'!AZ9*1000),".")</f>
        <v>.</v>
      </c>
      <c r="BB9" s="188" t="str">
        <f>IFERROR(('Table A1'!BA9/'Table A2'!BA9*1000),".")</f>
        <v>.</v>
      </c>
      <c r="BC9" s="188" t="str">
        <f>IFERROR(('Table A1'!BB9/'Table A2'!BB9*1000),".")</f>
        <v>.</v>
      </c>
      <c r="BD9" s="188">
        <f>IFERROR(('Table A1'!BC9/'Table A2'!BC9*1000),".")</f>
        <v>169.63456894591212</v>
      </c>
      <c r="BE9" s="188">
        <f>IFERROR(('Table A1'!BD9/'Table A2'!BD9*1000),".")</f>
        <v>169.63456894591212</v>
      </c>
      <c r="BH9" s="188">
        <f>IFERROR(('Table A1'!BG9/'Table A2'!BG9*1000),".")</f>
        <v>31.387499999999875</v>
      </c>
      <c r="BI9" s="188" t="str">
        <f>IFERROR(('Table A1'!BH9/'Table A2'!BH9*1000),".")</f>
        <v>.</v>
      </c>
      <c r="BJ9" s="188">
        <f>IFERROR(('Table A1'!BI9/'Table A2'!BI9*1000),".")</f>
        <v>31.387499999999875</v>
      </c>
    </row>
    <row r="10" spans="1:62" ht="15" customHeight="1" x14ac:dyDescent="0.2">
      <c r="A10" s="164">
        <v>1973</v>
      </c>
      <c r="B10" s="188" t="str">
        <f>IFERROR(('Table A1'!B10/'Table A2'!B10*1000),".")</f>
        <v>.</v>
      </c>
      <c r="C10" s="188" t="str">
        <f>IFERROR(('Table A1'!C10/'Table A2'!C10*1000),".")</f>
        <v>.</v>
      </c>
      <c r="D10" s="188" t="str">
        <f>IFERROR(('Table A1'!D10/'Table A2'!D10*1000),".")</f>
        <v>.</v>
      </c>
      <c r="E10" s="188" t="str">
        <f>IFERROR(('Table A1'!E10/'Table A2'!E10*1000),".")</f>
        <v>.</v>
      </c>
      <c r="F10" s="188" t="str">
        <f>IFERROR(('Table A1'!F10/'Table A2'!F10*1000),".")</f>
        <v>.</v>
      </c>
      <c r="G10" s="189"/>
      <c r="H10" s="188" t="str">
        <f>IFERROR(('Table A1'!H10/'Table A2'!H10*1000),".")</f>
        <v>.</v>
      </c>
      <c r="I10" s="188" t="str">
        <f>IFERROR(('Table A1'!I10/'Table A2'!I10*1000),".")</f>
        <v>.</v>
      </c>
      <c r="J10" s="188" t="str">
        <f>IFERROR(('Table A1'!J10/'Table A2'!J10*1000),".")</f>
        <v>.</v>
      </c>
      <c r="K10" s="188" t="str">
        <f>IFERROR(('Table A1'!K10/'Table A2'!K10*1000),".")</f>
        <v>.</v>
      </c>
      <c r="L10" s="189"/>
      <c r="M10" s="188" t="str">
        <f>IFERROR(('Table A1'!M10/'Table A2'!M10*1000),".")</f>
        <v>.</v>
      </c>
      <c r="N10" s="189"/>
      <c r="O10" s="188" t="str">
        <f>IFERROR(('Table A1'!O10/'Table A2'!O10*1000),".")</f>
        <v>.</v>
      </c>
      <c r="P10" s="188" t="str">
        <f>IFERROR(('Table A1'!P10/'Table A2'!P10*1000),".")</f>
        <v>.</v>
      </c>
      <c r="Q10" s="188" t="str">
        <f>IFERROR(('Table A1'!Q10/'Table A2'!Q10*1000),".")</f>
        <v>.</v>
      </c>
      <c r="R10" s="188" t="str">
        <f>IFERROR(('Table A1'!R10/'Table A2'!R10*1000),".")</f>
        <v>.</v>
      </c>
      <c r="S10" s="188" t="str">
        <f>IFERROR(('Table A1'!S10/'Table A2'!S10*1000),".")</f>
        <v>.</v>
      </c>
      <c r="T10" s="189"/>
      <c r="U10" s="188" t="str">
        <f>IFERROR(('Table A1'!U10/'Table A2'!U10*1000),".")</f>
        <v>.</v>
      </c>
      <c r="V10" s="188" t="str">
        <f>IFERROR(('Table A1'!V10/'Table A2'!V10*1000),".")</f>
        <v>.</v>
      </c>
      <c r="W10" s="188" t="str">
        <f>IFERROR(('Table A1'!W10/'Table A2'!W10*1000),".")</f>
        <v>.</v>
      </c>
      <c r="X10" s="188" t="str">
        <f>IFERROR(('Table A1'!X10/'Table A2'!X10*1000),".")</f>
        <v>.</v>
      </c>
      <c r="Y10" s="188" t="str">
        <f>IFERROR(('Table A1'!Y10/'Table A2'!Y10*1000),".")</f>
        <v>.</v>
      </c>
      <c r="Z10" s="188"/>
      <c r="AA10" s="188" t="str">
        <f>IFERROR(('Table A1'!AA10/'Table A2'!AA10*1000),".")</f>
        <v>.</v>
      </c>
      <c r="AB10" s="188" t="str">
        <f>IFERROR(('Table A1'!AB10/'Table A2'!AB10*1000),".")</f>
        <v>.</v>
      </c>
      <c r="AC10" s="188" t="str">
        <f>IFERROR(('Table A1'!AC10/'Table A2'!AC10*1000),".")</f>
        <v>.</v>
      </c>
      <c r="AD10" s="188" t="str">
        <f>IFERROR(('Table A1'!AD10/'Table A2'!AD10*1000),".")</f>
        <v>.</v>
      </c>
      <c r="AE10" s="188" t="str">
        <f>IFERROR(('Table A1'!AE10/'Table A2'!AE10*1000),".")</f>
        <v>.</v>
      </c>
      <c r="AF10" s="153"/>
      <c r="AG10" s="188" t="str">
        <f>IFERROR(('Table A1'!AG10/'Table A2'!AG10*1000),".")</f>
        <v>.</v>
      </c>
      <c r="AH10" s="188" t="str">
        <f>IFERROR(('Table A1'!AH10/'Table A2'!AH10*1000),".")</f>
        <v>.</v>
      </c>
      <c r="AI10" s="188" t="str">
        <f>IFERROR(('Table A1'!AI10/'Table A2'!AI10*1000),".")</f>
        <v>.</v>
      </c>
      <c r="AJ10" s="189"/>
      <c r="AK10" s="188" t="str">
        <f>IFERROR(('Table A1'!AK10/'Table A2'!AK10*1000),".")</f>
        <v>.</v>
      </c>
      <c r="AL10" s="189"/>
      <c r="AM10" s="188" t="str">
        <f>IFERROR(('Table A1'!AM10/'Table A2'!AM10*1000),".")</f>
        <v>.</v>
      </c>
      <c r="AN10" s="188" t="str">
        <f>IFERROR(('Table A1'!AN10/'Table A2'!AN10*1000),".")</f>
        <v>.</v>
      </c>
      <c r="AO10" s="188" t="str">
        <f>IFERROR(('Table A1'!AO10/'Table A2'!AO10*1000),".")</f>
        <v>.</v>
      </c>
      <c r="AP10" s="188" t="str">
        <f>IFERROR(('Table A1'!AP10/'Table A2'!AP10*1000),".")</f>
        <v>.</v>
      </c>
      <c r="AQ10" s="188" t="str">
        <f>IFERROR(('Table A1'!AQ10/'Table A2'!AQ10*1000),".")</f>
        <v>.</v>
      </c>
      <c r="AS10" s="188" t="str">
        <f>IFERROR(('Table A1'!AS10/'Table A2'!AS10*1000),".")</f>
        <v>.</v>
      </c>
      <c r="AT10" s="188" t="str">
        <f>IFERROR(('Table A1'!AT10/'Table A2'!AT10*1000),".")</f>
        <v>.</v>
      </c>
      <c r="AU10" s="188" t="str">
        <f>IFERROR(('Table A1'!#REF!/'Table A2'!#REF!*1000),".")</f>
        <v>.</v>
      </c>
      <c r="AV10" s="188" t="str">
        <f>IFERROR(('Table A1'!AU10/'Table A2'!AU10*1000),".")</f>
        <v>.</v>
      </c>
      <c r="AW10" s="188" t="str">
        <f>IFERROR(('Table A1'!AV10/'Table A2'!AV10*1000),".")</f>
        <v>.</v>
      </c>
      <c r="AX10" s="188" t="str">
        <f>IFERROR(('Table A1'!AW10/'Table A2'!AW10*1000),".")</f>
        <v>.</v>
      </c>
      <c r="AY10" s="188" t="str">
        <f>IFERROR(('Table A1'!AX10/'Table A2'!AX10*1000),".")</f>
        <v>.</v>
      </c>
      <c r="BA10" s="188" t="str">
        <f>IFERROR(('Table A1'!AZ10/'Table A2'!AZ10*1000),".")</f>
        <v>.</v>
      </c>
      <c r="BB10" s="188" t="str">
        <f>IFERROR(('Table A1'!BA10/'Table A2'!BA10*1000),".")</f>
        <v>.</v>
      </c>
      <c r="BC10" s="188" t="str">
        <f>IFERROR(('Table A1'!BB10/'Table A2'!BB10*1000),".")</f>
        <v>.</v>
      </c>
      <c r="BD10" s="188">
        <f>IFERROR(('Table A1'!BC10/'Table A2'!BC10*1000),".")</f>
        <v>169.62540990202979</v>
      </c>
      <c r="BE10" s="188">
        <f>IFERROR(('Table A1'!BD10/'Table A2'!BD10*1000),".")</f>
        <v>169.62540990202979</v>
      </c>
      <c r="BH10" s="188">
        <f>IFERROR(('Table A1'!BG10/'Table A2'!BG10*1000),".")</f>
        <v>31.387499999999868</v>
      </c>
      <c r="BI10" s="188" t="str">
        <f>IFERROR(('Table A1'!BH10/'Table A2'!BH10*1000),".")</f>
        <v>.</v>
      </c>
      <c r="BJ10" s="188">
        <f>IFERROR(('Table A1'!BI10/'Table A2'!BI10*1000),".")</f>
        <v>31.387499999999868</v>
      </c>
    </row>
    <row r="11" spans="1:62" ht="15" customHeight="1" x14ac:dyDescent="0.2">
      <c r="A11" s="164">
        <v>1974</v>
      </c>
      <c r="B11" s="188" t="str">
        <f>IFERROR(('Table A1'!B11/'Table A2'!B11*1000),".")</f>
        <v>.</v>
      </c>
      <c r="C11" s="188" t="str">
        <f>IFERROR(('Table A1'!C11/'Table A2'!C11*1000),".")</f>
        <v>.</v>
      </c>
      <c r="D11" s="188" t="str">
        <f>IFERROR(('Table A1'!D11/'Table A2'!D11*1000),".")</f>
        <v>.</v>
      </c>
      <c r="E11" s="188" t="str">
        <f>IFERROR(('Table A1'!E11/'Table A2'!E11*1000),".")</f>
        <v>.</v>
      </c>
      <c r="F11" s="188" t="str">
        <f>IFERROR(('Table A1'!F11/'Table A2'!F11*1000),".")</f>
        <v>.</v>
      </c>
      <c r="G11" s="189"/>
      <c r="H11" s="188" t="str">
        <f>IFERROR(('Table A1'!H11/'Table A2'!H11*1000),".")</f>
        <v>.</v>
      </c>
      <c r="I11" s="188" t="str">
        <f>IFERROR(('Table A1'!I11/'Table A2'!I11*1000),".")</f>
        <v>.</v>
      </c>
      <c r="J11" s="188" t="str">
        <f>IFERROR(('Table A1'!J11/'Table A2'!J11*1000),".")</f>
        <v>.</v>
      </c>
      <c r="K11" s="188" t="str">
        <f>IFERROR(('Table A1'!K11/'Table A2'!K11*1000),".")</f>
        <v>.</v>
      </c>
      <c r="L11" s="189"/>
      <c r="M11" s="188" t="str">
        <f>IFERROR(('Table A1'!M11/'Table A2'!M11*1000),".")</f>
        <v>.</v>
      </c>
      <c r="N11" s="189"/>
      <c r="O11" s="188" t="str">
        <f>IFERROR(('Table A1'!O11/'Table A2'!O11*1000),".")</f>
        <v>.</v>
      </c>
      <c r="P11" s="188" t="str">
        <f>IFERROR(('Table A1'!P11/'Table A2'!P11*1000),".")</f>
        <v>.</v>
      </c>
      <c r="Q11" s="188" t="str">
        <f>IFERROR(('Table A1'!Q11/'Table A2'!Q11*1000),".")</f>
        <v>.</v>
      </c>
      <c r="R11" s="188" t="str">
        <f>IFERROR(('Table A1'!R11/'Table A2'!R11*1000),".")</f>
        <v>.</v>
      </c>
      <c r="S11" s="188" t="str">
        <f>IFERROR(('Table A1'!S11/'Table A2'!S11*1000),".")</f>
        <v>.</v>
      </c>
      <c r="T11" s="189"/>
      <c r="U11" s="188" t="str">
        <f>IFERROR(('Table A1'!U11/'Table A2'!U11*1000),".")</f>
        <v>.</v>
      </c>
      <c r="V11" s="188" t="str">
        <f>IFERROR(('Table A1'!V11/'Table A2'!V11*1000),".")</f>
        <v>.</v>
      </c>
      <c r="W11" s="188" t="str">
        <f>IFERROR(('Table A1'!W11/'Table A2'!W11*1000),".")</f>
        <v>.</v>
      </c>
      <c r="X11" s="188" t="str">
        <f>IFERROR(('Table A1'!X11/'Table A2'!X11*1000),".")</f>
        <v>.</v>
      </c>
      <c r="Y11" s="188" t="str">
        <f>IFERROR(('Table A1'!Y11/'Table A2'!Y11*1000),".")</f>
        <v>.</v>
      </c>
      <c r="Z11" s="188"/>
      <c r="AA11" s="188" t="str">
        <f>IFERROR(('Table A1'!AA11/'Table A2'!AA11*1000),".")</f>
        <v>.</v>
      </c>
      <c r="AB11" s="188" t="str">
        <f>IFERROR(('Table A1'!AB11/'Table A2'!AB11*1000),".")</f>
        <v>.</v>
      </c>
      <c r="AC11" s="188" t="str">
        <f>IFERROR(('Table A1'!AC11/'Table A2'!AC11*1000),".")</f>
        <v>.</v>
      </c>
      <c r="AD11" s="188" t="str">
        <f>IFERROR(('Table A1'!AD11/'Table A2'!AD11*1000),".")</f>
        <v>.</v>
      </c>
      <c r="AE11" s="188" t="str">
        <f>IFERROR(('Table A1'!AE11/'Table A2'!AE11*1000),".")</f>
        <v>.</v>
      </c>
      <c r="AF11" s="153"/>
      <c r="AG11" s="188" t="str">
        <f>IFERROR(('Table A1'!AG11/'Table A2'!AG11*1000),".")</f>
        <v>.</v>
      </c>
      <c r="AH11" s="188" t="str">
        <f>IFERROR(('Table A1'!AH11/'Table A2'!AH11*1000),".")</f>
        <v>.</v>
      </c>
      <c r="AI11" s="188" t="str">
        <f>IFERROR(('Table A1'!AI11/'Table A2'!AI11*1000),".")</f>
        <v>.</v>
      </c>
      <c r="AJ11" s="189"/>
      <c r="AK11" s="188" t="str">
        <f>IFERROR(('Table A1'!AK11/'Table A2'!AK11*1000),".")</f>
        <v>.</v>
      </c>
      <c r="AL11" s="189"/>
      <c r="AM11" s="188" t="str">
        <f>IFERROR(('Table A1'!AM11/'Table A2'!AM11*1000),".")</f>
        <v>.</v>
      </c>
      <c r="AN11" s="188" t="str">
        <f>IFERROR(('Table A1'!AN11/'Table A2'!AN11*1000),".")</f>
        <v>.</v>
      </c>
      <c r="AO11" s="188" t="str">
        <f>IFERROR(('Table A1'!AO11/'Table A2'!AO11*1000),".")</f>
        <v>.</v>
      </c>
      <c r="AP11" s="188" t="str">
        <f>IFERROR(('Table A1'!AP11/'Table A2'!AP11*1000),".")</f>
        <v>.</v>
      </c>
      <c r="AQ11" s="188" t="str">
        <f>IFERROR(('Table A1'!AQ11/'Table A2'!AQ11*1000),".")</f>
        <v>.</v>
      </c>
      <c r="AS11" s="188" t="str">
        <f>IFERROR(('Table A1'!AS11/'Table A2'!AS11*1000),".")</f>
        <v>.</v>
      </c>
      <c r="AT11" s="188" t="str">
        <f>IFERROR(('Table A1'!AT11/'Table A2'!AT11*1000),".")</f>
        <v>.</v>
      </c>
      <c r="AU11" s="188" t="str">
        <f>IFERROR(('Table A1'!#REF!/'Table A2'!#REF!*1000),".")</f>
        <v>.</v>
      </c>
      <c r="AV11" s="188" t="str">
        <f>IFERROR(('Table A1'!AU11/'Table A2'!AU11*1000),".")</f>
        <v>.</v>
      </c>
      <c r="AW11" s="188" t="str">
        <f>IFERROR(('Table A1'!AV11/'Table A2'!AV11*1000),".")</f>
        <v>.</v>
      </c>
      <c r="AX11" s="188" t="str">
        <f>IFERROR(('Table A1'!AW11/'Table A2'!AW11*1000),".")</f>
        <v>.</v>
      </c>
      <c r="AY11" s="188" t="str">
        <f>IFERROR(('Table A1'!AX11/'Table A2'!AX11*1000),".")</f>
        <v>.</v>
      </c>
      <c r="BA11" s="188" t="str">
        <f>IFERROR(('Table A1'!AZ11/'Table A2'!AZ11*1000),".")</f>
        <v>.</v>
      </c>
      <c r="BB11" s="188" t="str">
        <f>IFERROR(('Table A1'!BA11/'Table A2'!BA11*1000),".")</f>
        <v>.</v>
      </c>
      <c r="BC11" s="188" t="str">
        <f>IFERROR(('Table A1'!BB11/'Table A2'!BB11*1000),".")</f>
        <v>.</v>
      </c>
      <c r="BD11" s="188">
        <f>IFERROR(('Table A1'!BC11/'Table A2'!BC11*1000),".")</f>
        <v>169.57651320588272</v>
      </c>
      <c r="BE11" s="188">
        <f>IFERROR(('Table A1'!BD11/'Table A2'!BD11*1000),".")</f>
        <v>169.57651320588272</v>
      </c>
      <c r="BH11" s="188">
        <f>IFERROR(('Table A1'!BG11/'Table A2'!BG11*1000),".")</f>
        <v>31.387499999999875</v>
      </c>
      <c r="BI11" s="188" t="str">
        <f>IFERROR(('Table A1'!BH11/'Table A2'!BH11*1000),".")</f>
        <v>.</v>
      </c>
      <c r="BJ11" s="188">
        <f>IFERROR(('Table A1'!BI11/'Table A2'!BI11*1000),".")</f>
        <v>31.387499999999875</v>
      </c>
    </row>
    <row r="12" spans="1:62" ht="15" customHeight="1" x14ac:dyDescent="0.2">
      <c r="A12" s="164">
        <v>1975</v>
      </c>
      <c r="B12" s="188" t="str">
        <f>IFERROR(('Table A1'!B12/'Table A2'!B12*1000),".")</f>
        <v>.</v>
      </c>
      <c r="C12" s="188" t="str">
        <f>IFERROR(('Table A1'!C12/'Table A2'!C12*1000),".")</f>
        <v>.</v>
      </c>
      <c r="D12" s="188" t="str">
        <f>IFERROR(('Table A1'!D12/'Table A2'!D12*1000),".")</f>
        <v>.</v>
      </c>
      <c r="E12" s="188" t="str">
        <f>IFERROR(('Table A1'!E12/'Table A2'!E12*1000),".")</f>
        <v>.</v>
      </c>
      <c r="F12" s="188" t="str">
        <f>IFERROR(('Table A1'!F12/'Table A2'!F12*1000),".")</f>
        <v>.</v>
      </c>
      <c r="G12" s="189"/>
      <c r="H12" s="188" t="str">
        <f>IFERROR(('Table A1'!H12/'Table A2'!H12*1000),".")</f>
        <v>.</v>
      </c>
      <c r="I12" s="188" t="str">
        <f>IFERROR(('Table A1'!I12/'Table A2'!I12*1000),".")</f>
        <v>.</v>
      </c>
      <c r="J12" s="188" t="str">
        <f>IFERROR(('Table A1'!J12/'Table A2'!J12*1000),".")</f>
        <v>.</v>
      </c>
      <c r="K12" s="188" t="str">
        <f>IFERROR(('Table A1'!K12/'Table A2'!K12*1000),".")</f>
        <v>.</v>
      </c>
      <c r="L12" s="189"/>
      <c r="M12" s="188" t="str">
        <f>IFERROR(('Table A1'!M12/'Table A2'!M12*1000),".")</f>
        <v>.</v>
      </c>
      <c r="N12" s="189"/>
      <c r="O12" s="188" t="str">
        <f>IFERROR(('Table A1'!O12/'Table A2'!O12*1000),".")</f>
        <v>.</v>
      </c>
      <c r="P12" s="188" t="str">
        <f>IFERROR(('Table A1'!P12/'Table A2'!P12*1000),".")</f>
        <v>.</v>
      </c>
      <c r="Q12" s="188" t="str">
        <f>IFERROR(('Table A1'!Q12/'Table A2'!Q12*1000),".")</f>
        <v>.</v>
      </c>
      <c r="R12" s="188" t="str">
        <f>IFERROR(('Table A1'!R12/'Table A2'!R12*1000),".")</f>
        <v>.</v>
      </c>
      <c r="S12" s="188" t="str">
        <f>IFERROR(('Table A1'!S12/'Table A2'!S12*1000),".")</f>
        <v>.</v>
      </c>
      <c r="T12" s="189"/>
      <c r="U12" s="188" t="str">
        <f>IFERROR(('Table A1'!U12/'Table A2'!U12*1000),".")</f>
        <v>.</v>
      </c>
      <c r="V12" s="188" t="str">
        <f>IFERROR(('Table A1'!V12/'Table A2'!V12*1000),".")</f>
        <v>.</v>
      </c>
      <c r="W12" s="188" t="str">
        <f>IFERROR(('Table A1'!W12/'Table A2'!W12*1000),".")</f>
        <v>.</v>
      </c>
      <c r="X12" s="188" t="str">
        <f>IFERROR(('Table A1'!X12/'Table A2'!X12*1000),".")</f>
        <v>.</v>
      </c>
      <c r="Y12" s="188" t="str">
        <f>IFERROR(('Table A1'!Y12/'Table A2'!Y12*1000),".")</f>
        <v>.</v>
      </c>
      <c r="Z12" s="188"/>
      <c r="AA12" s="188" t="str">
        <f>IFERROR(('Table A1'!AA12/'Table A2'!AA12*1000),".")</f>
        <v>.</v>
      </c>
      <c r="AB12" s="188" t="str">
        <f>IFERROR(('Table A1'!AB12/'Table A2'!AB12*1000),".")</f>
        <v>.</v>
      </c>
      <c r="AC12" s="188" t="str">
        <f>IFERROR(('Table A1'!AC12/'Table A2'!AC12*1000),".")</f>
        <v>.</v>
      </c>
      <c r="AD12" s="188" t="str">
        <f>IFERROR(('Table A1'!AD12/'Table A2'!AD12*1000),".")</f>
        <v>.</v>
      </c>
      <c r="AE12" s="188" t="str">
        <f>IFERROR(('Table A1'!AE12/'Table A2'!AE12*1000),".")</f>
        <v>.</v>
      </c>
      <c r="AF12" s="153"/>
      <c r="AG12" s="188" t="str">
        <f>IFERROR(('Table A1'!AG12/'Table A2'!AG12*1000),".")</f>
        <v>.</v>
      </c>
      <c r="AH12" s="188" t="str">
        <f>IFERROR(('Table A1'!AH12/'Table A2'!AH12*1000),".")</f>
        <v>.</v>
      </c>
      <c r="AI12" s="188" t="str">
        <f>IFERROR(('Table A1'!AI12/'Table A2'!AI12*1000),".")</f>
        <v>.</v>
      </c>
      <c r="AJ12" s="189"/>
      <c r="AK12" s="188" t="str">
        <f>IFERROR(('Table A1'!AK12/'Table A2'!AK12*1000),".")</f>
        <v>.</v>
      </c>
      <c r="AL12" s="189"/>
      <c r="AM12" s="188" t="str">
        <f>IFERROR(('Table A1'!AM12/'Table A2'!AM12*1000),".")</f>
        <v>.</v>
      </c>
      <c r="AN12" s="188" t="str">
        <f>IFERROR(('Table A1'!AN12/'Table A2'!AN12*1000),".")</f>
        <v>.</v>
      </c>
      <c r="AO12" s="188" t="str">
        <f>IFERROR(('Table A1'!AO12/'Table A2'!AO12*1000),".")</f>
        <v>.</v>
      </c>
      <c r="AP12" s="188" t="str">
        <f>IFERROR(('Table A1'!AP12/'Table A2'!AP12*1000),".")</f>
        <v>.</v>
      </c>
      <c r="AQ12" s="188" t="str">
        <f>IFERROR(('Table A1'!AQ12/'Table A2'!AQ12*1000),".")</f>
        <v>.</v>
      </c>
      <c r="AS12" s="188" t="str">
        <f>IFERROR(('Table A1'!AS12/'Table A2'!AS12*1000),".")</f>
        <v>.</v>
      </c>
      <c r="AT12" s="188" t="str">
        <f>IFERROR(('Table A1'!AT12/'Table A2'!AT12*1000),".")</f>
        <v>.</v>
      </c>
      <c r="AU12" s="188" t="str">
        <f>IFERROR(('Table A1'!#REF!/'Table A2'!#REF!*1000),".")</f>
        <v>.</v>
      </c>
      <c r="AV12" s="188" t="str">
        <f>IFERROR(('Table A1'!AU12/'Table A2'!AU12*1000),".")</f>
        <v>.</v>
      </c>
      <c r="AW12" s="188" t="str">
        <f>IFERROR(('Table A1'!AV12/'Table A2'!AV12*1000),".")</f>
        <v>.</v>
      </c>
      <c r="AX12" s="188" t="str">
        <f>IFERROR(('Table A1'!AW12/'Table A2'!AW12*1000),".")</f>
        <v>.</v>
      </c>
      <c r="AY12" s="188" t="str">
        <f>IFERROR(('Table A1'!AX12/'Table A2'!AX12*1000),".")</f>
        <v>.</v>
      </c>
      <c r="BA12" s="188" t="str">
        <f>IFERROR(('Table A1'!AZ12/'Table A2'!AZ12*1000),".")</f>
        <v>.</v>
      </c>
      <c r="BB12" s="188" t="str">
        <f>IFERROR(('Table A1'!BA12/'Table A2'!BA12*1000),".")</f>
        <v>.</v>
      </c>
      <c r="BC12" s="188" t="str">
        <f>IFERROR(('Table A1'!BB12/'Table A2'!BB12*1000),".")</f>
        <v>.</v>
      </c>
      <c r="BD12" s="188">
        <f>IFERROR(('Table A1'!BC12/'Table A2'!BC12*1000),".")</f>
        <v>169.59562572528696</v>
      </c>
      <c r="BE12" s="188">
        <f>IFERROR(('Table A1'!BD12/'Table A2'!BD12*1000),".")</f>
        <v>169.59562572528696</v>
      </c>
      <c r="BH12" s="188">
        <f>IFERROR(('Table A1'!BG12/'Table A2'!BG12*1000),".")</f>
        <v>31.387499999999875</v>
      </c>
      <c r="BI12" s="188" t="str">
        <f>IFERROR(('Table A1'!BH12/'Table A2'!BH12*1000),".")</f>
        <v>.</v>
      </c>
      <c r="BJ12" s="188">
        <f>IFERROR(('Table A1'!BI12/'Table A2'!BI12*1000),".")</f>
        <v>31.387499999999875</v>
      </c>
    </row>
    <row r="13" spans="1:62" ht="15" customHeight="1" x14ac:dyDescent="0.2">
      <c r="A13" s="164">
        <v>1976</v>
      </c>
      <c r="B13" s="188" t="str">
        <f>IFERROR(('Table A1'!B13/'Table A2'!B13*1000),".")</f>
        <v>.</v>
      </c>
      <c r="C13" s="188" t="str">
        <f>IFERROR(('Table A1'!C13/'Table A2'!C13*1000),".")</f>
        <v>.</v>
      </c>
      <c r="D13" s="188" t="str">
        <f>IFERROR(('Table A1'!D13/'Table A2'!D13*1000),".")</f>
        <v>.</v>
      </c>
      <c r="E13" s="188" t="str">
        <f>IFERROR(('Table A1'!E13/'Table A2'!E13*1000),".")</f>
        <v>.</v>
      </c>
      <c r="F13" s="188" t="str">
        <f>IFERROR(('Table A1'!F13/'Table A2'!F13*1000),".")</f>
        <v>.</v>
      </c>
      <c r="G13" s="189"/>
      <c r="H13" s="188" t="str">
        <f>IFERROR(('Table A1'!H13/'Table A2'!H13*1000),".")</f>
        <v>.</v>
      </c>
      <c r="I13" s="188" t="str">
        <f>IFERROR(('Table A1'!I13/'Table A2'!I13*1000),".")</f>
        <v>.</v>
      </c>
      <c r="J13" s="188" t="str">
        <f>IFERROR(('Table A1'!J13/'Table A2'!J13*1000),".")</f>
        <v>.</v>
      </c>
      <c r="K13" s="188" t="str">
        <f>IFERROR(('Table A1'!K13/'Table A2'!K13*1000),".")</f>
        <v>.</v>
      </c>
      <c r="L13" s="189"/>
      <c r="M13" s="188" t="str">
        <f>IFERROR(('Table A1'!M13/'Table A2'!M13*1000),".")</f>
        <v>.</v>
      </c>
      <c r="N13" s="189"/>
      <c r="O13" s="188" t="str">
        <f>IFERROR(('Table A1'!O13/'Table A2'!O13*1000),".")</f>
        <v>.</v>
      </c>
      <c r="P13" s="188" t="str">
        <f>IFERROR(('Table A1'!P13/'Table A2'!P13*1000),".")</f>
        <v>.</v>
      </c>
      <c r="Q13" s="188" t="str">
        <f>IFERROR(('Table A1'!Q13/'Table A2'!Q13*1000),".")</f>
        <v>.</v>
      </c>
      <c r="R13" s="188" t="str">
        <f>IFERROR(('Table A1'!R13/'Table A2'!R13*1000),".")</f>
        <v>.</v>
      </c>
      <c r="S13" s="188" t="str">
        <f>IFERROR(('Table A1'!S13/'Table A2'!S13*1000),".")</f>
        <v>.</v>
      </c>
      <c r="T13" s="189"/>
      <c r="U13" s="188" t="str">
        <f>IFERROR(('Table A1'!U13/'Table A2'!U13*1000),".")</f>
        <v>.</v>
      </c>
      <c r="V13" s="188" t="str">
        <f>IFERROR(('Table A1'!V13/'Table A2'!V13*1000),".")</f>
        <v>.</v>
      </c>
      <c r="W13" s="188" t="str">
        <f>IFERROR(('Table A1'!W13/'Table A2'!W13*1000),".")</f>
        <v>.</v>
      </c>
      <c r="X13" s="188" t="str">
        <f>IFERROR(('Table A1'!X13/'Table A2'!X13*1000),".")</f>
        <v>.</v>
      </c>
      <c r="Y13" s="188" t="str">
        <f>IFERROR(('Table A1'!Y13/'Table A2'!Y13*1000),".")</f>
        <v>.</v>
      </c>
      <c r="Z13" s="188"/>
      <c r="AA13" s="188" t="str">
        <f>IFERROR(('Table A1'!AA13/'Table A2'!AA13*1000),".")</f>
        <v>.</v>
      </c>
      <c r="AB13" s="188" t="str">
        <f>IFERROR(('Table A1'!AB13/'Table A2'!AB13*1000),".")</f>
        <v>.</v>
      </c>
      <c r="AC13" s="188" t="str">
        <f>IFERROR(('Table A1'!AC13/'Table A2'!AC13*1000),".")</f>
        <v>.</v>
      </c>
      <c r="AD13" s="188" t="str">
        <f>IFERROR(('Table A1'!AD13/'Table A2'!AD13*1000),".")</f>
        <v>.</v>
      </c>
      <c r="AE13" s="188" t="str">
        <f>IFERROR(('Table A1'!AE13/'Table A2'!AE13*1000),".")</f>
        <v>.</v>
      </c>
      <c r="AF13" s="153"/>
      <c r="AG13" s="188" t="str">
        <f>IFERROR(('Table A1'!AG13/'Table A2'!AG13*1000),".")</f>
        <v>.</v>
      </c>
      <c r="AH13" s="188" t="str">
        <f>IFERROR(('Table A1'!AH13/'Table A2'!AH13*1000),".")</f>
        <v>.</v>
      </c>
      <c r="AI13" s="188" t="str">
        <f>IFERROR(('Table A1'!AI13/'Table A2'!AI13*1000),".")</f>
        <v>.</v>
      </c>
      <c r="AJ13" s="189"/>
      <c r="AK13" s="188" t="str">
        <f>IFERROR(('Table A1'!AK13/'Table A2'!AK13*1000),".")</f>
        <v>.</v>
      </c>
      <c r="AL13" s="189"/>
      <c r="AM13" s="188" t="str">
        <f>IFERROR(('Table A1'!AM13/'Table A2'!AM13*1000),".")</f>
        <v>.</v>
      </c>
      <c r="AN13" s="188">
        <f>IFERROR(('Table A1'!AN13/'Table A2'!AN13*1000),".")</f>
        <v>300</v>
      </c>
      <c r="AO13" s="188" t="str">
        <f>IFERROR(('Table A1'!AO13/'Table A2'!AO13*1000),".")</f>
        <v>.</v>
      </c>
      <c r="AP13" s="188" t="str">
        <f>IFERROR(('Table A1'!AP13/'Table A2'!AP13*1000),".")</f>
        <v>.</v>
      </c>
      <c r="AQ13" s="188">
        <f>IFERROR(('Table A1'!AQ13/'Table A2'!AQ13*1000),".")</f>
        <v>293.59953024075162</v>
      </c>
      <c r="AS13" s="188" t="str">
        <f>IFERROR(('Table A1'!AS13/'Table A2'!AS13*1000),".")</f>
        <v>.</v>
      </c>
      <c r="AT13" s="188" t="str">
        <f>IFERROR(('Table A1'!AT13/'Table A2'!AT13*1000),".")</f>
        <v>.</v>
      </c>
      <c r="AU13" s="188" t="str">
        <f>IFERROR(('Table A1'!#REF!/'Table A2'!#REF!*1000),".")</f>
        <v>.</v>
      </c>
      <c r="AV13" s="188" t="str">
        <f>IFERROR(('Table A1'!AU13/'Table A2'!AU13*1000),".")</f>
        <v>.</v>
      </c>
      <c r="AW13" s="188" t="str">
        <f>IFERROR(('Table A1'!AV13/'Table A2'!AV13*1000),".")</f>
        <v>.</v>
      </c>
      <c r="AX13" s="188" t="str">
        <f>IFERROR(('Table A1'!AW13/'Table A2'!AW13*1000),".")</f>
        <v>.</v>
      </c>
      <c r="AY13" s="188" t="str">
        <f>IFERROR(('Table A1'!AX13/'Table A2'!AX13*1000),".")</f>
        <v>.</v>
      </c>
      <c r="BA13" s="188" t="str">
        <f>IFERROR(('Table A1'!AZ13/'Table A2'!AZ13*1000),".")</f>
        <v>.</v>
      </c>
      <c r="BB13" s="188" t="str">
        <f>IFERROR(('Table A1'!BA13/'Table A2'!BA13*1000),".")</f>
        <v>.</v>
      </c>
      <c r="BC13" s="188">
        <f>IFERROR(('Table A1'!BB13/'Table A2'!BB13*1000),".")</f>
        <v>121.25621438098702</v>
      </c>
      <c r="BD13" s="188">
        <f>IFERROR(('Table A1'!BC13/'Table A2'!BC13*1000),".")</f>
        <v>169.59377614570718</v>
      </c>
      <c r="BE13" s="188">
        <f>IFERROR(('Table A1'!BD13/'Table A2'!BD13*1000),".")</f>
        <v>169.56597040456518</v>
      </c>
      <c r="BH13" s="188">
        <f>IFERROR(('Table A1'!BG13/'Table A2'!BG13*1000),".")</f>
        <v>31.387499999999868</v>
      </c>
      <c r="BI13" s="188" t="str">
        <f>IFERROR(('Table A1'!BH13/'Table A2'!BH13*1000),".")</f>
        <v>.</v>
      </c>
      <c r="BJ13" s="188">
        <f>IFERROR(('Table A1'!BI13/'Table A2'!BI13*1000),".")</f>
        <v>31.387499999999868</v>
      </c>
    </row>
    <row r="14" spans="1:62" ht="15" customHeight="1" x14ac:dyDescent="0.2">
      <c r="A14" s="164">
        <v>1977</v>
      </c>
      <c r="B14" s="188" t="str">
        <f>IFERROR(('Table A1'!B14/'Table A2'!B14*1000),".")</f>
        <v>.</v>
      </c>
      <c r="C14" s="188" t="str">
        <f>IFERROR(('Table A1'!C14/'Table A2'!C14*1000),".")</f>
        <v>.</v>
      </c>
      <c r="D14" s="188" t="str">
        <f>IFERROR(('Table A1'!D14/'Table A2'!D14*1000),".")</f>
        <v>.</v>
      </c>
      <c r="E14" s="188" t="str">
        <f>IFERROR(('Table A1'!E14/'Table A2'!E14*1000),".")</f>
        <v>.</v>
      </c>
      <c r="F14" s="188" t="str">
        <f>IFERROR(('Table A1'!F14/'Table A2'!F14*1000),".")</f>
        <v>.</v>
      </c>
      <c r="G14" s="189"/>
      <c r="H14" s="188" t="str">
        <f>IFERROR(('Table A1'!H14/'Table A2'!H14*1000),".")</f>
        <v>.</v>
      </c>
      <c r="I14" s="188" t="str">
        <f>IFERROR(('Table A1'!I14/'Table A2'!I14*1000),".")</f>
        <v>.</v>
      </c>
      <c r="J14" s="188" t="str">
        <f>IFERROR(('Table A1'!J14/'Table A2'!J14*1000),".")</f>
        <v>.</v>
      </c>
      <c r="K14" s="188" t="str">
        <f>IFERROR(('Table A1'!K14/'Table A2'!K14*1000),".")</f>
        <v>.</v>
      </c>
      <c r="L14" s="189"/>
      <c r="M14" s="188" t="str">
        <f>IFERROR(('Table A1'!M14/'Table A2'!M14*1000),".")</f>
        <v>.</v>
      </c>
      <c r="N14" s="189"/>
      <c r="O14" s="188" t="str">
        <f>IFERROR(('Table A1'!O14/'Table A2'!O14*1000),".")</f>
        <v>.</v>
      </c>
      <c r="P14" s="188" t="str">
        <f>IFERROR(('Table A1'!P14/'Table A2'!P14*1000),".")</f>
        <v>.</v>
      </c>
      <c r="Q14" s="188" t="str">
        <f>IFERROR(('Table A1'!Q14/'Table A2'!Q14*1000),".")</f>
        <v>.</v>
      </c>
      <c r="R14" s="188" t="str">
        <f>IFERROR(('Table A1'!R14/'Table A2'!R14*1000),".")</f>
        <v>.</v>
      </c>
      <c r="S14" s="188" t="str">
        <f>IFERROR(('Table A1'!S14/'Table A2'!S14*1000),".")</f>
        <v>.</v>
      </c>
      <c r="T14" s="189"/>
      <c r="U14" s="188" t="str">
        <f>IFERROR(('Table A1'!U14/'Table A2'!U14*1000),".")</f>
        <v>.</v>
      </c>
      <c r="V14" s="188" t="str">
        <f>IFERROR(('Table A1'!V14/'Table A2'!V14*1000),".")</f>
        <v>.</v>
      </c>
      <c r="W14" s="188" t="str">
        <f>IFERROR(('Table A1'!W14/'Table A2'!W14*1000),".")</f>
        <v>.</v>
      </c>
      <c r="X14" s="188" t="str">
        <f>IFERROR(('Table A1'!X14/'Table A2'!X14*1000),".")</f>
        <v>.</v>
      </c>
      <c r="Y14" s="188" t="str">
        <f>IFERROR(('Table A1'!Y14/'Table A2'!Y14*1000),".")</f>
        <v>.</v>
      </c>
      <c r="Z14" s="188"/>
      <c r="AA14" s="188" t="str">
        <f>IFERROR(('Table A1'!AA14/'Table A2'!AA14*1000),".")</f>
        <v>.</v>
      </c>
      <c r="AB14" s="188" t="str">
        <f>IFERROR(('Table A1'!AB14/'Table A2'!AB14*1000),".")</f>
        <v>.</v>
      </c>
      <c r="AC14" s="188" t="str">
        <f>IFERROR(('Table A1'!AC14/'Table A2'!AC14*1000),".")</f>
        <v>.</v>
      </c>
      <c r="AD14" s="188" t="str">
        <f>IFERROR(('Table A1'!AD14/'Table A2'!AD14*1000),".")</f>
        <v>.</v>
      </c>
      <c r="AE14" s="188" t="str">
        <f>IFERROR(('Table A1'!AE14/'Table A2'!AE14*1000),".")</f>
        <v>.</v>
      </c>
      <c r="AF14" s="192"/>
      <c r="AG14" s="188" t="str">
        <f>IFERROR(('Table A1'!AG14/'Table A2'!AG14*1000),".")</f>
        <v>.</v>
      </c>
      <c r="AH14" s="188" t="str">
        <f>IFERROR(('Table A1'!AH14/'Table A2'!AH14*1000),".")</f>
        <v>.</v>
      </c>
      <c r="AI14" s="188" t="str">
        <f>IFERROR(('Table A1'!AI14/'Table A2'!AI14*1000),".")</f>
        <v>.</v>
      </c>
      <c r="AJ14" s="189"/>
      <c r="AK14" s="188" t="str">
        <f>IFERROR(('Table A1'!AK14/'Table A2'!AK14*1000),".")</f>
        <v>.</v>
      </c>
      <c r="AL14" s="189"/>
      <c r="AM14" s="188" t="str">
        <f>IFERROR(('Table A1'!AM14/'Table A2'!AM14*1000),".")</f>
        <v>.</v>
      </c>
      <c r="AN14" s="188">
        <f>IFERROR(('Table A1'!AN14/'Table A2'!AN14*1000),".")</f>
        <v>257.98684267102379</v>
      </c>
      <c r="AO14" s="188" t="str">
        <f>IFERROR(('Table A1'!AO14/'Table A2'!AO14*1000),".")</f>
        <v>.</v>
      </c>
      <c r="AP14" s="188" t="str">
        <f>IFERROR(('Table A1'!AP14/'Table A2'!AP14*1000),".")</f>
        <v>.</v>
      </c>
      <c r="AQ14" s="188">
        <f>IFERROR(('Table A1'!AQ14/'Table A2'!AQ14*1000),".")</f>
        <v>249.03498941601296</v>
      </c>
      <c r="AS14" s="188">
        <f>IFERROR(('Table A1'!AS14/'Table A2'!AS14*1000),".")</f>
        <v>138.70588058370373</v>
      </c>
      <c r="AT14" s="188" t="str">
        <f>IFERROR(('Table A1'!AT14/'Table A2'!AT14*1000),".")</f>
        <v>.</v>
      </c>
      <c r="AU14" s="188" t="str">
        <f>IFERROR(('Table A1'!#REF!/'Table A2'!#REF!*1000),".")</f>
        <v>.</v>
      </c>
      <c r="AV14" s="188" t="str">
        <f>IFERROR(('Table A1'!AU14/'Table A2'!AU14*1000),".")</f>
        <v>.</v>
      </c>
      <c r="AW14" s="188" t="str">
        <f>IFERROR(('Table A1'!AV14/'Table A2'!AV14*1000),".")</f>
        <v>.</v>
      </c>
      <c r="AX14" s="188" t="str">
        <f>IFERROR(('Table A1'!AW14/'Table A2'!AW14*1000),".")</f>
        <v>.</v>
      </c>
      <c r="AY14" s="188">
        <f>IFERROR(('Table A1'!AX14/'Table A2'!AX14*1000),".")</f>
        <v>138.70588058370373</v>
      </c>
      <c r="BA14" s="188" t="str">
        <f>IFERROR(('Table A1'!AZ14/'Table A2'!AZ14*1000),".")</f>
        <v>.</v>
      </c>
      <c r="BB14" s="188" t="str">
        <f>IFERROR(('Table A1'!BA14/'Table A2'!BA14*1000),".")</f>
        <v>.</v>
      </c>
      <c r="BC14" s="188">
        <f>IFERROR(('Table A1'!BB14/'Table A2'!BB14*1000),".")</f>
        <v>96.405984883541578</v>
      </c>
      <c r="BD14" s="188">
        <f>IFERROR(('Table A1'!BC14/'Table A2'!BC14*1000),".")</f>
        <v>169.60875235611195</v>
      </c>
      <c r="BE14" s="188">
        <f>IFERROR(('Table A1'!BD14/'Table A2'!BD14*1000),".")</f>
        <v>169.35126055800322</v>
      </c>
      <c r="BH14" s="188">
        <f>IFERROR(('Table A1'!BG14/'Table A2'!BG14*1000),".")</f>
        <v>31.387499999999875</v>
      </c>
      <c r="BI14" s="188" t="str">
        <f>IFERROR(('Table A1'!BH14/'Table A2'!BH14*1000),".")</f>
        <v>.</v>
      </c>
      <c r="BJ14" s="188">
        <f>IFERROR(('Table A1'!BI14/'Table A2'!BI14*1000),".")</f>
        <v>31.387499999999875</v>
      </c>
    </row>
    <row r="15" spans="1:62" ht="15" customHeight="1" x14ac:dyDescent="0.2">
      <c r="A15" s="164">
        <v>1978</v>
      </c>
      <c r="B15" s="188" t="str">
        <f>IFERROR(('Table A1'!B15/'Table A2'!B15*1000),".")</f>
        <v>.</v>
      </c>
      <c r="C15" s="188" t="str">
        <f>IFERROR(('Table A1'!C15/'Table A2'!C15*1000),".")</f>
        <v>.</v>
      </c>
      <c r="D15" s="188" t="str">
        <f>IFERROR(('Table A1'!D15/'Table A2'!D15*1000),".")</f>
        <v>.</v>
      </c>
      <c r="E15" s="188" t="str">
        <f>IFERROR(('Table A1'!E15/'Table A2'!E15*1000),".")</f>
        <v>.</v>
      </c>
      <c r="F15" s="188" t="str">
        <f>IFERROR(('Table A1'!F15/'Table A2'!F15*1000),".")</f>
        <v>.</v>
      </c>
      <c r="G15" s="189"/>
      <c r="H15" s="188" t="str">
        <f>IFERROR(('Table A1'!H15/'Table A2'!H15*1000),".")</f>
        <v>.</v>
      </c>
      <c r="I15" s="188" t="str">
        <f>IFERROR(('Table A1'!I15/'Table A2'!I15*1000),".")</f>
        <v>.</v>
      </c>
      <c r="J15" s="188" t="str">
        <f>IFERROR(('Table A1'!J15/'Table A2'!J15*1000),".")</f>
        <v>.</v>
      </c>
      <c r="K15" s="188" t="str">
        <f>IFERROR(('Table A1'!K15/'Table A2'!K15*1000),".")</f>
        <v>.</v>
      </c>
      <c r="L15" s="189"/>
      <c r="M15" s="188" t="str">
        <f>IFERROR(('Table A1'!M15/'Table A2'!M15*1000),".")</f>
        <v>.</v>
      </c>
      <c r="N15" s="189"/>
      <c r="O15" s="188" t="str">
        <f>IFERROR(('Table A1'!O15/'Table A2'!O15*1000),".")</f>
        <v>.</v>
      </c>
      <c r="P15" s="188" t="str">
        <f>IFERROR(('Table A1'!P15/'Table A2'!P15*1000),".")</f>
        <v>.</v>
      </c>
      <c r="Q15" s="188" t="str">
        <f>IFERROR(('Table A1'!Q15/'Table A2'!Q15*1000),".")</f>
        <v>.</v>
      </c>
      <c r="R15" s="188" t="str">
        <f>IFERROR(('Table A1'!R15/'Table A2'!R15*1000),".")</f>
        <v>.</v>
      </c>
      <c r="S15" s="188" t="str">
        <f>IFERROR(('Table A1'!S15/'Table A2'!S15*1000),".")</f>
        <v>.</v>
      </c>
      <c r="T15" s="189"/>
      <c r="U15" s="188" t="str">
        <f>IFERROR(('Table A1'!U15/'Table A2'!U15*1000),".")</f>
        <v>.</v>
      </c>
      <c r="V15" s="188" t="str">
        <f>IFERROR(('Table A1'!V15/'Table A2'!V15*1000),".")</f>
        <v>.</v>
      </c>
      <c r="W15" s="188" t="str">
        <f>IFERROR(('Table A1'!W15/'Table A2'!W15*1000),".")</f>
        <v>.</v>
      </c>
      <c r="X15" s="188" t="str">
        <f>IFERROR(('Table A1'!X15/'Table A2'!X15*1000),".")</f>
        <v>.</v>
      </c>
      <c r="Y15" s="188" t="str">
        <f>IFERROR(('Table A1'!Y15/'Table A2'!Y15*1000),".")</f>
        <v>.</v>
      </c>
      <c r="Z15" s="188"/>
      <c r="AA15" s="188" t="str">
        <f>IFERROR(('Table A1'!AA15/'Table A2'!AA15*1000),".")</f>
        <v>.</v>
      </c>
      <c r="AB15" s="188" t="str">
        <f>IFERROR(('Table A1'!AB15/'Table A2'!AB15*1000),".")</f>
        <v>.</v>
      </c>
      <c r="AC15" s="188" t="str">
        <f>IFERROR(('Table A1'!AC15/'Table A2'!AC15*1000),".")</f>
        <v>.</v>
      </c>
      <c r="AD15" s="188" t="str">
        <f>IFERROR(('Table A1'!AD15/'Table A2'!AD15*1000),".")</f>
        <v>.</v>
      </c>
      <c r="AE15" s="188" t="str">
        <f>IFERROR(('Table A1'!AE15/'Table A2'!AE15*1000),".")</f>
        <v>.</v>
      </c>
      <c r="AF15" s="192"/>
      <c r="AG15" s="188" t="str">
        <f>IFERROR(('Table A1'!AG15/'Table A2'!AG15*1000),".")</f>
        <v>.</v>
      </c>
      <c r="AH15" s="188" t="str">
        <f>IFERROR(('Table A1'!AH15/'Table A2'!AH15*1000),".")</f>
        <v>.</v>
      </c>
      <c r="AI15" s="188" t="str">
        <f>IFERROR(('Table A1'!AI15/'Table A2'!AI15*1000),".")</f>
        <v>.</v>
      </c>
      <c r="AJ15" s="189"/>
      <c r="AK15" s="188" t="str">
        <f>IFERROR(('Table A1'!AK15/'Table A2'!AK15*1000),".")</f>
        <v>.</v>
      </c>
      <c r="AL15" s="189"/>
      <c r="AM15" s="188" t="str">
        <f>IFERROR(('Table A1'!AM15/'Table A2'!AM15*1000),".")</f>
        <v>.</v>
      </c>
      <c r="AN15" s="188">
        <f>IFERROR(('Table A1'!AN15/'Table A2'!AN15*1000),".")</f>
        <v>267.57195177015569</v>
      </c>
      <c r="AO15" s="188" t="str">
        <f>IFERROR(('Table A1'!AO15/'Table A2'!AO15*1000),".")</f>
        <v>.</v>
      </c>
      <c r="AP15" s="188" t="str">
        <f>IFERROR(('Table A1'!AP15/'Table A2'!AP15*1000),".")</f>
        <v>.</v>
      </c>
      <c r="AQ15" s="188">
        <f>IFERROR(('Table A1'!AQ15/'Table A2'!AQ15*1000),".")</f>
        <v>264.31572513367217</v>
      </c>
      <c r="AS15" s="188">
        <f>IFERROR(('Table A1'!AS15/'Table A2'!AS15*1000),".")</f>
        <v>138.89187559535486</v>
      </c>
      <c r="AT15" s="188" t="str">
        <f>IFERROR(('Table A1'!AT15/'Table A2'!AT15*1000),".")</f>
        <v>.</v>
      </c>
      <c r="AU15" s="188" t="str">
        <f>IFERROR(('Table A1'!#REF!/'Table A2'!#REF!*1000),".")</f>
        <v>.</v>
      </c>
      <c r="AV15" s="188" t="str">
        <f>IFERROR(('Table A1'!AU15/'Table A2'!AU15*1000),".")</f>
        <v>.</v>
      </c>
      <c r="AW15" s="188" t="str">
        <f>IFERROR(('Table A1'!AV15/'Table A2'!AV15*1000),".")</f>
        <v>.</v>
      </c>
      <c r="AX15" s="188" t="str">
        <f>IFERROR(('Table A1'!AW15/'Table A2'!AW15*1000),".")</f>
        <v>.</v>
      </c>
      <c r="AY15" s="188">
        <f>IFERROR(('Table A1'!AX15/'Table A2'!AX15*1000),".")</f>
        <v>138.89187559535486</v>
      </c>
      <c r="BA15" s="188" t="str">
        <f>IFERROR(('Table A1'!AZ15/'Table A2'!AZ15*1000),".")</f>
        <v>.</v>
      </c>
      <c r="BB15" s="188" t="str">
        <f>IFERROR(('Table A1'!BA15/'Table A2'!BA15*1000),".")</f>
        <v>.</v>
      </c>
      <c r="BC15" s="188">
        <f>IFERROR(('Table A1'!BB15/'Table A2'!BB15*1000),".")</f>
        <v>90.407738902450049</v>
      </c>
      <c r="BD15" s="188">
        <f>IFERROR(('Table A1'!BC15/'Table A2'!BC15*1000),".")</f>
        <v>169.57014696366437</v>
      </c>
      <c r="BE15" s="188">
        <f>IFERROR(('Table A1'!BD15/'Table A2'!BD15*1000),".")</f>
        <v>168.88022104661218</v>
      </c>
      <c r="BH15" s="188">
        <f>IFERROR(('Table A1'!BG15/'Table A2'!BG15*1000),".")</f>
        <v>31.387499999999868</v>
      </c>
      <c r="BI15" s="188" t="str">
        <f>IFERROR(('Table A1'!BH15/'Table A2'!BH15*1000),".")</f>
        <v>.</v>
      </c>
      <c r="BJ15" s="188">
        <f>IFERROR(('Table A1'!BI15/'Table A2'!BI15*1000),".")</f>
        <v>31.387499999999868</v>
      </c>
    </row>
    <row r="16" spans="1:62" ht="15" customHeight="1" x14ac:dyDescent="0.2">
      <c r="A16" s="164">
        <v>1979</v>
      </c>
      <c r="B16" s="188" t="str">
        <f>IFERROR(('Table A1'!B16/'Table A2'!B16*1000),".")</f>
        <v>.</v>
      </c>
      <c r="C16" s="188" t="str">
        <f>IFERROR(('Table A1'!C16/'Table A2'!C16*1000),".")</f>
        <v>.</v>
      </c>
      <c r="D16" s="188" t="str">
        <f>IFERROR(('Table A1'!D16/'Table A2'!D16*1000),".")</f>
        <v>.</v>
      </c>
      <c r="E16" s="188" t="str">
        <f>IFERROR(('Table A1'!E16/'Table A2'!E16*1000),".")</f>
        <v>.</v>
      </c>
      <c r="F16" s="188" t="str">
        <f>IFERROR(('Table A1'!F16/'Table A2'!F16*1000),".")</f>
        <v>.</v>
      </c>
      <c r="G16" s="189"/>
      <c r="H16" s="188" t="str">
        <f>IFERROR(('Table A1'!H16/'Table A2'!H16*1000),".")</f>
        <v>.</v>
      </c>
      <c r="I16" s="188" t="str">
        <f>IFERROR(('Table A1'!I16/'Table A2'!I16*1000),".")</f>
        <v>.</v>
      </c>
      <c r="J16" s="188" t="str">
        <f>IFERROR(('Table A1'!J16/'Table A2'!J16*1000),".")</f>
        <v>.</v>
      </c>
      <c r="K16" s="188" t="str">
        <f>IFERROR(('Table A1'!K16/'Table A2'!K16*1000),".")</f>
        <v>.</v>
      </c>
      <c r="L16" s="189"/>
      <c r="M16" s="188" t="str">
        <f>IFERROR(('Table A1'!M16/'Table A2'!M16*1000),".")</f>
        <v>.</v>
      </c>
      <c r="N16" s="189"/>
      <c r="O16" s="188" t="str">
        <f>IFERROR(('Table A1'!O16/'Table A2'!O16*1000),".")</f>
        <v>.</v>
      </c>
      <c r="P16" s="188" t="str">
        <f>IFERROR(('Table A1'!P16/'Table A2'!P16*1000),".")</f>
        <v>.</v>
      </c>
      <c r="Q16" s="188" t="str">
        <f>IFERROR(('Table A1'!Q16/'Table A2'!Q16*1000),".")</f>
        <v>.</v>
      </c>
      <c r="R16" s="188" t="str">
        <f>IFERROR(('Table A1'!R16/'Table A2'!R16*1000),".")</f>
        <v>.</v>
      </c>
      <c r="S16" s="188" t="str">
        <f>IFERROR(('Table A1'!S16/'Table A2'!S16*1000),".")</f>
        <v>.</v>
      </c>
      <c r="T16" s="189"/>
      <c r="U16" s="188" t="str">
        <f>IFERROR(('Table A1'!U16/'Table A2'!U16*1000),".")</f>
        <v>.</v>
      </c>
      <c r="V16" s="188" t="str">
        <f>IFERROR(('Table A1'!V16/'Table A2'!V16*1000),".")</f>
        <v>.</v>
      </c>
      <c r="W16" s="188" t="str">
        <f>IFERROR(('Table A1'!W16/'Table A2'!W16*1000),".")</f>
        <v>.</v>
      </c>
      <c r="X16" s="188" t="str">
        <f>IFERROR(('Table A1'!X16/'Table A2'!X16*1000),".")</f>
        <v>.</v>
      </c>
      <c r="Y16" s="188" t="str">
        <f>IFERROR(('Table A1'!Y16/'Table A2'!Y16*1000),".")</f>
        <v>.</v>
      </c>
      <c r="Z16" s="188"/>
      <c r="AA16" s="188" t="str">
        <f>IFERROR(('Table A1'!AA16/'Table A2'!AA16*1000),".")</f>
        <v>.</v>
      </c>
      <c r="AB16" s="188" t="str">
        <f>IFERROR(('Table A1'!AB16/'Table A2'!AB16*1000),".")</f>
        <v>.</v>
      </c>
      <c r="AC16" s="188" t="str">
        <f>IFERROR(('Table A1'!AC16/'Table A2'!AC16*1000),".")</f>
        <v>.</v>
      </c>
      <c r="AD16" s="188" t="str">
        <f>IFERROR(('Table A1'!AD16/'Table A2'!AD16*1000),".")</f>
        <v>.</v>
      </c>
      <c r="AE16" s="188" t="str">
        <f>IFERROR(('Table A1'!AE16/'Table A2'!AE16*1000),".")</f>
        <v>.</v>
      </c>
      <c r="AF16" s="192"/>
      <c r="AG16" s="188" t="str">
        <f>IFERROR(('Table A1'!AG16/'Table A2'!AG16*1000),".")</f>
        <v>.</v>
      </c>
      <c r="AH16" s="188" t="str">
        <f>IFERROR(('Table A1'!AH16/'Table A2'!AH16*1000),".")</f>
        <v>.</v>
      </c>
      <c r="AI16" s="188" t="str">
        <f>IFERROR(('Table A1'!AI16/'Table A2'!AI16*1000),".")</f>
        <v>.</v>
      </c>
      <c r="AJ16" s="189"/>
      <c r="AK16" s="188" t="str">
        <f>IFERROR(('Table A1'!AK16/'Table A2'!AK16*1000),".")</f>
        <v>.</v>
      </c>
      <c r="AL16" s="189"/>
      <c r="AM16" s="188" t="str">
        <f>IFERROR(('Table A1'!AM16/'Table A2'!AM16*1000),".")</f>
        <v>.</v>
      </c>
      <c r="AN16" s="188">
        <f>IFERROR(('Table A1'!AN16/'Table A2'!AN16*1000),".")</f>
        <v>264.36935571425545</v>
      </c>
      <c r="AO16" s="188" t="str">
        <f>IFERROR(('Table A1'!AO16/'Table A2'!AO16*1000),".")</f>
        <v>.</v>
      </c>
      <c r="AP16" s="188" t="str">
        <f>IFERROR(('Table A1'!AP16/'Table A2'!AP16*1000),".")</f>
        <v>.</v>
      </c>
      <c r="AQ16" s="188">
        <f>IFERROR(('Table A1'!AQ16/'Table A2'!AQ16*1000),".")</f>
        <v>260.52024155436794</v>
      </c>
      <c r="AS16" s="188">
        <f>IFERROR(('Table A1'!AS16/'Table A2'!AS16*1000),".")</f>
        <v>139.06474245936596</v>
      </c>
      <c r="AT16" s="188" t="str">
        <f>IFERROR(('Table A1'!AT16/'Table A2'!AT16*1000),".")</f>
        <v>.</v>
      </c>
      <c r="AU16" s="188" t="str">
        <f>IFERROR(('Table A1'!#REF!/'Table A2'!#REF!*1000),".")</f>
        <v>.</v>
      </c>
      <c r="AV16" s="188" t="str">
        <f>IFERROR(('Table A1'!AU16/'Table A2'!AU16*1000),".")</f>
        <v>.</v>
      </c>
      <c r="AW16" s="188" t="str">
        <f>IFERROR(('Table A1'!AV16/'Table A2'!AV16*1000),".")</f>
        <v>.</v>
      </c>
      <c r="AX16" s="188" t="str">
        <f>IFERROR(('Table A1'!AW16/'Table A2'!AW16*1000),".")</f>
        <v>.</v>
      </c>
      <c r="AY16" s="188">
        <f>IFERROR(('Table A1'!AX16/'Table A2'!AX16*1000),".")</f>
        <v>139.06474245936596</v>
      </c>
      <c r="BA16" s="188" t="str">
        <f>IFERROR(('Table A1'!AZ16/'Table A2'!AZ16*1000),".")</f>
        <v>.</v>
      </c>
      <c r="BB16" s="188" t="str">
        <f>IFERROR(('Table A1'!BA16/'Table A2'!BA16*1000),".")</f>
        <v>.</v>
      </c>
      <c r="BC16" s="188">
        <f>IFERROR(('Table A1'!BB16/'Table A2'!BB16*1000),".")</f>
        <v>92.026657054993606</v>
      </c>
      <c r="BD16" s="188">
        <f>IFERROR(('Table A1'!BC16/'Table A2'!BC16*1000),".")</f>
        <v>169.59377133020521</v>
      </c>
      <c r="BE16" s="188">
        <f>IFERROR(('Table A1'!BD16/'Table A2'!BD16*1000),".")</f>
        <v>168.31088987311935</v>
      </c>
      <c r="BH16" s="188">
        <f>IFERROR(('Table A1'!BG16/'Table A2'!BG16*1000),".")</f>
        <v>31.387499999999868</v>
      </c>
      <c r="BI16" s="188" t="str">
        <f>IFERROR(('Table A1'!BH16/'Table A2'!BH16*1000),".")</f>
        <v>.</v>
      </c>
      <c r="BJ16" s="188">
        <f>IFERROR(('Table A1'!BI16/'Table A2'!BI16*1000),".")</f>
        <v>31.387499999999868</v>
      </c>
    </row>
    <row r="17" spans="1:62" ht="30" customHeight="1" x14ac:dyDescent="0.2">
      <c r="A17" s="164">
        <v>1980</v>
      </c>
      <c r="B17" s="188" t="str">
        <f>IFERROR(('Table A1'!B17/'Table A2'!B17*1000),".")</f>
        <v>.</v>
      </c>
      <c r="C17" s="188" t="str">
        <f>IFERROR(('Table A1'!C17/'Table A2'!C17*1000),".")</f>
        <v>.</v>
      </c>
      <c r="D17" s="188" t="str">
        <f>IFERROR(('Table A1'!D17/'Table A2'!D17*1000),".")</f>
        <v>.</v>
      </c>
      <c r="E17" s="188" t="str">
        <f>IFERROR(('Table A1'!E17/'Table A2'!E17*1000),".")</f>
        <v>.</v>
      </c>
      <c r="F17" s="188" t="str">
        <f>IFERROR(('Table A1'!F17/'Table A2'!F17*1000),".")</f>
        <v>.</v>
      </c>
      <c r="G17" s="189"/>
      <c r="H17" s="188" t="str">
        <f>IFERROR(('Table A1'!H17/'Table A2'!H17*1000),".")</f>
        <v>.</v>
      </c>
      <c r="I17" s="188" t="str">
        <f>IFERROR(('Table A1'!I17/'Table A2'!I17*1000),".")</f>
        <v>.</v>
      </c>
      <c r="J17" s="188" t="str">
        <f>IFERROR(('Table A1'!J17/'Table A2'!J17*1000),".")</f>
        <v>.</v>
      </c>
      <c r="K17" s="188" t="str">
        <f>IFERROR(('Table A1'!K17/'Table A2'!K17*1000),".")</f>
        <v>.</v>
      </c>
      <c r="L17" s="189"/>
      <c r="M17" s="188" t="str">
        <f>IFERROR(('Table A1'!M17/'Table A2'!M17*1000),".")</f>
        <v>.</v>
      </c>
      <c r="N17" s="189"/>
      <c r="O17" s="188">
        <f>IFERROR(('Table A1'!O17/'Table A2'!O17*1000),".")</f>
        <v>1055.0392119271542</v>
      </c>
      <c r="P17" s="188">
        <f>IFERROR(('Table A1'!P17/'Table A2'!P17*1000),".")</f>
        <v>791.48226600010025</v>
      </c>
      <c r="Q17" s="188">
        <f>IFERROR(('Table A1'!Q17/'Table A2'!Q17*1000),".")</f>
        <v>364.92961748525579</v>
      </c>
      <c r="R17" s="188">
        <f>IFERROR(('Table A1'!R17/'Table A2'!R17*1000),".")</f>
        <v>820.82258253917007</v>
      </c>
      <c r="S17" s="188">
        <f>IFERROR(('Table A1'!S17/'Table A2'!S17*1000),".")</f>
        <v>661.16571785880876</v>
      </c>
      <c r="T17" s="189"/>
      <c r="U17" s="188">
        <f>IFERROR(('Table A1'!U17/'Table A2'!U17*1000),".")</f>
        <v>357.85550830915048</v>
      </c>
      <c r="V17" s="188" t="str">
        <f>IFERROR(('Table A1'!V17/'Table A2'!V17*1000),".")</f>
        <v>.</v>
      </c>
      <c r="W17" s="188">
        <f>IFERROR(('Table A1'!W17/'Table A2'!W17*1000),".")</f>
        <v>375</v>
      </c>
      <c r="X17" s="188" t="str">
        <f>IFERROR(('Table A1'!X17/'Table A2'!X17*1000),".")</f>
        <v>.</v>
      </c>
      <c r="Y17" s="188">
        <f>IFERROR(('Table A1'!Y17/'Table A2'!Y17*1000),".")</f>
        <v>358.06668379195207</v>
      </c>
      <c r="Z17" s="188"/>
      <c r="AA17" s="188" t="str">
        <f>IFERROR(('Table A1'!AA17/'Table A2'!AA17*1000),".")</f>
        <v>.</v>
      </c>
      <c r="AB17" s="188" t="str">
        <f>IFERROR(('Table A1'!AB17/'Table A2'!AB17*1000),".")</f>
        <v>.</v>
      </c>
      <c r="AC17" s="188" t="str">
        <f>IFERROR(('Table A1'!AC17/'Table A2'!AC17*1000),".")</f>
        <v>.</v>
      </c>
      <c r="AD17" s="188" t="str">
        <f>IFERROR(('Table A1'!AD17/'Table A2'!AD17*1000),".")</f>
        <v>.</v>
      </c>
      <c r="AE17" s="188" t="str">
        <f>IFERROR(('Table A1'!AE17/'Table A2'!AE17*1000),".")</f>
        <v>.</v>
      </c>
      <c r="AF17" s="192"/>
      <c r="AG17" s="188" t="str">
        <f>IFERROR(('Table A1'!AG17/'Table A2'!AG17*1000),".")</f>
        <v>.</v>
      </c>
      <c r="AH17" s="188" t="str">
        <f>IFERROR(('Table A1'!AH17/'Table A2'!AH17*1000),".")</f>
        <v>.</v>
      </c>
      <c r="AI17" s="188" t="str">
        <f>IFERROR(('Table A1'!AI17/'Table A2'!AI17*1000),".")</f>
        <v>.</v>
      </c>
      <c r="AJ17" s="188"/>
      <c r="AK17" s="188" t="str">
        <f>IFERROR(('Table A1'!AK17/'Table A2'!AK17*1000),".")</f>
        <v>.</v>
      </c>
      <c r="AL17" s="189"/>
      <c r="AM17" s="188" t="str">
        <f>IFERROR(('Table A1'!AM17/'Table A2'!AM17*1000),".")</f>
        <v>.</v>
      </c>
      <c r="AN17" s="188">
        <f>IFERROR(('Table A1'!AN17/'Table A2'!AN17*1000),".")</f>
        <v>260.7369742464781</v>
      </c>
      <c r="AO17" s="188" t="str">
        <f>IFERROR(('Table A1'!AO17/'Table A2'!AO17*1000),".")</f>
        <v>.</v>
      </c>
      <c r="AP17" s="188" t="str">
        <f>IFERROR(('Table A1'!AP17/'Table A2'!AP17*1000),".")</f>
        <v>.</v>
      </c>
      <c r="AQ17" s="188">
        <f>IFERROR(('Table A1'!AQ17/'Table A2'!AQ17*1000),".")</f>
        <v>254.7036959906232</v>
      </c>
      <c r="AS17" s="188">
        <f>IFERROR(('Table A1'!AS17/'Table A2'!AS17*1000),".")</f>
        <v>139.22606377523445</v>
      </c>
      <c r="AT17" s="188" t="str">
        <f>IFERROR(('Table A1'!AT17/'Table A2'!AT17*1000),".")</f>
        <v>.</v>
      </c>
      <c r="AU17" s="188" t="str">
        <f>IFERROR(('Table A1'!#REF!/'Table A2'!#REF!*1000),".")</f>
        <v>.</v>
      </c>
      <c r="AV17" s="188" t="str">
        <f>IFERROR(('Table A1'!AU17/'Table A2'!AU17*1000),".")</f>
        <v>.</v>
      </c>
      <c r="AW17" s="188" t="str">
        <f>IFERROR(('Table A1'!AV17/'Table A2'!AV17*1000),".")</f>
        <v>.</v>
      </c>
      <c r="AX17" s="188" t="str">
        <f>IFERROR(('Table A1'!AW17/'Table A2'!AW17*1000),".")</f>
        <v>.</v>
      </c>
      <c r="AY17" s="188">
        <f>IFERROR(('Table A1'!AX17/'Table A2'!AX17*1000),".")</f>
        <v>139.22606377523445</v>
      </c>
      <c r="BA17" s="188">
        <f>IFERROR(('Table A1'!AZ17/'Table A2'!AZ17*1000),".")</f>
        <v>113.36847478479319</v>
      </c>
      <c r="BB17" s="188">
        <f>IFERROR(('Table A1'!BA17/'Table A2'!BA17*1000),".")</f>
        <v>233.1828802776698</v>
      </c>
      <c r="BC17" s="188">
        <f>IFERROR(('Table A1'!BB17/'Table A2'!BB17*1000),".")</f>
        <v>94.111531127388915</v>
      </c>
      <c r="BD17" s="188">
        <f>IFERROR(('Table A1'!BC17/'Table A2'!BC17*1000),".")</f>
        <v>169.605863707037</v>
      </c>
      <c r="BE17" s="188">
        <f>IFERROR(('Table A1'!BD17/'Table A2'!BD17*1000),".")</f>
        <v>171.15325391794548</v>
      </c>
      <c r="BH17" s="188">
        <f>IFERROR(('Table A1'!BG17/'Table A2'!BG17*1000),".")</f>
        <v>31.387499999999868</v>
      </c>
      <c r="BI17" s="188">
        <f>IFERROR(('Table A1'!BH17/'Table A2'!BH17*1000),".")</f>
        <v>47582.000006575116</v>
      </c>
      <c r="BJ17" s="188">
        <f>IFERROR(('Table A1'!BI17/'Table A2'!BI17*1000),".")</f>
        <v>49.955115358725195</v>
      </c>
    </row>
    <row r="18" spans="1:62" ht="15" customHeight="1" x14ac:dyDescent="0.2">
      <c r="A18" s="164">
        <v>1981</v>
      </c>
      <c r="B18" s="188" t="str">
        <f>IFERROR(('Table A1'!B18/'Table A2'!B18*1000),".")</f>
        <v>.</v>
      </c>
      <c r="C18" s="188" t="str">
        <f>IFERROR(('Table A1'!C18/'Table A2'!C18*1000),".")</f>
        <v>.</v>
      </c>
      <c r="D18" s="188" t="str">
        <f>IFERROR(('Table A1'!D18/'Table A2'!D18*1000),".")</f>
        <v>.</v>
      </c>
      <c r="E18" s="188" t="str">
        <f>IFERROR(('Table A1'!E18/'Table A2'!E18*1000),".")</f>
        <v>.</v>
      </c>
      <c r="F18" s="188" t="str">
        <f>IFERROR(('Table A1'!F18/'Table A2'!F18*1000),".")</f>
        <v>.</v>
      </c>
      <c r="G18" s="189"/>
      <c r="H18" s="188" t="str">
        <f>IFERROR(('Table A1'!H18/'Table A2'!H18*1000),".")</f>
        <v>.</v>
      </c>
      <c r="I18" s="188" t="str">
        <f>IFERROR(('Table A1'!I18/'Table A2'!I18*1000),".")</f>
        <v>.</v>
      </c>
      <c r="J18" s="188" t="str">
        <f>IFERROR(('Table A1'!J18/'Table A2'!J18*1000),".")</f>
        <v>.</v>
      </c>
      <c r="K18" s="188" t="str">
        <f>IFERROR(('Table A1'!K18/'Table A2'!K18*1000),".")</f>
        <v>.</v>
      </c>
      <c r="L18" s="189"/>
      <c r="M18" s="188" t="str">
        <f>IFERROR(('Table A1'!M18/'Table A2'!M18*1000),".")</f>
        <v>.</v>
      </c>
      <c r="N18" s="189"/>
      <c r="O18" s="188">
        <f>IFERROR(('Table A1'!O18/'Table A2'!O18*1000),".")</f>
        <v>1055.1834215992037</v>
      </c>
      <c r="P18" s="188">
        <f>IFERROR(('Table A1'!P18/'Table A2'!P18*1000),".")</f>
        <v>791.48125149903467</v>
      </c>
      <c r="Q18" s="188">
        <f>IFERROR(('Table A1'!Q18/'Table A2'!Q18*1000),".")</f>
        <v>364.91661683571505</v>
      </c>
      <c r="R18" s="188">
        <f>IFERROR(('Table A1'!R18/'Table A2'!R18*1000),".")</f>
        <v>820.79287897012205</v>
      </c>
      <c r="S18" s="188">
        <f>IFERROR(('Table A1'!S18/'Table A2'!S18*1000),".")</f>
        <v>661.17135554679123</v>
      </c>
      <c r="T18" s="189"/>
      <c r="U18" s="188">
        <f>IFERROR(('Table A1'!U18/'Table A2'!U18*1000),".")</f>
        <v>357.86722181085355</v>
      </c>
      <c r="V18" s="188" t="str">
        <f>IFERROR(('Table A1'!V18/'Table A2'!V18*1000),".")</f>
        <v>.</v>
      </c>
      <c r="W18" s="188">
        <f>IFERROR(('Table A1'!W18/'Table A2'!W18*1000),".")</f>
        <v>374.15814417560489</v>
      </c>
      <c r="X18" s="188" t="str">
        <f>IFERROR(('Table A1'!X18/'Table A2'!X18*1000),".")</f>
        <v>.</v>
      </c>
      <c r="Y18" s="188">
        <f>IFERROR(('Table A1'!Y18/'Table A2'!Y18*1000),".")</f>
        <v>358.11196121148828</v>
      </c>
      <c r="Z18" s="188"/>
      <c r="AA18" s="188" t="str">
        <f>IFERROR(('Table A1'!AA18/'Table A2'!AA18*1000),".")</f>
        <v>.</v>
      </c>
      <c r="AB18" s="188" t="str">
        <f>IFERROR(('Table A1'!AB18/'Table A2'!AB18*1000),".")</f>
        <v>.</v>
      </c>
      <c r="AC18" s="188" t="str">
        <f>IFERROR(('Table A1'!AC18/'Table A2'!AC18*1000),".")</f>
        <v>.</v>
      </c>
      <c r="AD18" s="188" t="str">
        <f>IFERROR(('Table A1'!AD18/'Table A2'!AD18*1000),".")</f>
        <v>.</v>
      </c>
      <c r="AE18" s="188" t="str">
        <f>IFERROR(('Table A1'!AE18/'Table A2'!AE18*1000),".")</f>
        <v>.</v>
      </c>
      <c r="AF18" s="192"/>
      <c r="AG18" s="188" t="str">
        <f>IFERROR(('Table A1'!AG18/'Table A2'!AG18*1000),".")</f>
        <v>.</v>
      </c>
      <c r="AH18" s="188" t="str">
        <f>IFERROR(('Table A1'!AH18/'Table A2'!AH18*1000),".")</f>
        <v>.</v>
      </c>
      <c r="AI18" s="188" t="str">
        <f>IFERROR(('Table A1'!AI18/'Table A2'!AI18*1000),".")</f>
        <v>.</v>
      </c>
      <c r="AJ18" s="188"/>
      <c r="AK18" s="188" t="str">
        <f>IFERROR(('Table A1'!AK18/'Table A2'!AK18*1000),".")</f>
        <v>.</v>
      </c>
      <c r="AL18" s="189"/>
      <c r="AM18" s="188" t="str">
        <f>IFERROR(('Table A1'!AM18/'Table A2'!AM18*1000),".")</f>
        <v>.</v>
      </c>
      <c r="AN18" s="188">
        <f>IFERROR(('Table A1'!AN18/'Table A2'!AN18*1000),".")</f>
        <v>255.91922005571033</v>
      </c>
      <c r="AO18" s="188" t="str">
        <f>IFERROR(('Table A1'!AO18/'Table A2'!AO18*1000),".")</f>
        <v>.</v>
      </c>
      <c r="AP18" s="188" t="str">
        <f>IFERROR(('Table A1'!AP18/'Table A2'!AP18*1000),".")</f>
        <v>.</v>
      </c>
      <c r="AQ18" s="188">
        <f>IFERROR(('Table A1'!AQ18/'Table A2'!AQ18*1000),".")</f>
        <v>247.59708711290847</v>
      </c>
      <c r="AS18" s="188">
        <f>IFERROR(('Table A1'!AS18/'Table A2'!AS18*1000),".")</f>
        <v>139.37915896190296</v>
      </c>
      <c r="AT18" s="188" t="str">
        <f>IFERROR(('Table A1'!AT18/'Table A2'!AT18*1000),".")</f>
        <v>.</v>
      </c>
      <c r="AU18" s="188" t="str">
        <f>IFERROR(('Table A1'!#REF!/'Table A2'!#REF!*1000),".")</f>
        <v>.</v>
      </c>
      <c r="AV18" s="188" t="str">
        <f>IFERROR(('Table A1'!AU18/'Table A2'!AU18*1000),".")</f>
        <v>.</v>
      </c>
      <c r="AW18" s="188" t="str">
        <f>IFERROR(('Table A1'!AV18/'Table A2'!AV18*1000),".")</f>
        <v>.</v>
      </c>
      <c r="AX18" s="188" t="str">
        <f>IFERROR(('Table A1'!AW18/'Table A2'!AW18*1000),".")</f>
        <v>.</v>
      </c>
      <c r="AY18" s="188">
        <f>IFERROR(('Table A1'!AX18/'Table A2'!AX18*1000),".")</f>
        <v>139.37915896190296</v>
      </c>
      <c r="BA18" s="188">
        <f>IFERROR(('Table A1'!AZ18/'Table A2'!AZ18*1000),".")</f>
        <v>113.4247434871271</v>
      </c>
      <c r="BB18" s="188">
        <f>IFERROR(('Table A1'!BA18/'Table A2'!BA18*1000),".")</f>
        <v>233.20114452994525</v>
      </c>
      <c r="BC18" s="188">
        <f>IFERROR(('Table A1'!BB18/'Table A2'!BB18*1000),".")</f>
        <v>93.982954909541405</v>
      </c>
      <c r="BD18" s="188">
        <f>IFERROR(('Table A1'!BC18/'Table A2'!BC18*1000),".")</f>
        <v>169.58836400792575</v>
      </c>
      <c r="BE18" s="188">
        <f>IFERROR(('Table A1'!BD18/'Table A2'!BD18*1000),".")</f>
        <v>170.17654958489271</v>
      </c>
      <c r="BH18" s="188">
        <f>IFERROR(('Table A1'!BG18/'Table A2'!BG18*1000),".")</f>
        <v>31.387499999999875</v>
      </c>
      <c r="BI18" s="188">
        <f>IFERROR(('Table A1'!BH18/'Table A2'!BH18*1000),".")</f>
        <v>47582.000013213525</v>
      </c>
      <c r="BJ18" s="188">
        <f>IFERROR(('Table A1'!BI18/'Table A2'!BI18*1000),".")</f>
        <v>68.020176019300223</v>
      </c>
    </row>
    <row r="19" spans="1:62" ht="15" customHeight="1" x14ac:dyDescent="0.2">
      <c r="A19" s="164">
        <v>1982</v>
      </c>
      <c r="B19" s="188" t="str">
        <f>IFERROR(('Table A1'!B19/'Table A2'!B19*1000),".")</f>
        <v>.</v>
      </c>
      <c r="C19" s="188" t="str">
        <f>IFERROR(('Table A1'!C19/'Table A2'!C19*1000),".")</f>
        <v>.</v>
      </c>
      <c r="D19" s="188" t="str">
        <f>IFERROR(('Table A1'!D19/'Table A2'!D19*1000),".")</f>
        <v>.</v>
      </c>
      <c r="E19" s="188" t="str">
        <f>IFERROR(('Table A1'!E19/'Table A2'!E19*1000),".")</f>
        <v>.</v>
      </c>
      <c r="F19" s="188" t="str">
        <f>IFERROR(('Table A1'!F19/'Table A2'!F19*1000),".")</f>
        <v>.</v>
      </c>
      <c r="G19" s="189"/>
      <c r="H19" s="188" t="str">
        <f>IFERROR(('Table A1'!H19/'Table A2'!H19*1000),".")</f>
        <v>.</v>
      </c>
      <c r="I19" s="188" t="str">
        <f>IFERROR(('Table A1'!I19/'Table A2'!I19*1000),".")</f>
        <v>.</v>
      </c>
      <c r="J19" s="188" t="str">
        <f>IFERROR(('Table A1'!J19/'Table A2'!J19*1000),".")</f>
        <v>.</v>
      </c>
      <c r="K19" s="188" t="str">
        <f>IFERROR(('Table A1'!K19/'Table A2'!K19*1000),".")</f>
        <v>.</v>
      </c>
      <c r="L19" s="189"/>
      <c r="M19" s="188" t="str">
        <f>IFERROR(('Table A1'!M19/'Table A2'!M19*1000),".")</f>
        <v>.</v>
      </c>
      <c r="N19" s="189"/>
      <c r="O19" s="188">
        <f>IFERROR(('Table A1'!O19/'Table A2'!O19*1000),".")</f>
        <v>1055.0721092363492</v>
      </c>
      <c r="P19" s="188">
        <f>IFERROR(('Table A1'!P19/'Table A2'!P19*1000),".")</f>
        <v>791.54995657281381</v>
      </c>
      <c r="Q19" s="188">
        <f>IFERROR(('Table A1'!Q19/'Table A2'!Q19*1000),".")</f>
        <v>364.9120875092334</v>
      </c>
      <c r="R19" s="188">
        <f>IFERROR(('Table A1'!R19/'Table A2'!R19*1000),".")</f>
        <v>820.76496503653505</v>
      </c>
      <c r="S19" s="188">
        <f>IFERROR(('Table A1'!S19/'Table A2'!S19*1000),".")</f>
        <v>661.17230835082535</v>
      </c>
      <c r="T19" s="189"/>
      <c r="U19" s="188">
        <f>IFERROR(('Table A1'!U19/'Table A2'!U19*1000),".")</f>
        <v>357.85430121904034</v>
      </c>
      <c r="V19" s="188" t="str">
        <f>IFERROR(('Table A1'!V19/'Table A2'!V19*1000),".")</f>
        <v>.</v>
      </c>
      <c r="W19" s="188">
        <f>IFERROR(('Table A1'!W19/'Table A2'!W19*1000),".")</f>
        <v>372.28153548328618</v>
      </c>
      <c r="X19" s="188" t="str">
        <f>IFERROR(('Table A1'!X19/'Table A2'!X19*1000),".")</f>
        <v>.</v>
      </c>
      <c r="Y19" s="188">
        <f>IFERROR(('Table A1'!Y19/'Table A2'!Y19*1000),".")</f>
        <v>358.12106096012957</v>
      </c>
      <c r="Z19" s="188"/>
      <c r="AA19" s="188" t="str">
        <f>IFERROR(('Table A1'!AA19/'Table A2'!AA19*1000),".")</f>
        <v>.</v>
      </c>
      <c r="AB19" s="188" t="str">
        <f>IFERROR(('Table A1'!AB19/'Table A2'!AB19*1000),".")</f>
        <v>.</v>
      </c>
      <c r="AC19" s="188" t="str">
        <f>IFERROR(('Table A1'!AC19/'Table A2'!AC19*1000),".")</f>
        <v>.</v>
      </c>
      <c r="AD19" s="188" t="str">
        <f>IFERROR(('Table A1'!AD19/'Table A2'!AD19*1000),".")</f>
        <v>.</v>
      </c>
      <c r="AE19" s="188" t="str">
        <f>IFERROR(('Table A1'!AE19/'Table A2'!AE19*1000),".")</f>
        <v>.</v>
      </c>
      <c r="AF19" s="192"/>
      <c r="AG19" s="188" t="str">
        <f>IFERROR(('Table A1'!AG19/'Table A2'!AG19*1000),".")</f>
        <v>.</v>
      </c>
      <c r="AH19" s="188" t="str">
        <f>IFERROR(('Table A1'!AH19/'Table A2'!AH19*1000),".")</f>
        <v>.</v>
      </c>
      <c r="AI19" s="188" t="str">
        <f>IFERROR(('Table A1'!AI19/'Table A2'!AI19*1000),".")</f>
        <v>.</v>
      </c>
      <c r="AJ19" s="188"/>
      <c r="AK19" s="188" t="str">
        <f>IFERROR(('Table A1'!AK19/'Table A2'!AK19*1000),".")</f>
        <v>.</v>
      </c>
      <c r="AL19" s="189"/>
      <c r="AM19" s="188" t="str">
        <f>IFERROR(('Table A1'!AM19/'Table A2'!AM19*1000),".")</f>
        <v>.</v>
      </c>
      <c r="AN19" s="188">
        <f>IFERROR(('Table A1'!AN19/'Table A2'!AN19*1000),".")</f>
        <v>251.36530759234211</v>
      </c>
      <c r="AO19" s="188" t="str">
        <f>IFERROR(('Table A1'!AO19/'Table A2'!AO19*1000),".")</f>
        <v>.</v>
      </c>
      <c r="AP19" s="188" t="str">
        <f>IFERROR(('Table A1'!AP19/'Table A2'!AP19*1000),".")</f>
        <v>.</v>
      </c>
      <c r="AQ19" s="188">
        <f>IFERROR(('Table A1'!AQ19/'Table A2'!AQ19*1000),".")</f>
        <v>240.27241481732932</v>
      </c>
      <c r="AS19" s="188">
        <f>IFERROR(('Table A1'!AS19/'Table A2'!AS19*1000),".")</f>
        <v>139.53439800856358</v>
      </c>
      <c r="AT19" s="188" t="str">
        <f>IFERROR(('Table A1'!AT19/'Table A2'!AT19*1000),".")</f>
        <v>.</v>
      </c>
      <c r="AU19" s="188" t="str">
        <f>IFERROR(('Table A1'!#REF!/'Table A2'!#REF!*1000),".")</f>
        <v>.</v>
      </c>
      <c r="AV19" s="188" t="str">
        <f>IFERROR(('Table A1'!AU19/'Table A2'!AU19*1000),".")</f>
        <v>.</v>
      </c>
      <c r="AW19" s="188" t="str">
        <f>IFERROR(('Table A1'!AV19/'Table A2'!AV19*1000),".")</f>
        <v>.</v>
      </c>
      <c r="AX19" s="188" t="str">
        <f>IFERROR(('Table A1'!AW19/'Table A2'!AW19*1000),".")</f>
        <v>.</v>
      </c>
      <c r="AY19" s="188">
        <f>IFERROR(('Table A1'!AX19/'Table A2'!AX19*1000),".")</f>
        <v>139.44527399533141</v>
      </c>
      <c r="BA19" s="188">
        <f>IFERROR(('Table A1'!AZ19/'Table A2'!AZ19*1000),".")</f>
        <v>113.38480098612253</v>
      </c>
      <c r="BB19" s="188">
        <f>IFERROR(('Table A1'!BA19/'Table A2'!BA19*1000),".")</f>
        <v>233.24520969545924</v>
      </c>
      <c r="BC19" s="188">
        <f>IFERROR(('Table A1'!BB19/'Table A2'!BB19*1000),".")</f>
        <v>93.994525061169128</v>
      </c>
      <c r="BD19" s="188">
        <f>IFERROR(('Table A1'!BC19/'Table A2'!BC19*1000),".")</f>
        <v>169.58580846163781</v>
      </c>
      <c r="BE19" s="188">
        <f>IFERROR(('Table A1'!BD19/'Table A2'!BD19*1000),".")</f>
        <v>169.158068078594</v>
      </c>
      <c r="BH19" s="188">
        <f>IFERROR(('Table A1'!BG19/'Table A2'!BG19*1000),".")</f>
        <v>31.387499999999861</v>
      </c>
      <c r="BI19" s="188">
        <f>IFERROR(('Table A1'!BH19/'Table A2'!BH19*1000),".")</f>
        <v>47582.000091519221</v>
      </c>
      <c r="BJ19" s="188">
        <f>IFERROR(('Table A1'!BI19/'Table A2'!BI19*1000),".")</f>
        <v>85.746785060210854</v>
      </c>
    </row>
    <row r="20" spans="1:62" ht="15" customHeight="1" x14ac:dyDescent="0.2">
      <c r="A20" s="164">
        <v>1983</v>
      </c>
      <c r="B20" s="188" t="str">
        <f>IFERROR(('Table A1'!B20/'Table A2'!B20*1000),".")</f>
        <v>.</v>
      </c>
      <c r="C20" s="188" t="str">
        <f>IFERROR(('Table A1'!C20/'Table A2'!C20*1000),".")</f>
        <v>.</v>
      </c>
      <c r="D20" s="188" t="str">
        <f>IFERROR(('Table A1'!D20/'Table A2'!D20*1000),".")</f>
        <v>.</v>
      </c>
      <c r="E20" s="188" t="str">
        <f>IFERROR(('Table A1'!E20/'Table A2'!E20*1000),".")</f>
        <v>.</v>
      </c>
      <c r="F20" s="188" t="str">
        <f>IFERROR(('Table A1'!F20/'Table A2'!F20*1000),".")</f>
        <v>.</v>
      </c>
      <c r="G20" s="189"/>
      <c r="H20" s="188" t="str">
        <f>IFERROR(('Table A1'!H20/'Table A2'!H20*1000),".")</f>
        <v>.</v>
      </c>
      <c r="I20" s="188" t="str">
        <f>IFERROR(('Table A1'!I20/'Table A2'!I20*1000),".")</f>
        <v>.</v>
      </c>
      <c r="J20" s="188" t="str">
        <f>IFERROR(('Table A1'!J20/'Table A2'!J20*1000),".")</f>
        <v>.</v>
      </c>
      <c r="K20" s="188" t="str">
        <f>IFERROR(('Table A1'!K20/'Table A2'!K20*1000),".")</f>
        <v>.</v>
      </c>
      <c r="L20" s="189"/>
      <c r="M20" s="188" t="str">
        <f>IFERROR(('Table A1'!M20/'Table A2'!M20*1000),".")</f>
        <v>.</v>
      </c>
      <c r="N20" s="189"/>
      <c r="O20" s="188">
        <f>IFERROR(('Table A1'!O20/'Table A2'!O20*1000),".")</f>
        <v>1055.1052707304204</v>
      </c>
      <c r="P20" s="188">
        <f>IFERROR(('Table A1'!P20/'Table A2'!P20*1000),".")</f>
        <v>791.47931699854109</v>
      </c>
      <c r="Q20" s="188">
        <f>IFERROR(('Table A1'!Q20/'Table A2'!Q20*1000),".")</f>
        <v>364.91012024829774</v>
      </c>
      <c r="R20" s="188">
        <f>IFERROR(('Table A1'!R20/'Table A2'!R20*1000),".")</f>
        <v>820.73259019208854</v>
      </c>
      <c r="S20" s="188">
        <f>IFERROR(('Table A1'!S20/'Table A2'!S20*1000),".")</f>
        <v>661.14773062039751</v>
      </c>
      <c r="T20" s="189"/>
      <c r="U20" s="188">
        <f>IFERROR(('Table A1'!U20/'Table A2'!U20*1000),".")</f>
        <v>357.878894072565</v>
      </c>
      <c r="V20" s="188" t="str">
        <f>IFERROR(('Table A1'!V20/'Table A2'!V20*1000),".")</f>
        <v>.</v>
      </c>
      <c r="W20" s="188">
        <f>IFERROR(('Table A1'!W20/'Table A2'!W20*1000),".")</f>
        <v>372.48798530886552</v>
      </c>
      <c r="X20" s="188" t="str">
        <f>IFERROR(('Table A1'!X20/'Table A2'!X20*1000),".")</f>
        <v>.</v>
      </c>
      <c r="Y20" s="188">
        <f>IFERROR(('Table A1'!Y20/'Table A2'!Y20*1000),".")</f>
        <v>358.21041622690819</v>
      </c>
      <c r="Z20" s="188"/>
      <c r="AA20" s="188" t="str">
        <f>IFERROR(('Table A1'!AA20/'Table A2'!AA20*1000),".")</f>
        <v>.</v>
      </c>
      <c r="AB20" s="188" t="str">
        <f>IFERROR(('Table A1'!AB20/'Table A2'!AB20*1000),".")</f>
        <v>.</v>
      </c>
      <c r="AC20" s="188" t="str">
        <f>IFERROR(('Table A1'!AC20/'Table A2'!AC20*1000),".")</f>
        <v>.</v>
      </c>
      <c r="AD20" s="188" t="str">
        <f>IFERROR(('Table A1'!AD20/'Table A2'!AD20*1000),".")</f>
        <v>.</v>
      </c>
      <c r="AE20" s="188" t="str">
        <f>IFERROR(('Table A1'!AE20/'Table A2'!AE20*1000),".")</f>
        <v>.</v>
      </c>
      <c r="AF20" s="192"/>
      <c r="AG20" s="188" t="str">
        <f>IFERROR(('Table A1'!AG20/'Table A2'!AG20*1000),".")</f>
        <v>.</v>
      </c>
      <c r="AH20" s="188" t="str">
        <f>IFERROR(('Table A1'!AH20/'Table A2'!AH20*1000),".")</f>
        <v>.</v>
      </c>
      <c r="AI20" s="188" t="str">
        <f>IFERROR(('Table A1'!AI20/'Table A2'!AI20*1000),".")</f>
        <v>.</v>
      </c>
      <c r="AJ20" s="188"/>
      <c r="AK20" s="188" t="str">
        <f>IFERROR(('Table A1'!AK20/'Table A2'!AK20*1000),".")</f>
        <v>.</v>
      </c>
      <c r="AL20" s="189"/>
      <c r="AM20" s="188" t="str">
        <f>IFERROR(('Table A1'!AM20/'Table A2'!AM20*1000),".")</f>
        <v>.</v>
      </c>
      <c r="AN20" s="188">
        <f>IFERROR(('Table A1'!AN20/'Table A2'!AN20*1000),".")</f>
        <v>248.83410312421924</v>
      </c>
      <c r="AO20" s="188" t="str">
        <f>IFERROR(('Table A1'!AO20/'Table A2'!AO20*1000),".")</f>
        <v>.</v>
      </c>
      <c r="AP20" s="188" t="str">
        <f>IFERROR(('Table A1'!AP20/'Table A2'!AP20*1000),".")</f>
        <v>.</v>
      </c>
      <c r="AQ20" s="188">
        <f>IFERROR(('Table A1'!AQ20/'Table A2'!AQ20*1000),".")</f>
        <v>233.93639865924143</v>
      </c>
      <c r="AS20" s="188">
        <f>IFERROR(('Table A1'!AS20/'Table A2'!AS20*1000),".")</f>
        <v>139.70158835121825</v>
      </c>
      <c r="AT20" s="188" t="str">
        <f>IFERROR(('Table A1'!AT20/'Table A2'!AT20*1000),".")</f>
        <v>.</v>
      </c>
      <c r="AU20" s="188" t="str">
        <f>IFERROR(('Table A1'!#REF!/'Table A2'!#REF!*1000),".")</f>
        <v>.</v>
      </c>
      <c r="AV20" s="188" t="str">
        <f>IFERROR(('Table A1'!AU20/'Table A2'!AU20*1000),".")</f>
        <v>.</v>
      </c>
      <c r="AW20" s="188">
        <f>IFERROR(('Table A1'!AV20/'Table A2'!AV20*1000),".")</f>
        <v>20.577401897236452</v>
      </c>
      <c r="AX20" s="188" t="str">
        <f>IFERROR(('Table A1'!AW20/'Table A2'!AW20*1000),".")</f>
        <v>.</v>
      </c>
      <c r="AY20" s="188">
        <f>IFERROR(('Table A1'!AX20/'Table A2'!AX20*1000),".")</f>
        <v>133.72605760486661</v>
      </c>
      <c r="BA20" s="188">
        <f>IFERROR(('Table A1'!AZ20/'Table A2'!AZ20*1000),".")</f>
        <v>113.4267803906733</v>
      </c>
      <c r="BB20" s="188">
        <f>IFERROR(('Table A1'!BA20/'Table A2'!BA20*1000),".")</f>
        <v>233.2009719329059</v>
      </c>
      <c r="BC20" s="188">
        <f>IFERROR(('Table A1'!BB20/'Table A2'!BB20*1000),".")</f>
        <v>94.670601993651488</v>
      </c>
      <c r="BD20" s="188">
        <f>IFERROR(('Table A1'!BC20/'Table A2'!BC20*1000),".")</f>
        <v>169.60201673683184</v>
      </c>
      <c r="BE20" s="188">
        <f>IFERROR(('Table A1'!BD20/'Table A2'!BD20*1000),".")</f>
        <v>167.95730508613971</v>
      </c>
      <c r="BH20" s="188">
        <f>IFERROR(('Table A1'!BG20/'Table A2'!BG20*1000),".")</f>
        <v>31.387499999999875</v>
      </c>
      <c r="BI20" s="188">
        <f>IFERROR(('Table A1'!BH20/'Table A2'!BH20*1000),".")</f>
        <v>47582.000082632883</v>
      </c>
      <c r="BJ20" s="188">
        <f>IFERROR(('Table A1'!BI20/'Table A2'!BI20*1000),".")</f>
        <v>102.93169180946528</v>
      </c>
    </row>
    <row r="21" spans="1:62" ht="15" customHeight="1" x14ac:dyDescent="0.2">
      <c r="A21" s="164">
        <v>1984</v>
      </c>
      <c r="B21" s="188" t="str">
        <f>IFERROR(('Table A1'!B21/'Table A2'!B21*1000),".")</f>
        <v>.</v>
      </c>
      <c r="C21" s="188" t="str">
        <f>IFERROR(('Table A1'!C21/'Table A2'!C21*1000),".")</f>
        <v>.</v>
      </c>
      <c r="D21" s="188" t="str">
        <f>IFERROR(('Table A1'!D21/'Table A2'!D21*1000),".")</f>
        <v>.</v>
      </c>
      <c r="E21" s="188" t="str">
        <f>IFERROR(('Table A1'!E21/'Table A2'!E21*1000),".")</f>
        <v>.</v>
      </c>
      <c r="F21" s="188" t="str">
        <f>IFERROR(('Table A1'!F21/'Table A2'!F21*1000),".")</f>
        <v>.</v>
      </c>
      <c r="G21" s="189"/>
      <c r="H21" s="188" t="str">
        <f>IFERROR(('Table A1'!H21/'Table A2'!H21*1000),".")</f>
        <v>.</v>
      </c>
      <c r="I21" s="188" t="str">
        <f>IFERROR(('Table A1'!I21/'Table A2'!I21*1000),".")</f>
        <v>.</v>
      </c>
      <c r="J21" s="188" t="str">
        <f>IFERROR(('Table A1'!J21/'Table A2'!J21*1000),".")</f>
        <v>.</v>
      </c>
      <c r="K21" s="188" t="str">
        <f>IFERROR(('Table A1'!K21/'Table A2'!K21*1000),".")</f>
        <v>.</v>
      </c>
      <c r="L21" s="189"/>
      <c r="M21" s="188" t="str">
        <f>IFERROR(('Table A1'!M21/'Table A2'!M21*1000),".")</f>
        <v>.</v>
      </c>
      <c r="N21" s="189"/>
      <c r="O21" s="188">
        <f>IFERROR(('Table A1'!O21/'Table A2'!O21*1000),".")</f>
        <v>1055.0712766502068</v>
      </c>
      <c r="P21" s="188">
        <f>IFERROR(('Table A1'!P21/'Table A2'!P21*1000),".")</f>
        <v>791.55719473686077</v>
      </c>
      <c r="Q21" s="188">
        <f>IFERROR(('Table A1'!Q21/'Table A2'!Q21*1000),".")</f>
        <v>364.91924377812001</v>
      </c>
      <c r="R21" s="188">
        <f>IFERROR(('Table A1'!R21/'Table A2'!R21*1000),".")</f>
        <v>820.71542819262754</v>
      </c>
      <c r="S21" s="188">
        <f>IFERROR(('Table A1'!S21/'Table A2'!S21*1000),".")</f>
        <v>661.16777986097463</v>
      </c>
      <c r="T21" s="189"/>
      <c r="U21" s="188">
        <f>IFERROR(('Table A1'!U21/'Table A2'!U21*1000),".")</f>
        <v>357.82868333652226</v>
      </c>
      <c r="V21" s="188" t="str">
        <f>IFERROR(('Table A1'!V21/'Table A2'!V21*1000),".")</f>
        <v>.</v>
      </c>
      <c r="W21" s="188">
        <f>IFERROR(('Table A1'!W21/'Table A2'!W21*1000),".")</f>
        <v>373.07723746785354</v>
      </c>
      <c r="X21" s="188" t="str">
        <f>IFERROR(('Table A1'!X21/'Table A2'!X21*1000),".")</f>
        <v>.</v>
      </c>
      <c r="Y21" s="188">
        <f>IFERROR(('Table A1'!Y21/'Table A2'!Y21*1000),".")</f>
        <v>358.25214164061549</v>
      </c>
      <c r="Z21" s="188"/>
      <c r="AA21" s="188" t="str">
        <f>IFERROR(('Table A1'!AA21/'Table A2'!AA21*1000),".")</f>
        <v>.</v>
      </c>
      <c r="AB21" s="188" t="str">
        <f>IFERROR(('Table A1'!AB21/'Table A2'!AB21*1000),".")</f>
        <v>.</v>
      </c>
      <c r="AC21" s="188" t="str">
        <f>IFERROR(('Table A1'!AC21/'Table A2'!AC21*1000),".")</f>
        <v>.</v>
      </c>
      <c r="AD21" s="188" t="str">
        <f>IFERROR(('Table A1'!AD21/'Table A2'!AD21*1000),".")</f>
        <v>.</v>
      </c>
      <c r="AE21" s="188" t="str">
        <f>IFERROR(('Table A1'!AE21/'Table A2'!AE21*1000),".")</f>
        <v>.</v>
      </c>
      <c r="AF21" s="192"/>
      <c r="AG21" s="188" t="str">
        <f>IFERROR(('Table A1'!AG21/'Table A2'!AG21*1000),".")</f>
        <v>.</v>
      </c>
      <c r="AH21" s="188" t="str">
        <f>IFERROR(('Table A1'!AH21/'Table A2'!AH21*1000),".")</f>
        <v>.</v>
      </c>
      <c r="AI21" s="188" t="str">
        <f>IFERROR(('Table A1'!AI21/'Table A2'!AI21*1000),".")</f>
        <v>.</v>
      </c>
      <c r="AJ21" s="188"/>
      <c r="AK21" s="188" t="str">
        <f>IFERROR(('Table A1'!AK21/'Table A2'!AK21*1000),".")</f>
        <v>.</v>
      </c>
      <c r="AL21" s="189"/>
      <c r="AM21" s="188" t="str">
        <f>IFERROR(('Table A1'!AM21/'Table A2'!AM21*1000),".")</f>
        <v>.</v>
      </c>
      <c r="AN21" s="188">
        <f>IFERROR(('Table A1'!AN21/'Table A2'!AN21*1000),".")</f>
        <v>246.05030748381935</v>
      </c>
      <c r="AO21" s="188" t="str">
        <f>IFERROR(('Table A1'!AO21/'Table A2'!AO21*1000),".")</f>
        <v>.</v>
      </c>
      <c r="AP21" s="188" t="str">
        <f>IFERROR(('Table A1'!AP21/'Table A2'!AP21*1000),".")</f>
        <v>.</v>
      </c>
      <c r="AQ21" s="188">
        <f>IFERROR(('Table A1'!AQ21/'Table A2'!AQ21*1000),".")</f>
        <v>226.13074455291581</v>
      </c>
      <c r="AS21" s="188">
        <f>IFERROR(('Table A1'!AS21/'Table A2'!AS21*1000),".")</f>
        <v>139.88567828654845</v>
      </c>
      <c r="AT21" s="188" t="str">
        <f>IFERROR(('Table A1'!AT21/'Table A2'!AT21*1000),".")</f>
        <v>.</v>
      </c>
      <c r="AU21" s="188" t="str">
        <f>IFERROR(('Table A1'!#REF!/'Table A2'!#REF!*1000),".")</f>
        <v>.</v>
      </c>
      <c r="AV21" s="188" t="str">
        <f>IFERROR(('Table A1'!AU21/'Table A2'!AU21*1000),".")</f>
        <v>.</v>
      </c>
      <c r="AW21" s="188">
        <f>IFERROR(('Table A1'!AV21/'Table A2'!AV21*1000),".")</f>
        <v>16.85675467016388</v>
      </c>
      <c r="AX21" s="188" t="str">
        <f>IFERROR(('Table A1'!AW21/'Table A2'!AW21*1000),".")</f>
        <v>.</v>
      </c>
      <c r="AY21" s="188">
        <f>IFERROR(('Table A1'!AX21/'Table A2'!AX21*1000),".")</f>
        <v>125.71010016225587</v>
      </c>
      <c r="BA21" s="188">
        <f>IFERROR(('Table A1'!AZ21/'Table A2'!AZ21*1000),".")</f>
        <v>113.38832365937171</v>
      </c>
      <c r="BB21" s="188">
        <f>IFERROR(('Table A1'!BA21/'Table A2'!BA21*1000),".")</f>
        <v>233.18399611857294</v>
      </c>
      <c r="BC21" s="188">
        <f>IFERROR(('Table A1'!BB21/'Table A2'!BB21*1000),".")</f>
        <v>95.033856284577553</v>
      </c>
      <c r="BD21" s="188">
        <f>IFERROR(('Table A1'!BC21/'Table A2'!BC21*1000),".")</f>
        <v>169.58820382041057</v>
      </c>
      <c r="BE21" s="188">
        <f>IFERROR(('Table A1'!BD21/'Table A2'!BD21*1000),".")</f>
        <v>166.07915771144303</v>
      </c>
      <c r="BH21" s="188">
        <f>IFERROR(('Table A1'!BG21/'Table A2'!BG21*1000),".")</f>
        <v>31.387499999999882</v>
      </c>
      <c r="BI21" s="188">
        <f>IFERROR(('Table A1'!BH21/'Table A2'!BH21*1000),".")</f>
        <v>47582.000133691239</v>
      </c>
      <c r="BJ21" s="188">
        <f>IFERROR(('Table A1'!BI21/'Table A2'!BI21*1000),".")</f>
        <v>119.45900549019979</v>
      </c>
    </row>
    <row r="22" spans="1:62" ht="15" customHeight="1" x14ac:dyDescent="0.2">
      <c r="A22" s="164">
        <v>1985</v>
      </c>
      <c r="B22" s="188" t="str">
        <f>IFERROR(('Table A1'!B22/'Table A2'!B22*1000),".")</f>
        <v>.</v>
      </c>
      <c r="C22" s="188" t="str">
        <f>IFERROR(('Table A1'!C22/'Table A2'!C22*1000),".")</f>
        <v>.</v>
      </c>
      <c r="D22" s="188" t="str">
        <f>IFERROR(('Table A1'!D22/'Table A2'!D22*1000),".")</f>
        <v>.</v>
      </c>
      <c r="E22" s="188" t="str">
        <f>IFERROR(('Table A1'!E22/'Table A2'!E22*1000),".")</f>
        <v>.</v>
      </c>
      <c r="F22" s="188" t="str">
        <f>IFERROR(('Table A1'!F22/'Table A2'!F22*1000),".")</f>
        <v>.</v>
      </c>
      <c r="G22" s="189"/>
      <c r="H22" s="188" t="str">
        <f>IFERROR(('Table A1'!H22/'Table A2'!H22*1000),".")</f>
        <v>.</v>
      </c>
      <c r="I22" s="188" t="str">
        <f>IFERROR(('Table A1'!I22/'Table A2'!I22*1000),".")</f>
        <v>.</v>
      </c>
      <c r="J22" s="188" t="str">
        <f>IFERROR(('Table A1'!J22/'Table A2'!J22*1000),".")</f>
        <v>.</v>
      </c>
      <c r="K22" s="188" t="str">
        <f>IFERROR(('Table A1'!K22/'Table A2'!K22*1000),".")</f>
        <v>.</v>
      </c>
      <c r="L22" s="189"/>
      <c r="M22" s="188" t="str">
        <f>IFERROR(('Table A1'!M22/'Table A2'!M22*1000),".")</f>
        <v>.</v>
      </c>
      <c r="N22" s="189"/>
      <c r="O22" s="188">
        <f>IFERROR(('Table A1'!O22/'Table A2'!O22*1000),".")</f>
        <v>1053.4065131645887</v>
      </c>
      <c r="P22" s="188">
        <f>IFERROR(('Table A1'!P22/'Table A2'!P22*1000),".")</f>
        <v>790.31307224346506</v>
      </c>
      <c r="Q22" s="188">
        <f>IFERROR(('Table A1'!Q22/'Table A2'!Q22*1000),".")</f>
        <v>364.13672689574975</v>
      </c>
      <c r="R22" s="188">
        <f>IFERROR(('Table A1'!R22/'Table A2'!R22*1000),".")</f>
        <v>819.30702167921038</v>
      </c>
      <c r="S22" s="188">
        <f>IFERROR(('Table A1'!S22/'Table A2'!S22*1000),".")</f>
        <v>660.02381714057969</v>
      </c>
      <c r="T22" s="189"/>
      <c r="U22" s="188">
        <f>IFERROR(('Table A1'!U22/'Table A2'!U22*1000),".")</f>
        <v>357.83884951765884</v>
      </c>
      <c r="V22" s="188" t="str">
        <f>IFERROR(('Table A1'!V22/'Table A2'!V22*1000),".")</f>
        <v>.</v>
      </c>
      <c r="W22" s="188">
        <f>IFERROR(('Table A1'!W22/'Table A2'!W22*1000),".")</f>
        <v>372.71145050526854</v>
      </c>
      <c r="X22" s="188" t="str">
        <f>IFERROR(('Table A1'!X22/'Table A2'!X22*1000),".")</f>
        <v>.</v>
      </c>
      <c r="Y22" s="188">
        <f>IFERROR(('Table A1'!Y22/'Table A2'!Y22*1000),".")</f>
        <v>358.31988611002328</v>
      </c>
      <c r="Z22" s="188"/>
      <c r="AA22" s="188" t="str">
        <f>IFERROR(('Table A1'!AA22/'Table A2'!AA22*1000),".")</f>
        <v>.</v>
      </c>
      <c r="AB22" s="188" t="str">
        <f>IFERROR(('Table A1'!AB22/'Table A2'!AB22*1000),".")</f>
        <v>.</v>
      </c>
      <c r="AC22" s="188" t="str">
        <f>IFERROR(('Table A1'!AC22/'Table A2'!AC22*1000),".")</f>
        <v>.</v>
      </c>
      <c r="AD22" s="188" t="str">
        <f>IFERROR(('Table A1'!AD22/'Table A2'!AD22*1000),".")</f>
        <v>.</v>
      </c>
      <c r="AE22" s="188" t="str">
        <f>IFERROR(('Table A1'!AE22/'Table A2'!AE22*1000),".")</f>
        <v>.</v>
      </c>
      <c r="AF22" s="192"/>
      <c r="AG22" s="188" t="str">
        <f>IFERROR(('Table A1'!AG22/'Table A2'!AG22*1000),".")</f>
        <v>.</v>
      </c>
      <c r="AH22" s="188" t="str">
        <f>IFERROR(('Table A1'!AH22/'Table A2'!AH22*1000),".")</f>
        <v>.</v>
      </c>
      <c r="AI22" s="188" t="str">
        <f>IFERROR(('Table A1'!AI22/'Table A2'!AI22*1000),".")</f>
        <v>.</v>
      </c>
      <c r="AJ22" s="188"/>
      <c r="AK22" s="188" t="str">
        <f>IFERROR(('Table A1'!AK22/'Table A2'!AK22*1000),".")</f>
        <v>.</v>
      </c>
      <c r="AL22" s="189"/>
      <c r="AM22" s="188" t="str">
        <f>IFERROR(('Table A1'!AM22/'Table A2'!AM22*1000),".")</f>
        <v>.</v>
      </c>
      <c r="AN22" s="188">
        <f>IFERROR(('Table A1'!AN22/'Table A2'!AN22*1000),".")</f>
        <v>242.47982372403575</v>
      </c>
      <c r="AO22" s="188" t="str">
        <f>IFERROR(('Table A1'!AO22/'Table A2'!AO22*1000),".")</f>
        <v>.</v>
      </c>
      <c r="AP22" s="188" t="str">
        <f>IFERROR(('Table A1'!AP22/'Table A2'!AP22*1000),".")</f>
        <v>.</v>
      </c>
      <c r="AQ22" s="188">
        <f>IFERROR(('Table A1'!AQ22/'Table A2'!AQ22*1000),".")</f>
        <v>216.43202378206004</v>
      </c>
      <c r="AS22" s="188">
        <f>IFERROR(('Table A1'!AS22/'Table A2'!AS22*1000),".")</f>
        <v>140.08481850358558</v>
      </c>
      <c r="AT22" s="188" t="str">
        <f>IFERROR(('Table A1'!AT22/'Table A2'!AT22*1000),".")</f>
        <v>.</v>
      </c>
      <c r="AU22" s="188" t="str">
        <f>IFERROR(('Table A1'!#REF!/'Table A2'!#REF!*1000),".")</f>
        <v>.</v>
      </c>
      <c r="AV22" s="188" t="str">
        <f>IFERROR(('Table A1'!AU22/'Table A2'!AU22*1000),".")</f>
        <v>.</v>
      </c>
      <c r="AW22" s="188">
        <f>IFERROR(('Table A1'!AV22/'Table A2'!AV22*1000),".")</f>
        <v>18.208755100520605</v>
      </c>
      <c r="AX22" s="188" t="str">
        <f>IFERROR(('Table A1'!AW22/'Table A2'!AW22*1000),".")</f>
        <v>.</v>
      </c>
      <c r="AY22" s="188">
        <f>IFERROR(('Table A1'!AX22/'Table A2'!AX22*1000),".")</f>
        <v>117.9463357471159</v>
      </c>
      <c r="BA22" s="188">
        <f>IFERROR(('Table A1'!AZ22/'Table A2'!AZ22*1000),".")</f>
        <v>113.36045931428072</v>
      </c>
      <c r="BB22" s="188">
        <f>IFERROR(('Table A1'!BA22/'Table A2'!BA22*1000),".")</f>
        <v>233.15804718031652</v>
      </c>
      <c r="BC22" s="188">
        <f>IFERROR(('Table A1'!BB22/'Table A2'!BB22*1000),".")</f>
        <v>95.453545212676815</v>
      </c>
      <c r="BD22" s="188">
        <f>IFERROR(('Table A1'!BC22/'Table A2'!BC22*1000),".")</f>
        <v>169.61652960121134</v>
      </c>
      <c r="BE22" s="188">
        <f>IFERROR(('Table A1'!BD22/'Table A2'!BD22*1000),".")</f>
        <v>163.56588038806399</v>
      </c>
      <c r="BH22" s="188">
        <f>IFERROR(('Table A1'!BG22/'Table A2'!BG22*1000),".")</f>
        <v>31.387499999999868</v>
      </c>
      <c r="BI22" s="188">
        <f>IFERROR(('Table A1'!BH22/'Table A2'!BH22*1000),".")</f>
        <v>47582.000006338996</v>
      </c>
      <c r="BJ22" s="188">
        <f>IFERROR(('Table A1'!BI22/'Table A2'!BI22*1000),".")</f>
        <v>135.43135382712779</v>
      </c>
    </row>
    <row r="23" spans="1:62" ht="15" customHeight="1" x14ac:dyDescent="0.2">
      <c r="A23" s="164">
        <v>1986</v>
      </c>
      <c r="B23" s="188" t="str">
        <f>IFERROR(('Table A1'!B23/'Table A2'!B23*1000),".")</f>
        <v>.</v>
      </c>
      <c r="C23" s="188" t="str">
        <f>IFERROR(('Table A1'!C23/'Table A2'!C23*1000),".")</f>
        <v>.</v>
      </c>
      <c r="D23" s="188" t="str">
        <f>IFERROR(('Table A1'!D23/'Table A2'!D23*1000),".")</f>
        <v>.</v>
      </c>
      <c r="E23" s="188" t="str">
        <f>IFERROR(('Table A1'!E23/'Table A2'!E23*1000),".")</f>
        <v>.</v>
      </c>
      <c r="F23" s="188" t="str">
        <f>IFERROR(('Table A1'!F23/'Table A2'!F23*1000),".")</f>
        <v>.</v>
      </c>
      <c r="G23" s="189"/>
      <c r="H23" s="188" t="str">
        <f>IFERROR(('Table A1'!H23/'Table A2'!H23*1000),".")</f>
        <v>.</v>
      </c>
      <c r="I23" s="188" t="str">
        <f>IFERROR(('Table A1'!I23/'Table A2'!I23*1000),".")</f>
        <v>.</v>
      </c>
      <c r="J23" s="188" t="str">
        <f>IFERROR(('Table A1'!J23/'Table A2'!J23*1000),".")</f>
        <v>.</v>
      </c>
      <c r="K23" s="188" t="str">
        <f>IFERROR(('Table A1'!K23/'Table A2'!K23*1000),".")</f>
        <v>.</v>
      </c>
      <c r="L23" s="189"/>
      <c r="M23" s="188" t="str">
        <f>IFERROR(('Table A1'!M23/'Table A2'!M23*1000),".")</f>
        <v>.</v>
      </c>
      <c r="N23" s="189"/>
      <c r="O23" s="188">
        <f>IFERROR(('Table A1'!O23/'Table A2'!O23*1000),".")</f>
        <v>1051.2769018275415</v>
      </c>
      <c r="P23" s="188">
        <f>IFERROR(('Table A1'!P23/'Table A2'!P23*1000),".")</f>
        <v>788.97739498884744</v>
      </c>
      <c r="Q23" s="188">
        <f>IFERROR(('Table A1'!Q23/'Table A2'!Q23*1000),".")</f>
        <v>363.07425536384528</v>
      </c>
      <c r="R23" s="188">
        <f>IFERROR(('Table A1'!R23/'Table A2'!R23*1000),".")</f>
        <v>817.57840575528746</v>
      </c>
      <c r="S23" s="188">
        <f>IFERROR(('Table A1'!S23/'Table A2'!S23*1000),".")</f>
        <v>658.62816178153412</v>
      </c>
      <c r="T23" s="189"/>
      <c r="U23" s="188">
        <f>IFERROR(('Table A1'!U23/'Table A2'!U23*1000),".")</f>
        <v>357.84710528009032</v>
      </c>
      <c r="V23" s="188" t="str">
        <f>IFERROR(('Table A1'!V23/'Table A2'!V23*1000),".")</f>
        <v>.</v>
      </c>
      <c r="W23" s="188">
        <f>IFERROR(('Table A1'!W23/'Table A2'!W23*1000),".")</f>
        <v>373.17787421598717</v>
      </c>
      <c r="X23" s="188" t="str">
        <f>IFERROR(('Table A1'!X23/'Table A2'!X23*1000),".")</f>
        <v>.</v>
      </c>
      <c r="Y23" s="188">
        <f>IFERROR(('Table A1'!Y23/'Table A2'!Y23*1000),".")</f>
        <v>358.4521550724113</v>
      </c>
      <c r="Z23" s="188"/>
      <c r="AA23" s="188" t="str">
        <f>IFERROR(('Table A1'!AA23/'Table A2'!AA23*1000),".")</f>
        <v>.</v>
      </c>
      <c r="AB23" s="188" t="str">
        <f>IFERROR(('Table A1'!AB23/'Table A2'!AB23*1000),".")</f>
        <v>.</v>
      </c>
      <c r="AC23" s="188" t="str">
        <f>IFERROR(('Table A1'!AC23/'Table A2'!AC23*1000),".")</f>
        <v>.</v>
      </c>
      <c r="AD23" s="188" t="str">
        <f>IFERROR(('Table A1'!AD23/'Table A2'!AD23*1000),".")</f>
        <v>.</v>
      </c>
      <c r="AE23" s="188" t="str">
        <f>IFERROR(('Table A1'!AE23/'Table A2'!AE23*1000),".")</f>
        <v>.</v>
      </c>
      <c r="AF23" s="192"/>
      <c r="AG23" s="188" t="str">
        <f>IFERROR(('Table A1'!AG23/'Table A2'!AG23*1000),".")</f>
        <v>.</v>
      </c>
      <c r="AH23" s="188" t="str">
        <f>IFERROR(('Table A1'!AH23/'Table A2'!AH23*1000),".")</f>
        <v>.</v>
      </c>
      <c r="AI23" s="188" t="str">
        <f>IFERROR(('Table A1'!AI23/'Table A2'!AI23*1000),".")</f>
        <v>.</v>
      </c>
      <c r="AJ23" s="188"/>
      <c r="AK23" s="188" t="str">
        <f>IFERROR(('Table A1'!AK23/'Table A2'!AK23*1000),".")</f>
        <v>.</v>
      </c>
      <c r="AL23" s="189"/>
      <c r="AM23" s="188" t="str">
        <f>IFERROR(('Table A1'!AM23/'Table A2'!AM23*1000),".")</f>
        <v>.</v>
      </c>
      <c r="AN23" s="188">
        <f>IFERROR(('Table A1'!AN23/'Table A2'!AN23*1000),".")</f>
        <v>238.38824441265427</v>
      </c>
      <c r="AO23" s="188" t="str">
        <f>IFERROR(('Table A1'!AO23/'Table A2'!AO23*1000),".")</f>
        <v>.</v>
      </c>
      <c r="AP23" s="188" t="str">
        <f>IFERROR(('Table A1'!AP23/'Table A2'!AP23*1000),".")</f>
        <v>.</v>
      </c>
      <c r="AQ23" s="188">
        <f>IFERROR(('Table A1'!AQ23/'Table A2'!AQ23*1000),".")</f>
        <v>205.32020122755731</v>
      </c>
      <c r="AS23" s="188">
        <f>IFERROR(('Table A1'!AS23/'Table A2'!AS23*1000),".")</f>
        <v>140.29296430676274</v>
      </c>
      <c r="AT23" s="188" t="str">
        <f>IFERROR(('Table A1'!AT23/'Table A2'!AT23*1000),".")</f>
        <v>.</v>
      </c>
      <c r="AU23" s="188" t="str">
        <f>IFERROR(('Table A1'!#REF!/'Table A2'!#REF!*1000),".")</f>
        <v>.</v>
      </c>
      <c r="AV23" s="188" t="str">
        <f>IFERROR(('Table A1'!AU23/'Table A2'!AU23*1000),".")</f>
        <v>.</v>
      </c>
      <c r="AW23" s="188">
        <f>IFERROR(('Table A1'!AV23/'Table A2'!AV23*1000),".")</f>
        <v>17.777391503592018</v>
      </c>
      <c r="AX23" s="188" t="str">
        <f>IFERROR(('Table A1'!AW23/'Table A2'!AW23*1000),".")</f>
        <v>.</v>
      </c>
      <c r="AY23" s="188">
        <f>IFERROR(('Table A1'!AX23/'Table A2'!AX23*1000),".")</f>
        <v>110.66261487534271</v>
      </c>
      <c r="BA23" s="188">
        <f>IFERROR(('Table A1'!AZ23/'Table A2'!AZ23*1000),".")</f>
        <v>113.43132366317066</v>
      </c>
      <c r="BB23" s="188">
        <f>IFERROR(('Table A1'!BA23/'Table A2'!BA23*1000),".")</f>
        <v>233.24925203345234</v>
      </c>
      <c r="BC23" s="188">
        <f>IFERROR(('Table A1'!BB23/'Table A2'!BB23*1000),".")</f>
        <v>95.916807929303545</v>
      </c>
      <c r="BD23" s="188">
        <f>IFERROR(('Table A1'!BC23/'Table A2'!BC23*1000),".")</f>
        <v>169.61489412828126</v>
      </c>
      <c r="BE23" s="188">
        <f>IFERROR(('Table A1'!BD23/'Table A2'!BD23*1000),".")</f>
        <v>160.90320452599667</v>
      </c>
      <c r="BH23" s="188">
        <f>IFERROR(('Table A1'!BG23/'Table A2'!BG23*1000),".")</f>
        <v>31.387499999999875</v>
      </c>
      <c r="BI23" s="188">
        <f>IFERROR(('Table A1'!BH23/'Table A2'!BH23*1000),".")</f>
        <v>47582.00008659772</v>
      </c>
      <c r="BJ23" s="188">
        <f>IFERROR(('Table A1'!BI23/'Table A2'!BI23*1000),".")</f>
        <v>150.86249605663437</v>
      </c>
    </row>
    <row r="24" spans="1:62" ht="15" customHeight="1" x14ac:dyDescent="0.2">
      <c r="A24" s="164">
        <v>1987</v>
      </c>
      <c r="B24" s="188" t="str">
        <f>IFERROR(('Table A1'!B24/'Table A2'!B24*1000),".")</f>
        <v>.</v>
      </c>
      <c r="C24" s="188" t="str">
        <f>IFERROR(('Table A1'!C24/'Table A2'!C24*1000),".")</f>
        <v>.</v>
      </c>
      <c r="D24" s="188" t="str">
        <f>IFERROR(('Table A1'!D24/'Table A2'!D24*1000),".")</f>
        <v>.</v>
      </c>
      <c r="E24" s="188" t="str">
        <f>IFERROR(('Table A1'!E24/'Table A2'!E24*1000),".")</f>
        <v>.</v>
      </c>
      <c r="F24" s="188" t="str">
        <f>IFERROR(('Table A1'!F24/'Table A2'!F24*1000),".")</f>
        <v>.</v>
      </c>
      <c r="G24" s="189"/>
      <c r="H24" s="188" t="str">
        <f>IFERROR(('Table A1'!H24/'Table A2'!H24*1000),".")</f>
        <v>.</v>
      </c>
      <c r="I24" s="188" t="str">
        <f>IFERROR(('Table A1'!I24/'Table A2'!I24*1000),".")</f>
        <v>.</v>
      </c>
      <c r="J24" s="188" t="str">
        <f>IFERROR(('Table A1'!J24/'Table A2'!J24*1000),".")</f>
        <v>.</v>
      </c>
      <c r="K24" s="188" t="str">
        <f>IFERROR(('Table A1'!K24/'Table A2'!K24*1000),".")</f>
        <v>.</v>
      </c>
      <c r="L24" s="189"/>
      <c r="M24" s="188" t="str">
        <f>IFERROR(('Table A1'!M24/'Table A2'!M24*1000),".")</f>
        <v>.</v>
      </c>
      <c r="N24" s="189"/>
      <c r="O24" s="188">
        <f>IFERROR(('Table A1'!O24/'Table A2'!O24*1000),".")</f>
        <v>1048.5780390532864</v>
      </c>
      <c r="P24" s="188">
        <f>IFERROR(('Table A1'!P24/'Table A2'!P24*1000),".")</f>
        <v>787.38198354765825</v>
      </c>
      <c r="Q24" s="188">
        <f>IFERROR(('Table A1'!Q24/'Table A2'!Q24*1000),".")</f>
        <v>361.67819482572133</v>
      </c>
      <c r="R24" s="188">
        <f>IFERROR(('Table A1'!R24/'Table A2'!R24*1000),".")</f>
        <v>815.3705618022052</v>
      </c>
      <c r="S24" s="188">
        <f>IFERROR(('Table A1'!S24/'Table A2'!S24*1000),".")</f>
        <v>656.86645186508713</v>
      </c>
      <c r="T24" s="189"/>
      <c r="U24" s="188">
        <f>IFERROR(('Table A1'!U24/'Table A2'!U24*1000),".")</f>
        <v>357.84427948470426</v>
      </c>
      <c r="V24" s="188" t="str">
        <f>IFERROR(('Table A1'!V24/'Table A2'!V24*1000),".")</f>
        <v>.</v>
      </c>
      <c r="W24" s="188">
        <f>IFERROR(('Table A1'!W24/'Table A2'!W24*1000),".")</f>
        <v>372.33984473100901</v>
      </c>
      <c r="X24" s="188" t="str">
        <f>IFERROR(('Table A1'!X24/'Table A2'!X24*1000),".")</f>
        <v>.</v>
      </c>
      <c r="Y24" s="188">
        <f>IFERROR(('Table A1'!Y24/'Table A2'!Y24*1000),".")</f>
        <v>358.5407674073536</v>
      </c>
      <c r="Z24" s="188"/>
      <c r="AA24" s="188" t="str">
        <f>IFERROR(('Table A1'!AA24/'Table A2'!AA24*1000),".")</f>
        <v>.</v>
      </c>
      <c r="AB24" s="188" t="str">
        <f>IFERROR(('Table A1'!AB24/'Table A2'!AB24*1000),".")</f>
        <v>.</v>
      </c>
      <c r="AC24" s="188" t="str">
        <f>IFERROR(('Table A1'!AC24/'Table A2'!AC24*1000),".")</f>
        <v>.</v>
      </c>
      <c r="AD24" s="188" t="str">
        <f>IFERROR(('Table A1'!AD24/'Table A2'!AD24*1000),".")</f>
        <v>.</v>
      </c>
      <c r="AE24" s="188" t="str">
        <f>IFERROR(('Table A1'!AE24/'Table A2'!AE24*1000),".")</f>
        <v>.</v>
      </c>
      <c r="AF24" s="192"/>
      <c r="AG24" s="188" t="str">
        <f>IFERROR(('Table A1'!AG24/'Table A2'!AG24*1000),".")</f>
        <v>.</v>
      </c>
      <c r="AH24" s="188" t="str">
        <f>IFERROR(('Table A1'!AH24/'Table A2'!AH24*1000),".")</f>
        <v>.</v>
      </c>
      <c r="AI24" s="188" t="str">
        <f>IFERROR(('Table A1'!AI24/'Table A2'!AI24*1000),".")</f>
        <v>.</v>
      </c>
      <c r="AJ24" s="188"/>
      <c r="AK24" s="188" t="str">
        <f>IFERROR(('Table A1'!AK24/'Table A2'!AK24*1000),".")</f>
        <v>.</v>
      </c>
      <c r="AL24" s="189"/>
      <c r="AM24" s="188" t="str">
        <f>IFERROR(('Table A1'!AM24/'Table A2'!AM24*1000),".")</f>
        <v>.</v>
      </c>
      <c r="AN24" s="188">
        <f>IFERROR(('Table A1'!AN24/'Table A2'!AN24*1000),".")</f>
        <v>233.7327503565761</v>
      </c>
      <c r="AO24" s="188" t="str">
        <f>IFERROR(('Table A1'!AO24/'Table A2'!AO24*1000),".")</f>
        <v>.</v>
      </c>
      <c r="AP24" s="188" t="str">
        <f>IFERROR(('Table A1'!AP24/'Table A2'!AP24*1000),".")</f>
        <v>.</v>
      </c>
      <c r="AQ24" s="188">
        <f>IFERROR(('Table A1'!AQ24/'Table A2'!AQ24*1000),".")</f>
        <v>193.03747084755113</v>
      </c>
      <c r="AS24" s="188">
        <f>IFERROR(('Table A1'!AS24/'Table A2'!AS24*1000),".")</f>
        <v>140.50448515623967</v>
      </c>
      <c r="AT24" s="188" t="str">
        <f>IFERROR(('Table A1'!AT24/'Table A2'!AT24*1000),".")</f>
        <v>.</v>
      </c>
      <c r="AU24" s="188" t="str">
        <f>IFERROR(('Table A1'!#REF!/'Table A2'!#REF!*1000),".")</f>
        <v>.</v>
      </c>
      <c r="AV24" s="188" t="str">
        <f>IFERROR(('Table A1'!AU24/'Table A2'!AU24*1000),".")</f>
        <v>.</v>
      </c>
      <c r="AW24" s="188">
        <f>IFERROR(('Table A1'!AV24/'Table A2'!AV24*1000),".")</f>
        <v>18.081039217774062</v>
      </c>
      <c r="AX24" s="188" t="str">
        <f>IFERROR(('Table A1'!AW24/'Table A2'!AW24*1000),".")</f>
        <v>.</v>
      </c>
      <c r="AY24" s="188">
        <f>IFERROR(('Table A1'!AX24/'Table A2'!AX24*1000),".")</f>
        <v>104.87021897257668</v>
      </c>
      <c r="BA24" s="188">
        <f>IFERROR(('Table A1'!AZ24/'Table A2'!AZ24*1000),".")</f>
        <v>113.39732833161985</v>
      </c>
      <c r="BB24" s="188">
        <f>IFERROR(('Table A1'!BA24/'Table A2'!BA24*1000),".")</f>
        <v>233.18913853608103</v>
      </c>
      <c r="BC24" s="188">
        <f>IFERROR(('Table A1'!BB24/'Table A2'!BB24*1000),".")</f>
        <v>96.552555370298478</v>
      </c>
      <c r="BD24" s="188">
        <f>IFERROR(('Table A1'!BC24/'Table A2'!BC24*1000),".")</f>
        <v>169.60723293047647</v>
      </c>
      <c r="BE24" s="188">
        <f>IFERROR(('Table A1'!BD24/'Table A2'!BD24*1000),".")</f>
        <v>158.48986717263674</v>
      </c>
      <c r="BH24" s="188">
        <f>IFERROR(('Table A1'!BG24/'Table A2'!BG24*1000),".")</f>
        <v>31.387499999999868</v>
      </c>
      <c r="BI24" s="188">
        <f>IFERROR(('Table A1'!BH24/'Table A2'!BH24*1000),".")</f>
        <v>47582.000078727324</v>
      </c>
      <c r="BJ24" s="188">
        <f>IFERROR(('Table A1'!BI24/'Table A2'!BI24*1000),".")</f>
        <v>165.71387275283342</v>
      </c>
    </row>
    <row r="25" spans="1:62" ht="15" customHeight="1" x14ac:dyDescent="0.2">
      <c r="A25" s="164">
        <v>1988</v>
      </c>
      <c r="B25" s="188" t="str">
        <f>IFERROR(('Table A1'!B25/'Table A2'!B25*1000),".")</f>
        <v>.</v>
      </c>
      <c r="C25" s="188" t="str">
        <f>IFERROR(('Table A1'!C25/'Table A2'!C25*1000),".")</f>
        <v>.</v>
      </c>
      <c r="D25" s="188" t="str">
        <f>IFERROR(('Table A1'!D25/'Table A2'!D25*1000),".")</f>
        <v>.</v>
      </c>
      <c r="E25" s="188" t="str">
        <f>IFERROR(('Table A1'!E25/'Table A2'!E25*1000),".")</f>
        <v>.</v>
      </c>
      <c r="F25" s="188" t="str">
        <f>IFERROR(('Table A1'!F25/'Table A2'!F25*1000),".")</f>
        <v>.</v>
      </c>
      <c r="G25" s="189"/>
      <c r="H25" s="188" t="str">
        <f>IFERROR(('Table A1'!H25/'Table A2'!H25*1000),".")</f>
        <v>.</v>
      </c>
      <c r="I25" s="188" t="str">
        <f>IFERROR(('Table A1'!I25/'Table A2'!I25*1000),".")</f>
        <v>.</v>
      </c>
      <c r="J25" s="188" t="str">
        <f>IFERROR(('Table A1'!J25/'Table A2'!J25*1000),".")</f>
        <v>.</v>
      </c>
      <c r="K25" s="188" t="str">
        <f>IFERROR(('Table A1'!K25/'Table A2'!K25*1000),".")</f>
        <v>.</v>
      </c>
      <c r="L25" s="189"/>
      <c r="M25" s="188" t="str">
        <f>IFERROR(('Table A1'!M25/'Table A2'!M25*1000),".")</f>
        <v>.</v>
      </c>
      <c r="N25" s="189"/>
      <c r="O25" s="188">
        <f>IFERROR(('Table A1'!O25/'Table A2'!O25*1000),".")</f>
        <v>1045.4497145802216</v>
      </c>
      <c r="P25" s="188">
        <f>IFERROR(('Table A1'!P25/'Table A2'!P25*1000),".")</f>
        <v>785.45571508778585</v>
      </c>
      <c r="Q25" s="188">
        <f>IFERROR(('Table A1'!Q25/'Table A2'!Q25*1000),".")</f>
        <v>359.87054146386481</v>
      </c>
      <c r="R25" s="188">
        <f>IFERROR(('Table A1'!R25/'Table A2'!R25*1000),".")</f>
        <v>812.65824561934005</v>
      </c>
      <c r="S25" s="188">
        <f>IFERROR(('Table A1'!S25/'Table A2'!S25*1000),".")</f>
        <v>654.69795364500078</v>
      </c>
      <c r="T25" s="189"/>
      <c r="U25" s="188">
        <f>IFERROR(('Table A1'!U25/'Table A2'!U25*1000),".")</f>
        <v>357.86956702355803</v>
      </c>
      <c r="V25" s="188" t="str">
        <f>IFERROR(('Table A1'!V25/'Table A2'!V25*1000),".")</f>
        <v>.</v>
      </c>
      <c r="W25" s="188">
        <f>IFERROR(('Table A1'!W25/'Table A2'!W25*1000),".")</f>
        <v>372.52292026340183</v>
      </c>
      <c r="X25" s="188" t="str">
        <f>IFERROR(('Table A1'!X25/'Table A2'!X25*1000),".")</f>
        <v>.</v>
      </c>
      <c r="Y25" s="188">
        <f>IFERROR(('Table A1'!Y25/'Table A2'!Y25*1000),".")</f>
        <v>358.72463216498232</v>
      </c>
      <c r="Z25" s="188"/>
      <c r="AA25" s="188" t="str">
        <f>IFERROR(('Table A1'!AA25/'Table A2'!AA25*1000),".")</f>
        <v>.</v>
      </c>
      <c r="AB25" s="188" t="str">
        <f>IFERROR(('Table A1'!AB25/'Table A2'!AB25*1000),".")</f>
        <v>.</v>
      </c>
      <c r="AC25" s="188" t="str">
        <f>IFERROR(('Table A1'!AC25/'Table A2'!AC25*1000),".")</f>
        <v>.</v>
      </c>
      <c r="AD25" s="188" t="str">
        <f>IFERROR(('Table A1'!AD25/'Table A2'!AD25*1000),".")</f>
        <v>.</v>
      </c>
      <c r="AE25" s="188" t="str">
        <f>IFERROR(('Table A1'!AE25/'Table A2'!AE25*1000),".")</f>
        <v>.</v>
      </c>
      <c r="AF25" s="192"/>
      <c r="AG25" s="188" t="str">
        <f>IFERROR(('Table A1'!AG25/'Table A2'!AG25*1000),".")</f>
        <v>.</v>
      </c>
      <c r="AH25" s="188" t="str">
        <f>IFERROR(('Table A1'!AH25/'Table A2'!AH25*1000),".")</f>
        <v>.</v>
      </c>
      <c r="AI25" s="188" t="str">
        <f>IFERROR(('Table A1'!AI25/'Table A2'!AI25*1000),".")</f>
        <v>.</v>
      </c>
      <c r="AJ25" s="188"/>
      <c r="AK25" s="188" t="str">
        <f>IFERROR(('Table A1'!AK25/'Table A2'!AK25*1000),".")</f>
        <v>.</v>
      </c>
      <c r="AL25" s="189"/>
      <c r="AM25" s="188" t="str">
        <f>IFERROR(('Table A1'!AM25/'Table A2'!AM25*1000),".")</f>
        <v>.</v>
      </c>
      <c r="AN25" s="188">
        <f>IFERROR(('Table A1'!AN25/'Table A2'!AN25*1000),".")</f>
        <v>228.64973974519989</v>
      </c>
      <c r="AO25" s="188" t="str">
        <f>IFERROR(('Table A1'!AO25/'Table A2'!AO25*1000),".")</f>
        <v>.</v>
      </c>
      <c r="AP25" s="188" t="str">
        <f>IFERROR(('Table A1'!AP25/'Table A2'!AP25*1000),".")</f>
        <v>.</v>
      </c>
      <c r="AQ25" s="188">
        <f>IFERROR(('Table A1'!AQ25/'Table A2'!AQ25*1000),".")</f>
        <v>180.35202055223675</v>
      </c>
      <c r="AS25" s="188">
        <f>IFERROR(('Table A1'!AS25/'Table A2'!AS25*1000),".")</f>
        <v>140.71674534328554</v>
      </c>
      <c r="AT25" s="188" t="str">
        <f>IFERROR(('Table A1'!AT25/'Table A2'!AT25*1000),".")</f>
        <v>.</v>
      </c>
      <c r="AU25" s="188" t="str">
        <f>IFERROR(('Table A1'!#REF!/'Table A2'!#REF!*1000),".")</f>
        <v>.</v>
      </c>
      <c r="AV25" s="188" t="str">
        <f>IFERROR(('Table A1'!AU25/'Table A2'!AU25*1000),".")</f>
        <v>.</v>
      </c>
      <c r="AW25" s="188">
        <f>IFERROR(('Table A1'!AV25/'Table A2'!AV25*1000),".")</f>
        <v>18.368509028122187</v>
      </c>
      <c r="AX25" s="188" t="str">
        <f>IFERROR(('Table A1'!AW25/'Table A2'!AW25*1000),".")</f>
        <v>.</v>
      </c>
      <c r="AY25" s="188">
        <f>IFERROR(('Table A1'!AX25/'Table A2'!AX25*1000),".")</f>
        <v>100.48085560677079</v>
      </c>
      <c r="BA25" s="188">
        <f>IFERROR(('Table A1'!AZ25/'Table A2'!AZ25*1000),".")</f>
        <v>113.38035218119602</v>
      </c>
      <c r="BB25" s="188">
        <f>IFERROR(('Table A1'!BA25/'Table A2'!BA25*1000),".")</f>
        <v>233.25005285282404</v>
      </c>
      <c r="BC25" s="188">
        <f>IFERROR(('Table A1'!BB25/'Table A2'!BB25*1000),".")</f>
        <v>97.199967998779769</v>
      </c>
      <c r="BD25" s="188">
        <f>IFERROR(('Table A1'!BC25/'Table A2'!BC25*1000),".")</f>
        <v>169.57607902073329</v>
      </c>
      <c r="BE25" s="188">
        <f>IFERROR(('Table A1'!BD25/'Table A2'!BD25*1000),".")</f>
        <v>156.66171300917858</v>
      </c>
      <c r="BH25" s="188">
        <f>IFERROR(('Table A1'!BG25/'Table A2'!BG25*1000),".")</f>
        <v>31.387499999999868</v>
      </c>
      <c r="BI25" s="188">
        <f>IFERROR(('Table A1'!BH25/'Table A2'!BH25*1000),".")</f>
        <v>47581.999943658993</v>
      </c>
      <c r="BJ25" s="188">
        <f>IFERROR(('Table A1'!BI25/'Table A2'!BI25*1000),".")</f>
        <v>179.95111138569516</v>
      </c>
    </row>
    <row r="26" spans="1:62" ht="15" customHeight="1" x14ac:dyDescent="0.2">
      <c r="A26" s="164">
        <v>1989</v>
      </c>
      <c r="B26" s="188" t="str">
        <f>IFERROR(('Table A1'!B26/'Table A2'!B26*1000),".")</f>
        <v>.</v>
      </c>
      <c r="C26" s="188" t="str">
        <f>IFERROR(('Table A1'!C26/'Table A2'!C26*1000),".")</f>
        <v>.</v>
      </c>
      <c r="D26" s="188" t="str">
        <f>IFERROR(('Table A1'!D26/'Table A2'!D26*1000),".")</f>
        <v>.</v>
      </c>
      <c r="E26" s="188" t="str">
        <f>IFERROR(('Table A1'!E26/'Table A2'!E26*1000),".")</f>
        <v>.</v>
      </c>
      <c r="F26" s="188" t="str">
        <f>IFERROR(('Table A1'!F26/'Table A2'!F26*1000),".")</f>
        <v>.</v>
      </c>
      <c r="G26" s="189"/>
      <c r="H26" s="188" t="str">
        <f>IFERROR(('Table A1'!H26/'Table A2'!H26*1000),".")</f>
        <v>.</v>
      </c>
      <c r="I26" s="188" t="str">
        <f>IFERROR(('Table A1'!I26/'Table A2'!I26*1000),".")</f>
        <v>.</v>
      </c>
      <c r="J26" s="188" t="str">
        <f>IFERROR(('Table A1'!J26/'Table A2'!J26*1000),".")</f>
        <v>.</v>
      </c>
      <c r="K26" s="188" t="str">
        <f>IFERROR(('Table A1'!K26/'Table A2'!K26*1000),".")</f>
        <v>.</v>
      </c>
      <c r="L26" s="189"/>
      <c r="M26" s="188" t="str">
        <f>IFERROR(('Table A1'!M26/'Table A2'!M26*1000),".")</f>
        <v>.</v>
      </c>
      <c r="N26" s="189"/>
      <c r="O26" s="188">
        <f>IFERROR(('Table A1'!O26/'Table A2'!O26*1000),".")</f>
        <v>1041.720648466712</v>
      </c>
      <c r="P26" s="188">
        <f>IFERROR(('Table A1'!P26/'Table A2'!P26*1000),".")</f>
        <v>783.14937498206473</v>
      </c>
      <c r="Q26" s="188">
        <f>IFERROR(('Table A1'!Q26/'Table A2'!Q26*1000),".")</f>
        <v>357.49410102204274</v>
      </c>
      <c r="R26" s="188">
        <f>IFERROR(('Table A1'!R26/'Table A2'!R26*1000),".")</f>
        <v>809.12318723875808</v>
      </c>
      <c r="S26" s="188">
        <f>IFERROR(('Table A1'!S26/'Table A2'!S26*1000),".")</f>
        <v>651.96605341448071</v>
      </c>
      <c r="T26" s="189"/>
      <c r="U26" s="188">
        <f>IFERROR(('Table A1'!U26/'Table A2'!U26*1000),".")</f>
        <v>357.84525856914377</v>
      </c>
      <c r="V26" s="188" t="str">
        <f>IFERROR(('Table A1'!V26/'Table A2'!V26*1000),".")</f>
        <v>.</v>
      </c>
      <c r="W26" s="188">
        <f>IFERROR(('Table A1'!W26/'Table A2'!W26*1000),".")</f>
        <v>372.56322793870731</v>
      </c>
      <c r="X26" s="188" t="str">
        <f>IFERROR(('Table A1'!X26/'Table A2'!X26*1000),".")</f>
        <v>.</v>
      </c>
      <c r="Y26" s="188">
        <f>IFERROR(('Table A1'!Y26/'Table A2'!Y26*1000),".")</f>
        <v>358.88558380795394</v>
      </c>
      <c r="Z26" s="188"/>
      <c r="AA26" s="188" t="str">
        <f>IFERROR(('Table A1'!AA26/'Table A2'!AA26*1000),".")</f>
        <v>.</v>
      </c>
      <c r="AB26" s="188" t="str">
        <f>IFERROR(('Table A1'!AB26/'Table A2'!AB26*1000),".")</f>
        <v>.</v>
      </c>
      <c r="AC26" s="188" t="str">
        <f>IFERROR(('Table A1'!AC26/'Table A2'!AC26*1000),".")</f>
        <v>.</v>
      </c>
      <c r="AD26" s="188" t="str">
        <f>IFERROR(('Table A1'!AD26/'Table A2'!AD26*1000),".")</f>
        <v>.</v>
      </c>
      <c r="AE26" s="188" t="str">
        <f>IFERROR(('Table A1'!AE26/'Table A2'!AE26*1000),".")</f>
        <v>.</v>
      </c>
      <c r="AF26" s="192"/>
      <c r="AG26" s="188" t="str">
        <f>IFERROR(('Table A1'!AG26/'Table A2'!AG26*1000),".")</f>
        <v>.</v>
      </c>
      <c r="AH26" s="188" t="str">
        <f>IFERROR(('Table A1'!AH26/'Table A2'!AH26*1000),".")</f>
        <v>.</v>
      </c>
      <c r="AI26" s="188" t="str">
        <f>IFERROR(('Table A1'!AI26/'Table A2'!AI26*1000),".")</f>
        <v>.</v>
      </c>
      <c r="AJ26" s="188"/>
      <c r="AK26" s="188" t="str">
        <f>IFERROR(('Table A1'!AK26/'Table A2'!AK26*1000),".")</f>
        <v>.</v>
      </c>
      <c r="AL26" s="189"/>
      <c r="AM26" s="188" t="str">
        <f>IFERROR(('Table A1'!AM26/'Table A2'!AM26*1000),".")</f>
        <v>.</v>
      </c>
      <c r="AN26" s="188">
        <f>IFERROR(('Table A1'!AN26/'Table A2'!AN26*1000),".")</f>
        <v>223.45205831101171</v>
      </c>
      <c r="AO26" s="188" t="str">
        <f>IFERROR(('Table A1'!AO26/'Table A2'!AO26*1000),".")</f>
        <v>.</v>
      </c>
      <c r="AP26" s="188" t="str">
        <f>IFERROR(('Table A1'!AP26/'Table A2'!AP26*1000),".")</f>
        <v>.</v>
      </c>
      <c r="AQ26" s="188">
        <f>IFERROR(('Table A1'!AQ26/'Table A2'!AQ26*1000),".")</f>
        <v>163.29427138289657</v>
      </c>
      <c r="AS26" s="188">
        <f>IFERROR(('Table A1'!AS26/'Table A2'!AS26*1000),".")</f>
        <v>140.56961147187641</v>
      </c>
      <c r="AT26" s="188">
        <f>IFERROR(('Table A1'!AT26/'Table A2'!AT26*1000),".")</f>
        <v>75.546774185765699</v>
      </c>
      <c r="AU26" s="188" t="str">
        <f>IFERROR(('Table A1'!#REF!/'Table A2'!#REF!*1000),".")</f>
        <v>.</v>
      </c>
      <c r="AV26" s="188" t="str">
        <f>IFERROR(('Table A1'!AU26/'Table A2'!AU26*1000),".")</f>
        <v>.</v>
      </c>
      <c r="AW26" s="188">
        <f>IFERROR(('Table A1'!AV26/'Table A2'!AV26*1000),".")</f>
        <v>18.362201057506503</v>
      </c>
      <c r="AX26" s="188" t="str">
        <f>IFERROR(('Table A1'!AW26/'Table A2'!AW26*1000),".")</f>
        <v>.</v>
      </c>
      <c r="AY26" s="188">
        <f>IFERROR(('Table A1'!AX26/'Table A2'!AX26*1000),".")</f>
        <v>96.809264729330124</v>
      </c>
      <c r="BA26" s="188">
        <f>IFERROR(('Table A1'!AZ26/'Table A2'!AZ26*1000),".")</f>
        <v>113.44454341891603</v>
      </c>
      <c r="BB26" s="188">
        <f>IFERROR(('Table A1'!BA26/'Table A2'!BA26*1000),".")</f>
        <v>233.16209335544539</v>
      </c>
      <c r="BC26" s="188">
        <f>IFERROR(('Table A1'!BB26/'Table A2'!BB26*1000),".")</f>
        <v>98.257070729974458</v>
      </c>
      <c r="BD26" s="188">
        <f>IFERROR(('Table A1'!BC26/'Table A2'!BC26*1000),".")</f>
        <v>169.59979094552574</v>
      </c>
      <c r="BE26" s="188">
        <f>IFERROR(('Table A1'!BD26/'Table A2'!BD26*1000),".")</f>
        <v>155.48635841870353</v>
      </c>
      <c r="BH26" s="188">
        <f>IFERROR(('Table A1'!BG26/'Table A2'!BG26*1000),".")</f>
        <v>31.387499999999868</v>
      </c>
      <c r="BI26" s="188">
        <f>IFERROR(('Table A1'!BH26/'Table A2'!BH26*1000),".")</f>
        <v>47582.000070230264</v>
      </c>
      <c r="BJ26" s="188">
        <f>IFERROR(('Table A1'!BI26/'Table A2'!BI26*1000),".")</f>
        <v>193.61060063150578</v>
      </c>
    </row>
    <row r="27" spans="1:62" ht="30" customHeight="1" x14ac:dyDescent="0.2">
      <c r="A27" s="164">
        <v>1990</v>
      </c>
      <c r="B27" s="188" t="str">
        <f>IFERROR(('Table A1'!B27/'Table A2'!B27*1000),".")</f>
        <v>.</v>
      </c>
      <c r="C27" s="188" t="str">
        <f>IFERROR(('Table A1'!C27/'Table A2'!C27*1000),".")</f>
        <v>.</v>
      </c>
      <c r="D27" s="188" t="str">
        <f>IFERROR(('Table A1'!D27/'Table A2'!D27*1000),".")</f>
        <v>.</v>
      </c>
      <c r="E27" s="188" t="str">
        <f>IFERROR(('Table A1'!E27/'Table A2'!E27*1000),".")</f>
        <v>.</v>
      </c>
      <c r="F27" s="188" t="str">
        <f>IFERROR(('Table A1'!F27/'Table A2'!F27*1000),".")</f>
        <v>.</v>
      </c>
      <c r="G27" s="189"/>
      <c r="H27" s="188" t="str">
        <f>IFERROR(('Table A1'!H27/'Table A2'!H27*1000),".")</f>
        <v>.</v>
      </c>
      <c r="I27" s="188" t="str">
        <f>IFERROR(('Table A1'!I27/'Table A2'!I27*1000),".")</f>
        <v>.</v>
      </c>
      <c r="J27" s="188" t="str">
        <f>IFERROR(('Table A1'!J27/'Table A2'!J27*1000),".")</f>
        <v>.</v>
      </c>
      <c r="K27" s="188" t="str">
        <f>IFERROR(('Table A1'!K27/'Table A2'!K27*1000),".")</f>
        <v>.</v>
      </c>
      <c r="L27" s="189"/>
      <c r="M27" s="188" t="str">
        <f>IFERROR(('Table A1'!M27/'Table A2'!M27*1000),".")</f>
        <v>.</v>
      </c>
      <c r="N27" s="189"/>
      <c r="O27" s="188">
        <f>IFERROR(('Table A1'!O27/'Table A2'!O27*1000),".")</f>
        <v>1037.3184774146391</v>
      </c>
      <c r="P27" s="188">
        <f>IFERROR(('Table A1'!P27/'Table A2'!P27*1000),".")</f>
        <v>780.46981393698684</v>
      </c>
      <c r="Q27" s="188">
        <f>IFERROR(('Table A1'!Q27/'Table A2'!Q27*1000),".")</f>
        <v>354.77632514686906</v>
      </c>
      <c r="R27" s="188">
        <f>IFERROR(('Table A1'!R27/'Table A2'!R27*1000),".")</f>
        <v>804.99418285504862</v>
      </c>
      <c r="S27" s="188">
        <f>IFERROR(('Table A1'!S27/'Table A2'!S27*1000),".")</f>
        <v>648.79669703682282</v>
      </c>
      <c r="T27" s="189"/>
      <c r="U27" s="188">
        <f>IFERROR(('Table A1'!U27/'Table A2'!U27*1000),".")</f>
        <v>357.86593589234093</v>
      </c>
      <c r="V27" s="188">
        <f>IFERROR(('Table A1'!V27/'Table A2'!V27*1000),".")</f>
        <v>513.02378314730777</v>
      </c>
      <c r="W27" s="188">
        <f>IFERROR(('Table A1'!W27/'Table A2'!W27*1000),".")</f>
        <v>372.5915935372708</v>
      </c>
      <c r="X27" s="188">
        <f>IFERROR(('Table A1'!X27/'Table A2'!X27*1000),".")</f>
        <v>268.97439070645271</v>
      </c>
      <c r="Y27" s="188">
        <f>IFERROR(('Table A1'!Y27/'Table A2'!Y27*1000),".")</f>
        <v>351.69392741810447</v>
      </c>
      <c r="Z27" s="188"/>
      <c r="AA27" s="188" t="str">
        <f>IFERROR(('Table A1'!AA27/'Table A2'!AA27*1000),".")</f>
        <v>.</v>
      </c>
      <c r="AB27" s="188" t="str">
        <f>IFERROR(('Table A1'!AB27/'Table A2'!AB27*1000),".")</f>
        <v>.</v>
      </c>
      <c r="AC27" s="188" t="str">
        <f>IFERROR(('Table A1'!AC27/'Table A2'!AC27*1000),".")</f>
        <v>.</v>
      </c>
      <c r="AD27" s="188">
        <f>IFERROR(('Table A1'!AD27/'Table A2'!AD27*1000),".")</f>
        <v>118.6547964609461</v>
      </c>
      <c r="AE27" s="188">
        <f>IFERROR(('Table A1'!AE27/'Table A2'!AE27*1000),".")</f>
        <v>118.6547964609461</v>
      </c>
      <c r="AF27" s="192"/>
      <c r="AG27" s="188" t="str">
        <f>IFERROR(('Table A1'!AG27/'Table A2'!AG27*1000),".")</f>
        <v>.</v>
      </c>
      <c r="AH27" s="188" t="str">
        <f>IFERROR(('Table A1'!AH27/'Table A2'!AH27*1000),".")</f>
        <v>.</v>
      </c>
      <c r="AI27" s="188">
        <f>IFERROR(('Table A1'!AI27/'Table A2'!AI27*1000),".")</f>
        <v>11.669652433747217</v>
      </c>
      <c r="AJ27" s="188"/>
      <c r="AK27" s="188">
        <f>IFERROR(('Table A1'!AK27/'Table A2'!AK27*1000),".")</f>
        <v>77.379612936086815</v>
      </c>
      <c r="AL27" s="189"/>
      <c r="AM27" s="188">
        <f>IFERROR(('Table A1'!AM27/'Table A2'!AM27*1000),".")</f>
        <v>241.34855067324</v>
      </c>
      <c r="AN27" s="188">
        <f>IFERROR(('Table A1'!AN27/'Table A2'!AN27*1000),".")</f>
        <v>218.05131180688764</v>
      </c>
      <c r="AO27" s="188">
        <f>IFERROR(('Table A1'!AO27/'Table A2'!AO27*1000),".")</f>
        <v>6.6974465071903175</v>
      </c>
      <c r="AP27" s="188">
        <f>IFERROR(('Table A1'!AP27/'Table A2'!AP27*1000),".")</f>
        <v>3.9766727669799948</v>
      </c>
      <c r="AQ27" s="188">
        <f>IFERROR(('Table A1'!AQ27/'Table A2'!AQ27*1000),".")</f>
        <v>141.97755092056792</v>
      </c>
      <c r="AS27" s="188">
        <f>IFERROR(('Table A1'!AS27/'Table A2'!AS27*1000),".")</f>
        <v>140.7814004657148</v>
      </c>
      <c r="AT27" s="188">
        <f>IFERROR(('Table A1'!AT27/'Table A2'!AT27*1000),".")</f>
        <v>74.937683441060884</v>
      </c>
      <c r="AU27" s="188" t="str">
        <f>IFERROR(('Table A1'!#REF!/'Table A2'!#REF!*1000),".")</f>
        <v>.</v>
      </c>
      <c r="AV27" s="188" t="str">
        <f>IFERROR(('Table A1'!AU27/'Table A2'!AU27*1000),".")</f>
        <v>.</v>
      </c>
      <c r="AW27" s="188">
        <f>IFERROR(('Table A1'!AV27/'Table A2'!AV27*1000),".")</f>
        <v>18.576275789795986</v>
      </c>
      <c r="AX27" s="188" t="str">
        <f>IFERROR(('Table A1'!AW27/'Table A2'!AW27*1000),".")</f>
        <v>.</v>
      </c>
      <c r="AY27" s="188">
        <f>IFERROR(('Table A1'!AX27/'Table A2'!AX27*1000),".")</f>
        <v>94.147760902821233</v>
      </c>
      <c r="BA27" s="188">
        <f>IFERROR(('Table A1'!AZ27/'Table A2'!AZ27*1000),".")</f>
        <v>113.38390027679328</v>
      </c>
      <c r="BB27" s="188">
        <f>IFERROR(('Table A1'!BA27/'Table A2'!BA27*1000),".")</f>
        <v>233.15453603514473</v>
      </c>
      <c r="BC27" s="188">
        <f>IFERROR(('Table A1'!BB27/'Table A2'!BB27*1000),".")</f>
        <v>99.421108758407883</v>
      </c>
      <c r="BD27" s="188">
        <f>IFERROR(('Table A1'!BC27/'Table A2'!BC27*1000),".")</f>
        <v>169.5799180208862</v>
      </c>
      <c r="BE27" s="188">
        <f>IFERROR(('Table A1'!BD27/'Table A2'!BD27*1000),".")</f>
        <v>154.67443055348204</v>
      </c>
      <c r="BH27" s="188">
        <f>IFERROR(('Table A1'!BG27/'Table A2'!BG27*1000),".")</f>
        <v>31.144724074189522</v>
      </c>
      <c r="BI27" s="188">
        <f>IFERROR(('Table A1'!BH27/'Table A2'!BH27*1000),".")</f>
        <v>47581.999972042679</v>
      </c>
      <c r="BJ27" s="188">
        <f>IFERROR(('Table A1'!BI27/'Table A2'!BI27*1000),".")</f>
        <v>206.84184845346763</v>
      </c>
    </row>
    <row r="28" spans="1:62" ht="15" customHeight="1" x14ac:dyDescent="0.2">
      <c r="A28" s="164">
        <v>1991</v>
      </c>
      <c r="B28" s="188" t="str">
        <f>IFERROR(('Table A1'!B28/'Table A2'!B28*1000),".")</f>
        <v>.</v>
      </c>
      <c r="C28" s="188" t="str">
        <f>IFERROR(('Table A1'!C28/'Table A2'!C28*1000),".")</f>
        <v>.</v>
      </c>
      <c r="D28" s="188" t="str">
        <f>IFERROR(('Table A1'!D28/'Table A2'!D28*1000),".")</f>
        <v>.</v>
      </c>
      <c r="E28" s="188" t="str">
        <f>IFERROR(('Table A1'!E28/'Table A2'!E28*1000),".")</f>
        <v>.</v>
      </c>
      <c r="F28" s="188" t="str">
        <f>IFERROR(('Table A1'!F28/'Table A2'!F28*1000),".")</f>
        <v>.</v>
      </c>
      <c r="G28" s="189"/>
      <c r="H28" s="188" t="str">
        <f>IFERROR(('Table A1'!H28/'Table A2'!H28*1000),".")</f>
        <v>.</v>
      </c>
      <c r="I28" s="188" t="str">
        <f>IFERROR(('Table A1'!I28/'Table A2'!I28*1000),".")</f>
        <v>.</v>
      </c>
      <c r="J28" s="188" t="str">
        <f>IFERROR(('Table A1'!J28/'Table A2'!J28*1000),".")</f>
        <v>.</v>
      </c>
      <c r="K28" s="188" t="str">
        <f>IFERROR(('Table A1'!K28/'Table A2'!K28*1000),".")</f>
        <v>.</v>
      </c>
      <c r="L28" s="189"/>
      <c r="M28" s="188" t="str">
        <f>IFERROR(('Table A1'!M28/'Table A2'!M28*1000),".")</f>
        <v>.</v>
      </c>
      <c r="N28" s="189"/>
      <c r="O28" s="188">
        <f>IFERROR(('Table A1'!O28/'Table A2'!O28*1000),".")</f>
        <v>1026.5296583141155</v>
      </c>
      <c r="P28" s="188">
        <f>IFERROR(('Table A1'!P28/'Table A2'!P28*1000),".")</f>
        <v>774.79877265072344</v>
      </c>
      <c r="Q28" s="188">
        <f>IFERROR(('Table A1'!Q28/'Table A2'!Q28*1000),".")</f>
        <v>349.08551708905912</v>
      </c>
      <c r="R28" s="188">
        <f>IFERROR(('Table A1'!R28/'Table A2'!R28*1000),".")</f>
        <v>794.80734578117756</v>
      </c>
      <c r="S28" s="188">
        <f>IFERROR(('Table A1'!S28/'Table A2'!S28*1000),".")</f>
        <v>641.66721579090665</v>
      </c>
      <c r="T28" s="189"/>
      <c r="U28" s="188">
        <f>IFERROR(('Table A1'!U28/'Table A2'!U28*1000),".")</f>
        <v>357.84851666042698</v>
      </c>
      <c r="V28" s="188">
        <f>IFERROR(('Table A1'!V28/'Table A2'!V28*1000),".")</f>
        <v>513.02378314730777</v>
      </c>
      <c r="W28" s="188">
        <f>IFERROR(('Table A1'!W28/'Table A2'!W28*1000),".")</f>
        <v>373.03663723262662</v>
      </c>
      <c r="X28" s="188">
        <f>IFERROR(('Table A1'!X28/'Table A2'!X28*1000),".")</f>
        <v>268.93161722631174</v>
      </c>
      <c r="Y28" s="188">
        <f>IFERROR(('Table A1'!Y28/'Table A2'!Y28*1000),".")</f>
        <v>351.77813289729198</v>
      </c>
      <c r="Z28" s="188"/>
      <c r="AA28" s="188" t="str">
        <f>IFERROR(('Table A1'!AA28/'Table A2'!AA28*1000),".")</f>
        <v>.</v>
      </c>
      <c r="AB28" s="188" t="str">
        <f>IFERROR(('Table A1'!AB28/'Table A2'!AB28*1000),".")</f>
        <v>.</v>
      </c>
      <c r="AC28" s="188" t="str">
        <f>IFERROR(('Table A1'!AC28/'Table A2'!AC28*1000),".")</f>
        <v>.</v>
      </c>
      <c r="AD28" s="188">
        <f>IFERROR(('Table A1'!AD28/'Table A2'!AD28*1000),".")</f>
        <v>118.1566826734405</v>
      </c>
      <c r="AE28" s="188">
        <f>IFERROR(('Table A1'!AE28/'Table A2'!AE28*1000),".")</f>
        <v>118.1566826734405</v>
      </c>
      <c r="AF28" s="192"/>
      <c r="AG28" s="188" t="str">
        <f>IFERROR(('Table A1'!AG28/'Table A2'!AG28*1000),".")</f>
        <v>.</v>
      </c>
      <c r="AH28" s="188" t="str">
        <f>IFERROR(('Table A1'!AH28/'Table A2'!AH28*1000),".")</f>
        <v>.</v>
      </c>
      <c r="AI28" s="188">
        <f>IFERROR(('Table A1'!AI28/'Table A2'!AI28*1000),".")</f>
        <v>11.627996537249695</v>
      </c>
      <c r="AJ28" s="188"/>
      <c r="AK28" s="188">
        <f>IFERROR(('Table A1'!AK28/'Table A2'!AK28*1000),".")</f>
        <v>76.229474729059973</v>
      </c>
      <c r="AL28" s="189"/>
      <c r="AM28" s="188">
        <f>IFERROR(('Table A1'!AM28/'Table A2'!AM28*1000),".")</f>
        <v>238.49503909565965</v>
      </c>
      <c r="AN28" s="188">
        <f>IFERROR(('Table A1'!AN28/'Table A2'!AN28*1000),".")</f>
        <v>212.51431222541763</v>
      </c>
      <c r="AO28" s="188">
        <f>IFERROR(('Table A1'!AO28/'Table A2'!AO28*1000),".")</f>
        <v>6.7634962608856357</v>
      </c>
      <c r="AP28" s="188">
        <f>IFERROR(('Table A1'!AP28/'Table A2'!AP28*1000),".")</f>
        <v>3.6667710086560916</v>
      </c>
      <c r="AQ28" s="188">
        <f>IFERROR(('Table A1'!AQ28/'Table A2'!AQ28*1000),".")</f>
        <v>115.3129224441133</v>
      </c>
      <c r="AS28" s="188">
        <f>IFERROR(('Table A1'!AS28/'Table A2'!AS28*1000),".")</f>
        <v>140.99422938452156</v>
      </c>
      <c r="AT28" s="188">
        <f>IFERROR(('Table A1'!AT28/'Table A2'!AT28*1000),".")</f>
        <v>74.103132284169746</v>
      </c>
      <c r="AU28" s="188" t="str">
        <f>IFERROR(('Table A1'!#REF!/'Table A2'!#REF!*1000),".")</f>
        <v>.</v>
      </c>
      <c r="AV28" s="188" t="str">
        <f>IFERROR(('Table A1'!AU28/'Table A2'!AU28*1000),".")</f>
        <v>.</v>
      </c>
      <c r="AW28" s="188">
        <f>IFERROR(('Table A1'!AV28/'Table A2'!AV28*1000),".")</f>
        <v>18.395073150172507</v>
      </c>
      <c r="AX28" s="188" t="str">
        <f>IFERROR(('Table A1'!AW28/'Table A2'!AW28*1000),".")</f>
        <v>.</v>
      </c>
      <c r="AY28" s="188">
        <f>IFERROR(('Table A1'!AX28/'Table A2'!AX28*1000),".")</f>
        <v>91.81688497389527</v>
      </c>
      <c r="BA28" s="188">
        <f>IFERROR(('Table A1'!AZ28/'Table A2'!AZ28*1000),".")</f>
        <v>113.37389677297938</v>
      </c>
      <c r="BB28" s="188">
        <f>IFERROR(('Table A1'!BA28/'Table A2'!BA28*1000),".")</f>
        <v>233.17481165650889</v>
      </c>
      <c r="BC28" s="188">
        <f>IFERROR(('Table A1'!BB28/'Table A2'!BB28*1000),".")</f>
        <v>100.49220129063482</v>
      </c>
      <c r="BD28" s="188">
        <f>IFERROR(('Table A1'!BC28/'Table A2'!BC28*1000),".")</f>
        <v>169.58935616226117</v>
      </c>
      <c r="BE28" s="188">
        <f>IFERROR(('Table A1'!BD28/'Table A2'!BD28*1000),".")</f>
        <v>154.03171416623914</v>
      </c>
      <c r="BH28" s="188">
        <f>IFERROR(('Table A1'!BG28/'Table A2'!BG28*1000),".")</f>
        <v>30.889103558712332</v>
      </c>
      <c r="BI28" s="188">
        <f>IFERROR(('Table A1'!BH28/'Table A2'!BH28*1000),".")</f>
        <v>47582.000037614525</v>
      </c>
      <c r="BJ28" s="188">
        <f>IFERROR(('Table A1'!BI28/'Table A2'!BI28*1000),".")</f>
        <v>219.78405410051028</v>
      </c>
    </row>
    <row r="29" spans="1:62" ht="15" customHeight="1" x14ac:dyDescent="0.2">
      <c r="A29" s="164">
        <v>1992</v>
      </c>
      <c r="B29" s="188" t="str">
        <f>IFERROR(('Table A1'!B29/'Table A2'!B29*1000),".")</f>
        <v>.</v>
      </c>
      <c r="C29" s="188" t="str">
        <f>IFERROR(('Table A1'!C29/'Table A2'!C29*1000),".")</f>
        <v>.</v>
      </c>
      <c r="D29" s="188" t="str">
        <f>IFERROR(('Table A1'!D29/'Table A2'!D29*1000),".")</f>
        <v>.</v>
      </c>
      <c r="E29" s="188" t="str">
        <f>IFERROR(('Table A1'!E29/'Table A2'!E29*1000),".")</f>
        <v>.</v>
      </c>
      <c r="F29" s="188" t="str">
        <f>IFERROR(('Table A1'!F29/'Table A2'!F29*1000),".")</f>
        <v>.</v>
      </c>
      <c r="G29" s="189"/>
      <c r="H29" s="188" t="str">
        <f>IFERROR(('Table A1'!H29/'Table A2'!H29*1000),".")</f>
        <v>.</v>
      </c>
      <c r="I29" s="188" t="str">
        <f>IFERROR(('Table A1'!I29/'Table A2'!I29*1000),".")</f>
        <v>.</v>
      </c>
      <c r="J29" s="188" t="str">
        <f>IFERROR(('Table A1'!J29/'Table A2'!J29*1000),".")</f>
        <v>.</v>
      </c>
      <c r="K29" s="188" t="str">
        <f>IFERROR(('Table A1'!K29/'Table A2'!K29*1000),".")</f>
        <v>.</v>
      </c>
      <c r="L29" s="189"/>
      <c r="M29" s="188" t="str">
        <f>IFERROR(('Table A1'!M29/'Table A2'!M29*1000),".")</f>
        <v>.</v>
      </c>
      <c r="N29" s="189"/>
      <c r="O29" s="188">
        <f>IFERROR(('Table A1'!O29/'Table A2'!O29*1000),".")</f>
        <v>1014.5413315502261</v>
      </c>
      <c r="P29" s="188">
        <f>IFERROR(('Table A1'!P29/'Table A2'!P29*1000),".")</f>
        <v>768.32315927076786</v>
      </c>
      <c r="Q29" s="188">
        <f>IFERROR(('Table A1'!Q29/'Table A2'!Q29*1000),".")</f>
        <v>343.01667202894112</v>
      </c>
      <c r="R29" s="188">
        <f>IFERROR(('Table A1'!R29/'Table A2'!R29*1000),".")</f>
        <v>783.13779980588981</v>
      </c>
      <c r="S29" s="188">
        <f>IFERROR(('Table A1'!S29/'Table A2'!S29*1000),".")</f>
        <v>633.72481572469428</v>
      </c>
      <c r="T29" s="189"/>
      <c r="U29" s="188">
        <f>IFERROR(('Table A1'!U29/'Table A2'!U29*1000),".")</f>
        <v>357.8322368500821</v>
      </c>
      <c r="V29" s="188">
        <f>IFERROR(('Table A1'!V29/'Table A2'!V29*1000),".")</f>
        <v>512.64243164151912</v>
      </c>
      <c r="W29" s="188">
        <f>IFERROR(('Table A1'!W29/'Table A2'!W29*1000),".")</f>
        <v>372.71463685735267</v>
      </c>
      <c r="X29" s="188">
        <f>IFERROR(('Table A1'!X29/'Table A2'!X29*1000),".")</f>
        <v>268.87333695011966</v>
      </c>
      <c r="Y29" s="188">
        <f>IFERROR(('Table A1'!Y29/'Table A2'!Y29*1000),".")</f>
        <v>352.01125620531553</v>
      </c>
      <c r="Z29" s="188"/>
      <c r="AA29" s="188" t="str">
        <f>IFERROR(('Table A1'!AA29/'Table A2'!AA29*1000),".")</f>
        <v>.</v>
      </c>
      <c r="AB29" s="188" t="str">
        <f>IFERROR(('Table A1'!AB29/'Table A2'!AB29*1000),".")</f>
        <v>.</v>
      </c>
      <c r="AC29" s="188" t="str">
        <f>IFERROR(('Table A1'!AC29/'Table A2'!AC29*1000),".")</f>
        <v>.</v>
      </c>
      <c r="AD29" s="188">
        <f>IFERROR(('Table A1'!AD29/'Table A2'!AD29*1000),".")</f>
        <v>118.05996544239576</v>
      </c>
      <c r="AE29" s="188">
        <f>IFERROR(('Table A1'!AE29/'Table A2'!AE29*1000),".")</f>
        <v>118.05996544239576</v>
      </c>
      <c r="AF29" s="192"/>
      <c r="AG29" s="188" t="str">
        <f>IFERROR(('Table A1'!AG29/'Table A2'!AG29*1000),".")</f>
        <v>.</v>
      </c>
      <c r="AH29" s="188" t="str">
        <f>IFERROR(('Table A1'!AH29/'Table A2'!AH29*1000),".")</f>
        <v>.</v>
      </c>
      <c r="AI29" s="188">
        <f>IFERROR(('Table A1'!AI29/'Table A2'!AI29*1000),".")</f>
        <v>11.621201168650503</v>
      </c>
      <c r="AJ29" s="188"/>
      <c r="AK29" s="188">
        <f>IFERROR(('Table A1'!AK29/'Table A2'!AK29*1000),".")</f>
        <v>75.21141226215542</v>
      </c>
      <c r="AL29" s="189"/>
      <c r="AM29" s="188">
        <f>IFERROR(('Table A1'!AM29/'Table A2'!AM29*1000),".")</f>
        <v>235.54977027206138</v>
      </c>
      <c r="AN29" s="188">
        <f>IFERROR(('Table A1'!AN29/'Table A2'!AN29*1000),".")</f>
        <v>206.64218419963231</v>
      </c>
      <c r="AO29" s="188">
        <f>IFERROR(('Table A1'!AO29/'Table A2'!AO29*1000),".")</f>
        <v>6.9031520085822331</v>
      </c>
      <c r="AP29" s="188">
        <f>IFERROR(('Table A1'!AP29/'Table A2'!AP29*1000),".")</f>
        <v>3.587185589606436</v>
      </c>
      <c r="AQ29" s="188">
        <f>IFERROR(('Table A1'!AQ29/'Table A2'!AQ29*1000),".")</f>
        <v>98.471267936827076</v>
      </c>
      <c r="AS29" s="188">
        <f>IFERROR(('Table A1'!AS29/'Table A2'!AS29*1000),".")</f>
        <v>141.20779531217335</v>
      </c>
      <c r="AT29" s="188">
        <f>IFERROR(('Table A1'!AT29/'Table A2'!AT29*1000),".")</f>
        <v>73.250396154943957</v>
      </c>
      <c r="AU29" s="188" t="str">
        <f>IFERROR(('Table A1'!#REF!/'Table A2'!#REF!*1000),".")</f>
        <v>.</v>
      </c>
      <c r="AV29" s="188" t="str">
        <f>IFERROR(('Table A1'!AU29/'Table A2'!AU29*1000),".")</f>
        <v>.</v>
      </c>
      <c r="AW29" s="188">
        <f>IFERROR(('Table A1'!AV29/'Table A2'!AV29*1000),".")</f>
        <v>18.472013730084132</v>
      </c>
      <c r="AX29" s="188" t="str">
        <f>IFERROR(('Table A1'!AW29/'Table A2'!AW29*1000),".")</f>
        <v>.</v>
      </c>
      <c r="AY29" s="188">
        <f>IFERROR(('Table A1'!AX29/'Table A2'!AX29*1000),".")</f>
        <v>89.988897511288656</v>
      </c>
      <c r="BA29" s="188">
        <f>IFERROR(('Table A1'!AZ29/'Table A2'!AZ29*1000),".")</f>
        <v>113.38811044670459</v>
      </c>
      <c r="BB29" s="188">
        <f>IFERROR(('Table A1'!BA29/'Table A2'!BA29*1000),".")</f>
        <v>233.20536372336565</v>
      </c>
      <c r="BC29" s="188">
        <f>IFERROR(('Table A1'!BB29/'Table A2'!BB29*1000),".")</f>
        <v>101.52298281936082</v>
      </c>
      <c r="BD29" s="188">
        <f>IFERROR(('Table A1'!BC29/'Table A2'!BC29*1000),".")</f>
        <v>169.58260367224526</v>
      </c>
      <c r="BE29" s="188">
        <f>IFERROR(('Table A1'!BD29/'Table A2'!BD29*1000),".")</f>
        <v>153.40502797848748</v>
      </c>
      <c r="BH29" s="188">
        <f>IFERROR(('Table A1'!BG29/'Table A2'!BG29*1000),".")</f>
        <v>30.439599174561049</v>
      </c>
      <c r="BI29" s="188">
        <f>IFERROR(('Table A1'!BH29/'Table A2'!BH29*1000),".")</f>
        <v>47581.999970433026</v>
      </c>
      <c r="BJ29" s="188">
        <f>IFERROR(('Table A1'!BI29/'Table A2'!BI29*1000),".")</f>
        <v>232.43813730393222</v>
      </c>
    </row>
    <row r="30" spans="1:62" ht="15" customHeight="1" x14ac:dyDescent="0.2">
      <c r="A30" s="164">
        <v>1993</v>
      </c>
      <c r="B30" s="188" t="str">
        <f>IFERROR(('Table A1'!B30/'Table A2'!B30*1000),".")</f>
        <v>.</v>
      </c>
      <c r="C30" s="188" t="str">
        <f>IFERROR(('Table A1'!C30/'Table A2'!C30*1000),".")</f>
        <v>.</v>
      </c>
      <c r="D30" s="188" t="str">
        <f>IFERROR(('Table A1'!D30/'Table A2'!D30*1000),".")</f>
        <v>.</v>
      </c>
      <c r="E30" s="188" t="str">
        <f>IFERROR(('Table A1'!E30/'Table A2'!E30*1000),".")</f>
        <v>.</v>
      </c>
      <c r="F30" s="188" t="str">
        <f>IFERROR(('Table A1'!F30/'Table A2'!F30*1000),".")</f>
        <v>.</v>
      </c>
      <c r="G30" s="189"/>
      <c r="H30" s="188" t="str">
        <f>IFERROR(('Table A1'!H30/'Table A2'!H30*1000),".")</f>
        <v>.</v>
      </c>
      <c r="I30" s="188" t="str">
        <f>IFERROR(('Table A1'!I30/'Table A2'!I30*1000),".")</f>
        <v>.</v>
      </c>
      <c r="J30" s="188" t="str">
        <f>IFERROR(('Table A1'!J30/'Table A2'!J30*1000),".")</f>
        <v>.</v>
      </c>
      <c r="K30" s="188" t="str">
        <f>IFERROR(('Table A1'!K30/'Table A2'!K30*1000),".")</f>
        <v>.</v>
      </c>
      <c r="L30" s="189"/>
      <c r="M30" s="188" t="str">
        <f>IFERROR(('Table A1'!M30/'Table A2'!M30*1000),".")</f>
        <v>.</v>
      </c>
      <c r="N30" s="189"/>
      <c r="O30" s="188">
        <f>IFERROR(('Table A1'!O30/'Table A2'!O30*1000),".")</f>
        <v>1000.6197043901713</v>
      </c>
      <c r="P30" s="188">
        <f>IFERROR(('Table A1'!P30/'Table A2'!P30*1000),".")</f>
        <v>760.82820269974161</v>
      </c>
      <c r="Q30" s="188">
        <f>IFERROR(('Table A1'!Q30/'Table A2'!Q30*1000),".")</f>
        <v>336.67846583383908</v>
      </c>
      <c r="R30" s="188">
        <f>IFERROR(('Table A1'!R30/'Table A2'!R30*1000),".")</f>
        <v>769.65324457792383</v>
      </c>
      <c r="S30" s="188">
        <f>IFERROR(('Table A1'!S30/'Table A2'!S30*1000),".")</f>
        <v>624.7985292920614</v>
      </c>
      <c r="T30" s="189"/>
      <c r="U30" s="188">
        <f>IFERROR(('Table A1'!U30/'Table A2'!U30*1000),".")</f>
        <v>357.87891672943863</v>
      </c>
      <c r="V30" s="188">
        <f>IFERROR(('Table A1'!V30/'Table A2'!V30*1000),".")</f>
        <v>511.35226430441759</v>
      </c>
      <c r="W30" s="188">
        <f>IFERROR(('Table A1'!W30/'Table A2'!W30*1000),".")</f>
        <v>372.80248787873307</v>
      </c>
      <c r="X30" s="188">
        <f>IFERROR(('Table A1'!X30/'Table A2'!X30*1000),".")</f>
        <v>268.80735237910591</v>
      </c>
      <c r="Y30" s="188">
        <f>IFERROR(('Table A1'!Y30/'Table A2'!Y30*1000),".")</f>
        <v>352.3908395227765</v>
      </c>
      <c r="Z30" s="188"/>
      <c r="AA30" s="188" t="str">
        <f>IFERROR(('Table A1'!AA30/'Table A2'!AA30*1000),".")</f>
        <v>.</v>
      </c>
      <c r="AB30" s="188" t="str">
        <f>IFERROR(('Table A1'!AB30/'Table A2'!AB30*1000),".")</f>
        <v>.</v>
      </c>
      <c r="AC30" s="188" t="str">
        <f>IFERROR(('Table A1'!AC30/'Table A2'!AC30*1000),".")</f>
        <v>.</v>
      </c>
      <c r="AD30" s="188">
        <f>IFERROR(('Table A1'!AD30/'Table A2'!AD30*1000),".")</f>
        <v>118.42680974636171</v>
      </c>
      <c r="AE30" s="188">
        <f>IFERROR(('Table A1'!AE30/'Table A2'!AE30*1000),".")</f>
        <v>118.42680974636171</v>
      </c>
      <c r="AF30" s="192"/>
      <c r="AG30" s="188" t="str">
        <f>IFERROR(('Table A1'!AG30/'Table A2'!AG30*1000),".")</f>
        <v>.</v>
      </c>
      <c r="AH30" s="188" t="str">
        <f>IFERROR(('Table A1'!AH30/'Table A2'!AH30*1000),".")</f>
        <v>.</v>
      </c>
      <c r="AI30" s="188">
        <f>IFERROR(('Table A1'!AI30/'Table A2'!AI30*1000),".")</f>
        <v>11.653739738042034</v>
      </c>
      <c r="AJ30" s="188"/>
      <c r="AK30" s="188">
        <f>IFERROR(('Table A1'!AK30/'Table A2'!AK30*1000),".")</f>
        <v>74.578568375999339</v>
      </c>
      <c r="AL30" s="189"/>
      <c r="AM30" s="188">
        <f>IFERROR(('Table A1'!AM30/'Table A2'!AM30*1000),".")</f>
        <v>234.53928579904931</v>
      </c>
      <c r="AN30" s="188">
        <f>IFERROR(('Table A1'!AN30/'Table A2'!AN30*1000),".")</f>
        <v>200.52240708434715</v>
      </c>
      <c r="AO30" s="188">
        <f>IFERROR(('Table A1'!AO30/'Table A2'!AO30*1000),".")</f>
        <v>6.8788655586578065</v>
      </c>
      <c r="AP30" s="188">
        <f>IFERROR(('Table A1'!AP30/'Table A2'!AP30*1000),".")</f>
        <v>3.5411590905903036</v>
      </c>
      <c r="AQ30" s="188">
        <f>IFERROR(('Table A1'!AQ30/'Table A2'!AQ30*1000),".")</f>
        <v>87.514088951690766</v>
      </c>
      <c r="AS30" s="188">
        <f>IFERROR(('Table A1'!AS30/'Table A2'!AS30*1000),".")</f>
        <v>141.4220345256567</v>
      </c>
      <c r="AT30" s="188">
        <f>IFERROR(('Table A1'!AT30/'Table A2'!AT30*1000),".")</f>
        <v>72.376642811577042</v>
      </c>
      <c r="AU30" s="188" t="str">
        <f>IFERROR(('Table A1'!#REF!/'Table A2'!#REF!*1000),".")</f>
        <v>.</v>
      </c>
      <c r="AV30" s="188" t="str">
        <f>IFERROR(('Table A1'!AU30/'Table A2'!AU30*1000),".")</f>
        <v>.</v>
      </c>
      <c r="AW30" s="188">
        <f>IFERROR(('Table A1'!AV30/'Table A2'!AV30*1000),".")</f>
        <v>18.533429158026312</v>
      </c>
      <c r="AX30" s="188" t="str">
        <f>IFERROR(('Table A1'!AW30/'Table A2'!AW30*1000),".")</f>
        <v>.</v>
      </c>
      <c r="AY30" s="188">
        <f>IFERROR(('Table A1'!AX30/'Table A2'!AX30*1000),".")</f>
        <v>88.517008575032349</v>
      </c>
      <c r="BA30" s="188">
        <f>IFERROR(('Table A1'!AZ30/'Table A2'!AZ30*1000),".")</f>
        <v>113.42541653848281</v>
      </c>
      <c r="BB30" s="188">
        <f>IFERROR(('Table A1'!BA30/'Table A2'!BA30*1000),".")</f>
        <v>233.23303074942754</v>
      </c>
      <c r="BC30" s="188">
        <f>IFERROR(('Table A1'!BB30/'Table A2'!BB30*1000),".")</f>
        <v>102.57785731031029</v>
      </c>
      <c r="BD30" s="188">
        <f>IFERROR(('Table A1'!BC30/'Table A2'!BC30*1000),".")</f>
        <v>169.59185002117596</v>
      </c>
      <c r="BE30" s="188">
        <f>IFERROR(('Table A1'!BD30/'Table A2'!BD30*1000),".")</f>
        <v>152.87354220665901</v>
      </c>
      <c r="BH30" s="188">
        <f>IFERROR(('Table A1'!BG30/'Table A2'!BG30*1000),".")</f>
        <v>29.616917962794435</v>
      </c>
      <c r="BI30" s="188">
        <f>IFERROR(('Table A1'!BH30/'Table A2'!BH30*1000),".")</f>
        <v>47581.999970375866</v>
      </c>
      <c r="BJ30" s="188">
        <f>IFERROR(('Table A1'!BI30/'Table A2'!BI30*1000),".")</f>
        <v>244.13929795060412</v>
      </c>
    </row>
    <row r="31" spans="1:62" ht="15" customHeight="1" x14ac:dyDescent="0.2">
      <c r="A31" s="164">
        <v>1994</v>
      </c>
      <c r="B31" s="188" t="str">
        <f>IFERROR(('Table A1'!B31/'Table A2'!B31*1000),".")</f>
        <v>.</v>
      </c>
      <c r="C31" s="188" t="str">
        <f>IFERROR(('Table A1'!C31/'Table A2'!C31*1000),".")</f>
        <v>.</v>
      </c>
      <c r="D31" s="188" t="str">
        <f>IFERROR(('Table A1'!D31/'Table A2'!D31*1000),".")</f>
        <v>.</v>
      </c>
      <c r="E31" s="188" t="str">
        <f>IFERROR(('Table A1'!E31/'Table A2'!E31*1000),".")</f>
        <v>.</v>
      </c>
      <c r="F31" s="188" t="str">
        <f>IFERROR(('Table A1'!F31/'Table A2'!F31*1000),".")</f>
        <v>.</v>
      </c>
      <c r="G31" s="189"/>
      <c r="H31" s="188" t="str">
        <f>IFERROR(('Table A1'!H31/'Table A2'!H31*1000),".")</f>
        <v>.</v>
      </c>
      <c r="I31" s="188" t="str">
        <f>IFERROR(('Table A1'!I31/'Table A2'!I31*1000),".")</f>
        <v>.</v>
      </c>
      <c r="J31" s="188" t="str">
        <f>IFERROR(('Table A1'!J31/'Table A2'!J31*1000),".")</f>
        <v>.</v>
      </c>
      <c r="K31" s="188" t="str">
        <f>IFERROR(('Table A1'!K31/'Table A2'!K31*1000),".")</f>
        <v>.</v>
      </c>
      <c r="L31" s="189"/>
      <c r="M31" s="188" t="str">
        <f>IFERROR(('Table A1'!M31/'Table A2'!M31*1000),".")</f>
        <v>.</v>
      </c>
      <c r="N31" s="189"/>
      <c r="O31" s="188">
        <f>IFERROR(('Table A1'!O31/'Table A2'!O31*1000),".")</f>
        <v>984.735231241723</v>
      </c>
      <c r="P31" s="188">
        <f>IFERROR(('Table A1'!P31/'Table A2'!P31*1000),".")</f>
        <v>752.20567305560121</v>
      </c>
      <c r="Q31" s="188">
        <f>IFERROR(('Table A1'!Q31/'Table A2'!Q31*1000),".")</f>
        <v>330.3562892579647</v>
      </c>
      <c r="R31" s="188">
        <f>IFERROR(('Table A1'!R31/'Table A2'!R31*1000),".")</f>
        <v>754.68417698074791</v>
      </c>
      <c r="S31" s="188">
        <f>IFERROR(('Table A1'!S31/'Table A2'!S31*1000),".")</f>
        <v>615.0262290812999</v>
      </c>
      <c r="T31" s="189"/>
      <c r="U31" s="188">
        <f>IFERROR(('Table A1'!U31/'Table A2'!U31*1000),".")</f>
        <v>357.83819241750513</v>
      </c>
      <c r="V31" s="188">
        <f>IFERROR(('Table A1'!V31/'Table A2'!V31*1000),".")</f>
        <v>510.00866843563784</v>
      </c>
      <c r="W31" s="188">
        <f>IFERROR(('Table A1'!W31/'Table A2'!W31*1000),".")</f>
        <v>372.93831757605358</v>
      </c>
      <c r="X31" s="188">
        <f>IFERROR(('Table A1'!X31/'Table A2'!X31*1000),".")</f>
        <v>268.73355794969524</v>
      </c>
      <c r="Y31" s="188">
        <f>IFERROR(('Table A1'!Y31/'Table A2'!Y31*1000),".")</f>
        <v>352.90560385533377</v>
      </c>
      <c r="Z31" s="188"/>
      <c r="AA31" s="188" t="str">
        <f>IFERROR(('Table A1'!AA31/'Table A2'!AA31*1000),".")</f>
        <v>.</v>
      </c>
      <c r="AB31" s="188" t="str">
        <f>IFERROR(('Table A1'!AB31/'Table A2'!AB31*1000),".")</f>
        <v>.</v>
      </c>
      <c r="AC31" s="188" t="str">
        <f>IFERROR(('Table A1'!AC31/'Table A2'!AC31*1000),".")</f>
        <v>.</v>
      </c>
      <c r="AD31" s="188">
        <f>IFERROR(('Table A1'!AD31/'Table A2'!AD31*1000),".")</f>
        <v>119.64873645700034</v>
      </c>
      <c r="AE31" s="188">
        <f>IFERROR(('Table A1'!AE31/'Table A2'!AE31*1000),".")</f>
        <v>119.64873645700034</v>
      </c>
      <c r="AF31" s="192"/>
      <c r="AG31" s="188" t="str">
        <f>IFERROR(('Table A1'!AG31/'Table A2'!AG31*1000),".")</f>
        <v>.</v>
      </c>
      <c r="AH31" s="188" t="str">
        <f>IFERROR(('Table A1'!AH31/'Table A2'!AH31*1000),".")</f>
        <v>.</v>
      </c>
      <c r="AI31" s="188">
        <f>IFERROR(('Table A1'!AI31/'Table A2'!AI31*1000),".")</f>
        <v>11.764012087489712</v>
      </c>
      <c r="AJ31" s="188"/>
      <c r="AK31" s="188">
        <f>IFERROR(('Table A1'!AK31/'Table A2'!AK31*1000),".")</f>
        <v>74.409504027593641</v>
      </c>
      <c r="AL31" s="189"/>
      <c r="AM31" s="188">
        <f>IFERROR(('Table A1'!AM31/'Table A2'!AM31*1000),".")</f>
        <v>230.99395376624631</v>
      </c>
      <c r="AN31" s="188">
        <f>IFERROR(('Table A1'!AN31/'Table A2'!AN31*1000),".")</f>
        <v>193.95148529025658</v>
      </c>
      <c r="AO31" s="188">
        <f>IFERROR(('Table A1'!AO31/'Table A2'!AO31*1000),".")</f>
        <v>7.0112865723160702</v>
      </c>
      <c r="AP31" s="188">
        <f>IFERROR(('Table A1'!AP31/'Table A2'!AP31*1000),".")</f>
        <v>3.52258362249803</v>
      </c>
      <c r="AQ31" s="188">
        <f>IFERROR(('Table A1'!AQ31/'Table A2'!AQ31*1000),".")</f>
        <v>81.452032411577576</v>
      </c>
      <c r="AS31" s="188">
        <f>IFERROR(('Table A1'!AS31/'Table A2'!AS31*1000),".")</f>
        <v>142.6784379929438</v>
      </c>
      <c r="AT31" s="188">
        <f>IFERROR(('Table A1'!AT31/'Table A2'!AT31*1000),".")</f>
        <v>71.473514992840649</v>
      </c>
      <c r="AU31" s="188" t="str">
        <f>IFERROR(('Table A1'!#REF!/'Table A2'!#REF!*1000),".")</f>
        <v>.</v>
      </c>
      <c r="AV31" s="188" t="str">
        <f>IFERROR(('Table A1'!AU31/'Table A2'!AU31*1000),".")</f>
        <v>.</v>
      </c>
      <c r="AW31" s="188">
        <f>IFERROR(('Table A1'!AV31/'Table A2'!AV31*1000),".")</f>
        <v>18.608065140756196</v>
      </c>
      <c r="AX31" s="188" t="str">
        <f>IFERROR(('Table A1'!AW31/'Table A2'!AW31*1000),".")</f>
        <v>.</v>
      </c>
      <c r="AY31" s="188">
        <f>IFERROR(('Table A1'!AX31/'Table A2'!AX31*1000),".")</f>
        <v>87.931944043320897</v>
      </c>
      <c r="BA31" s="188">
        <f>IFERROR(('Table A1'!AZ31/'Table A2'!AZ31*1000),".")</f>
        <v>113.37585311221646</v>
      </c>
      <c r="BB31" s="188">
        <f>IFERROR(('Table A1'!BA31/'Table A2'!BA31*1000),".")</f>
        <v>233.23122337387161</v>
      </c>
      <c r="BC31" s="188">
        <f>IFERROR(('Table A1'!BB31/'Table A2'!BB31*1000),".")</f>
        <v>103.46946784157987</v>
      </c>
      <c r="BD31" s="188">
        <f>IFERROR(('Table A1'!BC31/'Table A2'!BC31*1000),".")</f>
        <v>169.62068545830735</v>
      </c>
      <c r="BE31" s="188">
        <f>IFERROR(('Table A1'!BD31/'Table A2'!BD31*1000),".")</f>
        <v>152.39524000732652</v>
      </c>
      <c r="BH31" s="188">
        <f>IFERROR(('Table A1'!BG31/'Table A2'!BG31*1000),".")</f>
        <v>28.500518666736973</v>
      </c>
      <c r="BI31" s="188">
        <f>IFERROR(('Table A1'!BH31/'Table A2'!BH31*1000),".")</f>
        <v>47581.999992770223</v>
      </c>
      <c r="BJ31" s="188">
        <f>IFERROR(('Table A1'!BI31/'Table A2'!BI31*1000),".")</f>
        <v>254.55352398346594</v>
      </c>
    </row>
    <row r="32" spans="1:62" ht="15" customHeight="1" x14ac:dyDescent="0.2">
      <c r="A32" s="164">
        <v>1995</v>
      </c>
      <c r="B32" s="188" t="str">
        <f>IFERROR(('Table A1'!B32/'Table A2'!B32*1000),".")</f>
        <v>.</v>
      </c>
      <c r="C32" s="188" t="str">
        <f>IFERROR(('Table A1'!C32/'Table A2'!C32*1000),".")</f>
        <v>.</v>
      </c>
      <c r="D32" s="188" t="str">
        <f>IFERROR(('Table A1'!D32/'Table A2'!D32*1000),".")</f>
        <v>.</v>
      </c>
      <c r="E32" s="188" t="str">
        <f>IFERROR(('Table A1'!E32/'Table A2'!E32*1000),".")</f>
        <v>.</v>
      </c>
      <c r="F32" s="188" t="str">
        <f>IFERROR(('Table A1'!F32/'Table A2'!F32*1000),".")</f>
        <v>.</v>
      </c>
      <c r="G32" s="189"/>
      <c r="H32" s="188" t="str">
        <f>IFERROR(('Table A1'!H32/'Table A2'!H32*1000),".")</f>
        <v>.</v>
      </c>
      <c r="I32" s="188" t="str">
        <f>IFERROR(('Table A1'!I32/'Table A2'!I32*1000),".")</f>
        <v>.</v>
      </c>
      <c r="J32" s="188" t="str">
        <f>IFERROR(('Table A1'!J32/'Table A2'!J32*1000),".")</f>
        <v>.</v>
      </c>
      <c r="K32" s="188" t="str">
        <f>IFERROR(('Table A1'!K32/'Table A2'!K32*1000),".")</f>
        <v>.</v>
      </c>
      <c r="L32" s="189"/>
      <c r="M32" s="188" t="str">
        <f>IFERROR(('Table A1'!M32/'Table A2'!M32*1000),".")</f>
        <v>.</v>
      </c>
      <c r="N32" s="189"/>
      <c r="O32" s="188">
        <f>IFERROR(('Table A1'!O32/'Table A2'!O32*1000),".")</f>
        <v>954.47372084169785</v>
      </c>
      <c r="P32" s="188">
        <f>IFERROR(('Table A1'!P32/'Table A2'!P32*1000),".")</f>
        <v>736.19205852328673</v>
      </c>
      <c r="Q32" s="188">
        <f>IFERROR(('Table A1'!Q32/'Table A2'!Q32*1000),".")</f>
        <v>320.85976006199064</v>
      </c>
      <c r="R32" s="188">
        <f>IFERROR(('Table A1'!R32/'Table A2'!R32*1000),".")</f>
        <v>726.89107503511627</v>
      </c>
      <c r="S32" s="188">
        <f>IFERROR(('Table A1'!S32/'Table A2'!S32*1000),".")</f>
        <v>597.66619996350153</v>
      </c>
      <c r="T32" s="189"/>
      <c r="U32" s="188">
        <f>IFERROR(('Table A1'!U32/'Table A2'!U32*1000),".")</f>
        <v>357.85527682725314</v>
      </c>
      <c r="V32" s="188">
        <f>IFERROR(('Table A1'!V32/'Table A2'!V32*1000),".")</f>
        <v>508.65725457229837</v>
      </c>
      <c r="W32" s="188">
        <f>IFERROR(('Table A1'!W32/'Table A2'!W32*1000),".")</f>
        <v>372.8146934153043</v>
      </c>
      <c r="X32" s="188">
        <f>IFERROR(('Table A1'!X32/'Table A2'!X32*1000),".")</f>
        <v>268.64994724907461</v>
      </c>
      <c r="Y32" s="188">
        <f>IFERROR(('Table A1'!Y32/'Table A2'!Y32*1000),".")</f>
        <v>353.24533423970854</v>
      </c>
      <c r="Z32" s="188"/>
      <c r="AA32" s="188" t="str">
        <f>IFERROR(('Table A1'!AA32/'Table A2'!AA32*1000),".")</f>
        <v>.</v>
      </c>
      <c r="AB32" s="188" t="str">
        <f>IFERROR(('Table A1'!AB32/'Table A2'!AB32*1000),".")</f>
        <v>.</v>
      </c>
      <c r="AC32" s="188" t="str">
        <f>IFERROR(('Table A1'!AC32/'Table A2'!AC32*1000),".")</f>
        <v>.</v>
      </c>
      <c r="AD32" s="188">
        <f>IFERROR(('Table A1'!AD32/'Table A2'!AD32*1000),".")</f>
        <v>121.57389848351566</v>
      </c>
      <c r="AE32" s="188">
        <f>IFERROR(('Table A1'!AE32/'Table A2'!AE32*1000),".")</f>
        <v>121.57389848351566</v>
      </c>
      <c r="AF32" s="192"/>
      <c r="AG32" s="188" t="str">
        <f>IFERROR(('Table A1'!AG32/'Table A2'!AG32*1000),".")</f>
        <v>.</v>
      </c>
      <c r="AH32" s="188" t="str">
        <f>IFERROR(('Table A1'!AH32/'Table A2'!AH32*1000),".")</f>
        <v>.</v>
      </c>
      <c r="AI32" s="188">
        <f>IFERROR(('Table A1'!AI32/'Table A2'!AI32*1000),".")</f>
        <v>11.950539830654501</v>
      </c>
      <c r="AJ32" s="188"/>
      <c r="AK32" s="188">
        <f>IFERROR(('Table A1'!AK32/'Table A2'!AK32*1000),".")</f>
        <v>74.334088446577354</v>
      </c>
      <c r="AL32" s="189"/>
      <c r="AM32" s="188">
        <f>IFERROR(('Table A1'!AM32/'Table A2'!AM32*1000),".")</f>
        <v>226.84577997259623</v>
      </c>
      <c r="AN32" s="188">
        <f>IFERROR(('Table A1'!AN32/'Table A2'!AN32*1000),".")</f>
        <v>186.82276372580958</v>
      </c>
      <c r="AO32" s="188">
        <f>IFERROR(('Table A1'!AO32/'Table A2'!AO32*1000),".")</f>
        <v>7.0615118885260335</v>
      </c>
      <c r="AP32" s="188">
        <f>IFERROR(('Table A1'!AP32/'Table A2'!AP32*1000),".")</f>
        <v>3.5249994512134455</v>
      </c>
      <c r="AQ32" s="188">
        <f>IFERROR(('Table A1'!AQ32/'Table A2'!AQ32*1000),".")</f>
        <v>78.044746202694441</v>
      </c>
      <c r="AS32" s="188">
        <f>IFERROR(('Table A1'!AS32/'Table A2'!AS32*1000),".")</f>
        <v>144.88252935049331</v>
      </c>
      <c r="AT32" s="188">
        <f>IFERROR(('Table A1'!AT32/'Table A2'!AT32*1000),".")</f>
        <v>70.547284393502551</v>
      </c>
      <c r="AU32" s="188" t="str">
        <f>IFERROR(('Table A1'!#REF!/'Table A2'!#REF!*1000),".")</f>
        <v>.</v>
      </c>
      <c r="AV32" s="188" t="str">
        <f>IFERROR(('Table A1'!AU32/'Table A2'!AU32*1000),".")</f>
        <v>.</v>
      </c>
      <c r="AW32" s="188">
        <f>IFERROR(('Table A1'!AV32/'Table A2'!AV32*1000),".")</f>
        <v>18.812750264156705</v>
      </c>
      <c r="AX32" s="188">
        <f>IFERROR(('Table A1'!AW32/'Table A2'!AW32*1000),".")</f>
        <v>97.551232901966344</v>
      </c>
      <c r="AY32" s="188">
        <f>IFERROR(('Table A1'!AX32/'Table A2'!AX32*1000),".")</f>
        <v>88.142793825033948</v>
      </c>
      <c r="BA32" s="188">
        <f>IFERROR(('Table A1'!AZ32/'Table A2'!AZ32*1000),".")</f>
        <v>113.38776856969808</v>
      </c>
      <c r="BB32" s="188">
        <f>IFERROR(('Table A1'!BA32/'Table A2'!BA32*1000),".")</f>
        <v>233.23899468295423</v>
      </c>
      <c r="BC32" s="188">
        <f>IFERROR(('Table A1'!BB32/'Table A2'!BB32*1000),".")</f>
        <v>104.42204140449967</v>
      </c>
      <c r="BD32" s="188">
        <f>IFERROR(('Table A1'!BC32/'Table A2'!BC32*1000),".")</f>
        <v>169.60464081371461</v>
      </c>
      <c r="BE32" s="188">
        <f>IFERROR(('Table A1'!BD32/'Table A2'!BD32*1000),".")</f>
        <v>152.03980783320154</v>
      </c>
      <c r="BH32" s="188">
        <f>IFERROR(('Table A1'!BG32/'Table A2'!BG32*1000),".")</f>
        <v>27.405619426007455</v>
      </c>
      <c r="BI32" s="188">
        <f>IFERROR(('Table A1'!BH32/'Table A2'!BH32*1000),".")</f>
        <v>47582.000005326023</v>
      </c>
      <c r="BJ32" s="188">
        <f>IFERROR(('Table A1'!BI32/'Table A2'!BI32*1000),".")</f>
        <v>263.14284738402995</v>
      </c>
    </row>
    <row r="33" spans="1:62" ht="15" customHeight="1" x14ac:dyDescent="0.2">
      <c r="A33" s="164">
        <v>1996</v>
      </c>
      <c r="B33" s="188" t="str">
        <f>IFERROR(('Table A1'!B33/'Table A2'!B33*1000),".")</f>
        <v>.</v>
      </c>
      <c r="C33" s="188" t="str">
        <f>IFERROR(('Table A1'!C33/'Table A2'!C33*1000),".")</f>
        <v>.</v>
      </c>
      <c r="D33" s="188" t="str">
        <f>IFERROR(('Table A1'!D33/'Table A2'!D33*1000),".")</f>
        <v>.</v>
      </c>
      <c r="E33" s="188" t="str">
        <f>IFERROR(('Table A1'!E33/'Table A2'!E33*1000),".")</f>
        <v>.</v>
      </c>
      <c r="F33" s="188" t="str">
        <f>IFERROR(('Table A1'!F33/'Table A2'!F33*1000),".")</f>
        <v>.</v>
      </c>
      <c r="G33" s="189"/>
      <c r="H33" s="188" t="str">
        <f>IFERROR(('Table A1'!H33/'Table A2'!H33*1000),".")</f>
        <v>.</v>
      </c>
      <c r="I33" s="188" t="str">
        <f>IFERROR(('Table A1'!I33/'Table A2'!I33*1000),".")</f>
        <v>.</v>
      </c>
      <c r="J33" s="188" t="str">
        <f>IFERROR(('Table A1'!J33/'Table A2'!J33*1000),".")</f>
        <v>.</v>
      </c>
      <c r="K33" s="188" t="str">
        <f>IFERROR(('Table A1'!K33/'Table A2'!K33*1000),".")</f>
        <v>.</v>
      </c>
      <c r="L33" s="189"/>
      <c r="M33" s="188" t="str">
        <f>IFERROR(('Table A1'!M33/'Table A2'!M33*1000),".")</f>
        <v>.</v>
      </c>
      <c r="N33" s="189"/>
      <c r="O33" s="188">
        <f>IFERROR(('Table A1'!O33/'Table A2'!O33*1000),".")</f>
        <v>922.28946020349088</v>
      </c>
      <c r="P33" s="188">
        <f>IFERROR(('Table A1'!P33/'Table A2'!P33*1000),".")</f>
        <v>719.97190677688877</v>
      </c>
      <c r="Q33" s="188">
        <f>IFERROR(('Table A1'!Q33/'Table A2'!Q33*1000),".")</f>
        <v>313.10654753605195</v>
      </c>
      <c r="R33" s="188">
        <f>IFERROR(('Table A1'!R33/'Table A2'!R33*1000),".")</f>
        <v>698.52947219113082</v>
      </c>
      <c r="S33" s="188">
        <f>IFERROR(('Table A1'!S33/'Table A2'!S33*1000),".")</f>
        <v>580.59288518909239</v>
      </c>
      <c r="T33" s="189"/>
      <c r="U33" s="188">
        <f>IFERROR(('Table A1'!U33/'Table A2'!U33*1000),".")</f>
        <v>356.95808274953441</v>
      </c>
      <c r="V33" s="188">
        <f>IFERROR(('Table A1'!V33/'Table A2'!V33*1000),".")</f>
        <v>506.64335288462416</v>
      </c>
      <c r="W33" s="188">
        <f>IFERROR(('Table A1'!W33/'Table A2'!W33*1000),".")</f>
        <v>372.86885977887732</v>
      </c>
      <c r="X33" s="188">
        <f>IFERROR(('Table A1'!X33/'Table A2'!X33*1000),".")</f>
        <v>268.53947647619179</v>
      </c>
      <c r="Y33" s="188">
        <f>IFERROR(('Table A1'!Y33/'Table A2'!Y33*1000),".")</f>
        <v>352.69444429655562</v>
      </c>
      <c r="Z33" s="188"/>
      <c r="AA33" s="188" t="str">
        <f>IFERROR(('Table A1'!AA33/'Table A2'!AA33*1000),".")</f>
        <v>.</v>
      </c>
      <c r="AB33" s="188" t="str">
        <f>IFERROR(('Table A1'!AB33/'Table A2'!AB33*1000),".")</f>
        <v>.</v>
      </c>
      <c r="AC33" s="188" t="str">
        <f>IFERROR(('Table A1'!AC33/'Table A2'!AC33*1000),".")</f>
        <v>.</v>
      </c>
      <c r="AD33" s="188">
        <f>IFERROR(('Table A1'!AD33/'Table A2'!AD33*1000),".")</f>
        <v>123.44960454412519</v>
      </c>
      <c r="AE33" s="188">
        <f>IFERROR(('Table A1'!AE33/'Table A2'!AE33*1000),".")</f>
        <v>123.44960454412519</v>
      </c>
      <c r="AF33" s="192"/>
      <c r="AG33" s="188" t="str">
        <f>IFERROR(('Table A1'!AG33/'Table A2'!AG33*1000),".")</f>
        <v>.</v>
      </c>
      <c r="AH33" s="188" t="str">
        <f>IFERROR(('Table A1'!AH33/'Table A2'!AH33*1000),".")</f>
        <v>.</v>
      </c>
      <c r="AI33" s="188">
        <f>IFERROR(('Table A1'!AI33/'Table A2'!AI33*1000),".")</f>
        <v>12.154396029180392</v>
      </c>
      <c r="AJ33" s="188"/>
      <c r="AK33" s="188">
        <f>IFERROR(('Table A1'!AK33/'Table A2'!AK33*1000),".")</f>
        <v>73.87533751871095</v>
      </c>
      <c r="AL33" s="189"/>
      <c r="AM33" s="188">
        <f>IFERROR(('Table A1'!AM33/'Table A2'!AM33*1000),".")</f>
        <v>221.1656266681839</v>
      </c>
      <c r="AN33" s="188">
        <f>IFERROR(('Table A1'!AN33/'Table A2'!AN33*1000),".")</f>
        <v>170.82009392024241</v>
      </c>
      <c r="AO33" s="188">
        <f>IFERROR(('Table A1'!AO33/'Table A2'!AO33*1000),".")</f>
        <v>7.1670691207173727</v>
      </c>
      <c r="AP33" s="188">
        <f>IFERROR(('Table A1'!AP33/'Table A2'!AP33*1000),".")</f>
        <v>3.4988027909598598</v>
      </c>
      <c r="AQ33" s="188">
        <f>IFERROR(('Table A1'!AQ33/'Table A2'!AQ33*1000),".")</f>
        <v>71.513330498830967</v>
      </c>
      <c r="AS33" s="188">
        <f>IFERROR(('Table A1'!AS33/'Table A2'!AS33*1000),".")</f>
        <v>147.93413292410787</v>
      </c>
      <c r="AT33" s="188">
        <f>IFERROR(('Table A1'!AT33/'Table A2'!AT33*1000),".")</f>
        <v>69.610508149417726</v>
      </c>
      <c r="AU33" s="188" t="str">
        <f>IFERROR(('Table A1'!#REF!/'Table A2'!#REF!*1000),".")</f>
        <v>.</v>
      </c>
      <c r="AV33" s="188" t="str">
        <f>IFERROR(('Table A1'!AU33/'Table A2'!AU33*1000),".")</f>
        <v>.</v>
      </c>
      <c r="AW33" s="188">
        <f>IFERROR(('Table A1'!AV33/'Table A2'!AV33*1000),".")</f>
        <v>19.134497300784478</v>
      </c>
      <c r="AX33" s="188">
        <f>IFERROR(('Table A1'!AW33/'Table A2'!AW33*1000),".")</f>
        <v>97.550332301945559</v>
      </c>
      <c r="AY33" s="188">
        <f>IFERROR(('Table A1'!AX33/'Table A2'!AX33*1000),".")</f>
        <v>89.045399249084781</v>
      </c>
      <c r="BA33" s="188">
        <f>IFERROR(('Table A1'!AZ33/'Table A2'!AZ33*1000),".")</f>
        <v>113.36230877092287</v>
      </c>
      <c r="BB33" s="188">
        <f>IFERROR(('Table A1'!BA33/'Table A2'!BA33*1000),".")</f>
        <v>233.19602219161004</v>
      </c>
      <c r="BC33" s="188">
        <f>IFERROR(('Table A1'!BB33/'Table A2'!BB33*1000),".")</f>
        <v>105.23992195104204</v>
      </c>
      <c r="BD33" s="188">
        <f>IFERROR(('Table A1'!BC33/'Table A2'!BC33*1000),".")</f>
        <v>169.57868486491591</v>
      </c>
      <c r="BE33" s="188">
        <f>IFERROR(('Table A1'!BD33/'Table A2'!BD33*1000),".")</f>
        <v>151.70456348653252</v>
      </c>
      <c r="BH33" s="188">
        <f>IFERROR(('Table A1'!BG33/'Table A2'!BG33*1000),".")</f>
        <v>26.632601406281427</v>
      </c>
      <c r="BI33" s="188">
        <f>IFERROR(('Table A1'!BH33/'Table A2'!BH33*1000),".")</f>
        <v>47581.999969631448</v>
      </c>
      <c r="BJ33" s="188">
        <f>IFERROR(('Table A1'!BI33/'Table A2'!BI33*1000),".")</f>
        <v>270.09144863628666</v>
      </c>
    </row>
    <row r="34" spans="1:62" ht="15" customHeight="1" x14ac:dyDescent="0.2">
      <c r="A34" s="164">
        <v>1997</v>
      </c>
      <c r="B34" s="188" t="str">
        <f>IFERROR(('Table A1'!B34/'Table A2'!B34*1000),".")</f>
        <v>.</v>
      </c>
      <c r="C34" s="188" t="str">
        <f>IFERROR(('Table A1'!C34/'Table A2'!C34*1000),".")</f>
        <v>.</v>
      </c>
      <c r="D34" s="188" t="str">
        <f>IFERROR(('Table A1'!D34/'Table A2'!D34*1000),".")</f>
        <v>.</v>
      </c>
      <c r="E34" s="188" t="str">
        <f>IFERROR(('Table A1'!E34/'Table A2'!E34*1000),".")</f>
        <v>.</v>
      </c>
      <c r="F34" s="188" t="str">
        <f>IFERROR(('Table A1'!F34/'Table A2'!F34*1000),".")</f>
        <v>.</v>
      </c>
      <c r="G34" s="189"/>
      <c r="H34" s="188" t="str">
        <f>IFERROR(('Table A1'!H34/'Table A2'!H34*1000),".")</f>
        <v>.</v>
      </c>
      <c r="I34" s="188" t="str">
        <f>IFERROR(('Table A1'!I34/'Table A2'!I34*1000),".")</f>
        <v>.</v>
      </c>
      <c r="J34" s="188" t="str">
        <f>IFERROR(('Table A1'!J34/'Table A2'!J34*1000),".")</f>
        <v>.</v>
      </c>
      <c r="K34" s="188" t="str">
        <f>IFERROR(('Table A1'!K34/'Table A2'!K34*1000),".")</f>
        <v>.</v>
      </c>
      <c r="L34" s="189"/>
      <c r="M34" s="188" t="str">
        <f>IFERROR(('Table A1'!M34/'Table A2'!M34*1000),".")</f>
        <v>.</v>
      </c>
      <c r="N34" s="189"/>
      <c r="O34" s="188">
        <f>IFERROR(('Table A1'!O34/'Table A2'!O34*1000),".")</f>
        <v>888.52213152610614</v>
      </c>
      <c r="P34" s="188">
        <f>IFERROR(('Table A1'!P34/'Table A2'!P34*1000),".")</f>
        <v>702.3695756296388</v>
      </c>
      <c r="Q34" s="188">
        <f>IFERROR(('Table A1'!Q34/'Table A2'!Q34*1000),".")</f>
        <v>306.16062741226403</v>
      </c>
      <c r="R34" s="188">
        <f>IFERROR(('Table A1'!R34/'Table A2'!R34*1000),".")</f>
        <v>669.86498300902292</v>
      </c>
      <c r="S34" s="188">
        <f>IFERROR(('Table A1'!S34/'Table A2'!S34*1000),".")</f>
        <v>563.17346658480596</v>
      </c>
      <c r="T34" s="189"/>
      <c r="U34" s="188">
        <f>IFERROR(('Table A1'!U34/'Table A2'!U34*1000),".")</f>
        <v>355.76353565177652</v>
      </c>
      <c r="V34" s="188">
        <f>IFERROR(('Table A1'!V34/'Table A2'!V34*1000),".")</f>
        <v>503.62137717063018</v>
      </c>
      <c r="W34" s="188">
        <f>IFERROR(('Table A1'!W34/'Table A2'!W34*1000),".")</f>
        <v>372.76648359053269</v>
      </c>
      <c r="X34" s="188">
        <f>IFERROR(('Table A1'!X34/'Table A2'!X34*1000),".")</f>
        <v>268.4060518802263</v>
      </c>
      <c r="Y34" s="188">
        <f>IFERROR(('Table A1'!Y34/'Table A2'!Y34*1000),".")</f>
        <v>352.10139617960488</v>
      </c>
      <c r="Z34" s="188"/>
      <c r="AA34" s="188" t="str">
        <f>IFERROR(('Table A1'!AA34/'Table A2'!AA34*1000),".")</f>
        <v>.</v>
      </c>
      <c r="AB34" s="188" t="str">
        <f>IFERROR(('Table A1'!AB34/'Table A2'!AB34*1000),".")</f>
        <v>.</v>
      </c>
      <c r="AC34" s="188" t="str">
        <f>IFERROR(('Table A1'!AC34/'Table A2'!AC34*1000),".")</f>
        <v>.</v>
      </c>
      <c r="AD34" s="188">
        <f>IFERROR(('Table A1'!AD34/'Table A2'!AD34*1000),".")</f>
        <v>125.11132852040451</v>
      </c>
      <c r="AE34" s="188">
        <f>IFERROR(('Table A1'!AE34/'Table A2'!AE34*1000),".")</f>
        <v>125.11132852040451</v>
      </c>
      <c r="AF34" s="192"/>
      <c r="AG34" s="188" t="str">
        <f>IFERROR(('Table A1'!AG34/'Table A2'!AG34*1000),".")</f>
        <v>.</v>
      </c>
      <c r="AH34" s="188" t="str">
        <f>IFERROR(('Table A1'!AH34/'Table A2'!AH34*1000),".")</f>
        <v>.</v>
      </c>
      <c r="AI34" s="188">
        <f>IFERROR(('Table A1'!AI34/'Table A2'!AI34*1000),".")</f>
        <v>12.357397160624433</v>
      </c>
      <c r="AJ34" s="188"/>
      <c r="AK34" s="188">
        <f>IFERROR(('Table A1'!AK34/'Table A2'!AK34*1000),".")</f>
        <v>73.111756036137962</v>
      </c>
      <c r="AL34" s="189"/>
      <c r="AM34" s="188">
        <f>IFERROR(('Table A1'!AM34/'Table A2'!AM34*1000),".")</f>
        <v>215.38687059265931</v>
      </c>
      <c r="AN34" s="188">
        <f>IFERROR(('Table A1'!AN34/'Table A2'!AN34*1000),".")</f>
        <v>154.99318564442427</v>
      </c>
      <c r="AO34" s="188">
        <f>IFERROR(('Table A1'!AO34/'Table A2'!AO34*1000),".")</f>
        <v>7.2156143100528514</v>
      </c>
      <c r="AP34" s="188">
        <f>IFERROR(('Table A1'!AP34/'Table A2'!AP34*1000),".")</f>
        <v>3.4250163745629019</v>
      </c>
      <c r="AQ34" s="188">
        <f>IFERROR(('Table A1'!AQ34/'Table A2'!AQ34*1000),".")</f>
        <v>64.636505139757105</v>
      </c>
      <c r="AS34" s="188">
        <f>IFERROR(('Table A1'!AS34/'Table A2'!AS34*1000),".")</f>
        <v>151.68989003994741</v>
      </c>
      <c r="AT34" s="188">
        <f>IFERROR(('Table A1'!AT34/'Table A2'!AT34*1000),".")</f>
        <v>68.669949885156456</v>
      </c>
      <c r="AU34" s="188" t="str">
        <f>IFERROR(('Table A1'!#REF!/'Table A2'!#REF!*1000),".")</f>
        <v>.</v>
      </c>
      <c r="AV34" s="188" t="str">
        <f>IFERROR(('Table A1'!AU34/'Table A2'!AU34*1000),".")</f>
        <v>.</v>
      </c>
      <c r="AW34" s="188">
        <f>IFERROR(('Table A1'!AV34/'Table A2'!AV34*1000),".")</f>
        <v>19.568722062189366</v>
      </c>
      <c r="AX34" s="188">
        <f>IFERROR(('Table A1'!AW34/'Table A2'!AW34*1000),".")</f>
        <v>97.549952154247592</v>
      </c>
      <c r="AY34" s="188">
        <f>IFERROR(('Table A1'!AX34/'Table A2'!AX34*1000),".")</f>
        <v>90.544678806451387</v>
      </c>
      <c r="BA34" s="188">
        <f>IFERROR(('Table A1'!AZ34/'Table A2'!AZ34*1000),".")</f>
        <v>113.42600155467596</v>
      </c>
      <c r="BB34" s="188">
        <f>IFERROR(('Table A1'!BA34/'Table A2'!BA34*1000),".")</f>
        <v>233.21574571627448</v>
      </c>
      <c r="BC34" s="188">
        <f>IFERROR(('Table A1'!BB34/'Table A2'!BB34*1000),".")</f>
        <v>105.97306993038276</v>
      </c>
      <c r="BD34" s="188">
        <f>IFERROR(('Table A1'!BC34/'Table A2'!BC34*1000),".")</f>
        <v>169.60283415794922</v>
      </c>
      <c r="BE34" s="188">
        <f>IFERROR(('Table A1'!BD34/'Table A2'!BD34*1000),".")</f>
        <v>151.47973918919266</v>
      </c>
      <c r="BH34" s="188">
        <f>IFERROR(('Table A1'!BG34/'Table A2'!BG34*1000),".")</f>
        <v>26.244432025517565</v>
      </c>
      <c r="BI34" s="188">
        <f>IFERROR(('Table A1'!BH34/'Table A2'!BH34*1000),".")</f>
        <v>47582.000016906975</v>
      </c>
      <c r="BJ34" s="188">
        <f>IFERROR(('Table A1'!BI34/'Table A2'!BI34*1000),".")</f>
        <v>272.26293570276363</v>
      </c>
    </row>
    <row r="35" spans="1:62" ht="15" customHeight="1" x14ac:dyDescent="0.2">
      <c r="A35" s="164">
        <v>1998</v>
      </c>
      <c r="B35" s="188" t="str">
        <f>IFERROR(('Table A1'!B35/'Table A2'!B35*1000),".")</f>
        <v>.</v>
      </c>
      <c r="C35" s="188" t="str">
        <f>IFERROR(('Table A1'!C35/'Table A2'!C35*1000),".")</f>
        <v>.</v>
      </c>
      <c r="D35" s="188" t="str">
        <f>IFERROR(('Table A1'!D35/'Table A2'!D35*1000),".")</f>
        <v>.</v>
      </c>
      <c r="E35" s="188" t="str">
        <f>IFERROR(('Table A1'!E35/'Table A2'!E35*1000),".")</f>
        <v>.</v>
      </c>
      <c r="F35" s="188" t="str">
        <f>IFERROR(('Table A1'!F35/'Table A2'!F35*1000),".")</f>
        <v>.</v>
      </c>
      <c r="G35" s="189"/>
      <c r="H35" s="188" t="str">
        <f>IFERROR(('Table A1'!H35/'Table A2'!H35*1000),".")</f>
        <v>.</v>
      </c>
      <c r="I35" s="188" t="str">
        <f>IFERROR(('Table A1'!I35/'Table A2'!I35*1000),".")</f>
        <v>.</v>
      </c>
      <c r="J35" s="188" t="str">
        <f>IFERROR(('Table A1'!J35/'Table A2'!J35*1000),".")</f>
        <v>.</v>
      </c>
      <c r="K35" s="188" t="str">
        <f>IFERROR(('Table A1'!K35/'Table A2'!K35*1000),".")</f>
        <v>.</v>
      </c>
      <c r="L35" s="189"/>
      <c r="M35" s="188" t="str">
        <f>IFERROR(('Table A1'!M35/'Table A2'!M35*1000),".")</f>
        <v>.</v>
      </c>
      <c r="N35" s="189"/>
      <c r="O35" s="188">
        <f>IFERROR(('Table A1'!O35/'Table A2'!O35*1000),".")</f>
        <v>854.03011776777294</v>
      </c>
      <c r="P35" s="188">
        <f>IFERROR(('Table A1'!P35/'Table A2'!P35*1000),".")</f>
        <v>682.69624647466208</v>
      </c>
      <c r="Q35" s="188">
        <f>IFERROR(('Table A1'!Q35/'Table A2'!Q35*1000),".")</f>
        <v>299.37020206879674</v>
      </c>
      <c r="R35" s="188">
        <f>IFERROR(('Table A1'!R35/'Table A2'!R35*1000),".")</f>
        <v>642.18894331840215</v>
      </c>
      <c r="S35" s="188">
        <f>IFERROR(('Table A1'!S35/'Table A2'!S35*1000),".")</f>
        <v>545.2891623778977</v>
      </c>
      <c r="T35" s="189"/>
      <c r="U35" s="188">
        <f>IFERROR(('Table A1'!U35/'Table A2'!U35*1000),".")</f>
        <v>354.00126779314991</v>
      </c>
      <c r="V35" s="188">
        <f>IFERROR(('Table A1'!V35/'Table A2'!V35*1000),".")</f>
        <v>500.05637997924435</v>
      </c>
      <c r="W35" s="188">
        <f>IFERROR(('Table A1'!W35/'Table A2'!W35*1000),".")</f>
        <v>372.89102246246114</v>
      </c>
      <c r="X35" s="188">
        <f>IFERROR(('Table A1'!X35/'Table A2'!X35*1000),".")</f>
        <v>268.23670803640948</v>
      </c>
      <c r="Y35" s="188">
        <f>IFERROR(('Table A1'!Y35/'Table A2'!Y35*1000),".")</f>
        <v>350.9974138103027</v>
      </c>
      <c r="Z35" s="188"/>
      <c r="AA35" s="188" t="str">
        <f>IFERROR(('Table A1'!AA35/'Table A2'!AA35*1000),".")</f>
        <v>.</v>
      </c>
      <c r="AB35" s="188" t="str">
        <f>IFERROR(('Table A1'!AB35/'Table A2'!AB35*1000),".")</f>
        <v>.</v>
      </c>
      <c r="AC35" s="188" t="str">
        <f>IFERROR(('Table A1'!AC35/'Table A2'!AC35*1000),".")</f>
        <v>.</v>
      </c>
      <c r="AD35" s="188">
        <f>IFERROR(('Table A1'!AD35/'Table A2'!AD35*1000),".")</f>
        <v>126.65894320382451</v>
      </c>
      <c r="AE35" s="188">
        <f>IFERROR(('Table A1'!AE35/'Table A2'!AE35*1000),".")</f>
        <v>126.65894320382451</v>
      </c>
      <c r="AF35" s="192"/>
      <c r="AG35" s="188" t="str">
        <f>IFERROR(('Table A1'!AG35/'Table A2'!AG35*1000),".")</f>
        <v>.</v>
      </c>
      <c r="AH35" s="188" t="str">
        <f>IFERROR(('Table A1'!AH35/'Table A2'!AH35*1000),".")</f>
        <v>.</v>
      </c>
      <c r="AI35" s="188">
        <f>IFERROR(('Table A1'!AI35/'Table A2'!AI35*1000),".")</f>
        <v>12.561898864133861</v>
      </c>
      <c r="AJ35" s="188"/>
      <c r="AK35" s="188">
        <f>IFERROR(('Table A1'!AK35/'Table A2'!AK35*1000),".")</f>
        <v>72.274562789348877</v>
      </c>
      <c r="AL35" s="189"/>
      <c r="AM35" s="188">
        <f>IFERROR(('Table A1'!AM35/'Table A2'!AM35*1000),".")</f>
        <v>209.97214296754771</v>
      </c>
      <c r="AN35" s="188">
        <f>IFERROR(('Table A1'!AN35/'Table A2'!AN35*1000),".")</f>
        <v>141.48635569926822</v>
      </c>
      <c r="AO35" s="188">
        <f>IFERROR(('Table A1'!AO35/'Table A2'!AO35*1000),".")</f>
        <v>7.2019249304954229</v>
      </c>
      <c r="AP35" s="188">
        <f>IFERROR(('Table A1'!AP35/'Table A2'!AP35*1000),".")</f>
        <v>3.3494677232274954</v>
      </c>
      <c r="AQ35" s="188">
        <f>IFERROR(('Table A1'!AQ35/'Table A2'!AQ35*1000),".")</f>
        <v>58.892541754317989</v>
      </c>
      <c r="AS35" s="188">
        <f>IFERROR(('Table A1'!AS35/'Table A2'!AS35*1000),".")</f>
        <v>155.04952021585166</v>
      </c>
      <c r="AT35" s="188">
        <f>IFERROR(('Table A1'!AT35/'Table A2'!AT35*1000),".")</f>
        <v>67.726906445472252</v>
      </c>
      <c r="AU35" s="188" t="str">
        <f>IFERROR(('Table A1'!#REF!/'Table A2'!#REF!*1000),".")</f>
        <v>.</v>
      </c>
      <c r="AV35" s="188" t="str">
        <f>IFERROR(('Table A1'!AU35/'Table A2'!AU35*1000),".")</f>
        <v>.</v>
      </c>
      <c r="AW35" s="188">
        <f>IFERROR(('Table A1'!AV35/'Table A2'!AV35*1000),".")</f>
        <v>19.851565167718196</v>
      </c>
      <c r="AX35" s="188">
        <f>IFERROR(('Table A1'!AW35/'Table A2'!AW35*1000),".")</f>
        <v>97.550091220253833</v>
      </c>
      <c r="AY35" s="188">
        <f>IFERROR(('Table A1'!AX35/'Table A2'!AX35*1000),".")</f>
        <v>91.982629241274068</v>
      </c>
      <c r="BA35" s="188">
        <f>IFERROR(('Table A1'!AZ35/'Table A2'!AZ35*1000),".")</f>
        <v>113.42279974861341</v>
      </c>
      <c r="BB35" s="188">
        <f>IFERROR(('Table A1'!BA35/'Table A2'!BA35*1000),".")</f>
        <v>233.22493365113633</v>
      </c>
      <c r="BC35" s="188">
        <f>IFERROR(('Table A1'!BB35/'Table A2'!BB35*1000),".")</f>
        <v>106.69819213624007</v>
      </c>
      <c r="BD35" s="188">
        <f>IFERROR(('Table A1'!BC35/'Table A2'!BC35*1000),".")</f>
        <v>169.60708984675003</v>
      </c>
      <c r="BE35" s="188">
        <f>IFERROR(('Table A1'!BD35/'Table A2'!BD35*1000),".")</f>
        <v>151.28792014497182</v>
      </c>
      <c r="BH35" s="188">
        <f>IFERROR(('Table A1'!BG35/'Table A2'!BG35*1000),".")</f>
        <v>26.117896507015534</v>
      </c>
      <c r="BI35" s="188">
        <f>IFERROR(('Table A1'!BH35/'Table A2'!BH35*1000),".")</f>
        <v>47581.999974874598</v>
      </c>
      <c r="BJ35" s="188">
        <f>IFERROR(('Table A1'!BI35/'Table A2'!BI35*1000),".")</f>
        <v>271.95663039543649</v>
      </c>
    </row>
    <row r="36" spans="1:62" ht="15" customHeight="1" x14ac:dyDescent="0.2">
      <c r="A36" s="164">
        <v>1999</v>
      </c>
      <c r="B36" s="188" t="str">
        <f>IFERROR(('Table A1'!B36/'Table A2'!B36*1000),".")</f>
        <v>.</v>
      </c>
      <c r="C36" s="188" t="str">
        <f>IFERROR(('Table A1'!C36/'Table A2'!C36*1000),".")</f>
        <v>.</v>
      </c>
      <c r="D36" s="188" t="str">
        <f>IFERROR(('Table A1'!D36/'Table A2'!D36*1000),".")</f>
        <v>.</v>
      </c>
      <c r="E36" s="188" t="str">
        <f>IFERROR(('Table A1'!E36/'Table A2'!E36*1000),".")</f>
        <v>.</v>
      </c>
      <c r="F36" s="188" t="str">
        <f>IFERROR(('Table A1'!F36/'Table A2'!F36*1000),".")</f>
        <v>.</v>
      </c>
      <c r="G36" s="189"/>
      <c r="H36" s="188" t="str">
        <f>IFERROR(('Table A1'!H36/'Table A2'!H36*1000),".")</f>
        <v>.</v>
      </c>
      <c r="I36" s="188" t="str">
        <f>IFERROR(('Table A1'!I36/'Table A2'!I36*1000),".")</f>
        <v>.</v>
      </c>
      <c r="J36" s="188" t="str">
        <f>IFERROR(('Table A1'!J36/'Table A2'!J36*1000),".")</f>
        <v>.</v>
      </c>
      <c r="K36" s="188" t="str">
        <f>IFERROR(('Table A1'!K36/'Table A2'!K36*1000),".")</f>
        <v>.</v>
      </c>
      <c r="L36" s="189"/>
      <c r="M36" s="188" t="str">
        <f>IFERROR(('Table A1'!M36/'Table A2'!M36*1000),".")</f>
        <v>.</v>
      </c>
      <c r="N36" s="189"/>
      <c r="O36" s="188">
        <f>IFERROR(('Table A1'!O36/'Table A2'!O36*1000),".")</f>
        <v>816.87398540885602</v>
      </c>
      <c r="P36" s="188">
        <f>IFERROR(('Table A1'!P36/'Table A2'!P36*1000),".")</f>
        <v>660.09449447563134</v>
      </c>
      <c r="Q36" s="188">
        <f>IFERROR(('Table A1'!Q36/'Table A2'!Q36*1000),".")</f>
        <v>292.35666788330872</v>
      </c>
      <c r="R36" s="188">
        <f>IFERROR(('Table A1'!R36/'Table A2'!R36*1000),".")</f>
        <v>613.85020420395131</v>
      </c>
      <c r="S36" s="188">
        <f>IFERROR(('Table A1'!S36/'Table A2'!S36*1000),".")</f>
        <v>525.9932308331156</v>
      </c>
      <c r="T36" s="189"/>
      <c r="U36" s="188">
        <f>IFERROR(('Table A1'!U36/'Table A2'!U36*1000),".")</f>
        <v>353.04621944441914</v>
      </c>
      <c r="V36" s="188">
        <f>IFERROR(('Table A1'!V36/'Table A2'!V36*1000),".")</f>
        <v>496.7710747574734</v>
      </c>
      <c r="W36" s="188">
        <f>IFERROR(('Table A1'!W36/'Table A2'!W36*1000),".")</f>
        <v>372.18895952368467</v>
      </c>
      <c r="X36" s="188">
        <f>IFERROR(('Table A1'!X36/'Table A2'!X36*1000),".")</f>
        <v>268.03493436538645</v>
      </c>
      <c r="Y36" s="188">
        <f>IFERROR(('Table A1'!Y36/'Table A2'!Y36*1000),".")</f>
        <v>349.99018449526903</v>
      </c>
      <c r="Z36" s="188"/>
      <c r="AA36" s="188" t="str">
        <f>IFERROR(('Table A1'!AA36/'Table A2'!AA36*1000),".")</f>
        <v>.</v>
      </c>
      <c r="AB36" s="188" t="str">
        <f>IFERROR(('Table A1'!AB36/'Table A2'!AB36*1000),".")</f>
        <v>.</v>
      </c>
      <c r="AC36" s="188" t="str">
        <f>IFERROR(('Table A1'!AC36/'Table A2'!AC36*1000),".")</f>
        <v>.</v>
      </c>
      <c r="AD36" s="188">
        <f>IFERROR(('Table A1'!AD36/'Table A2'!AD36*1000),".")</f>
        <v>124.934730201826</v>
      </c>
      <c r="AE36" s="188">
        <f>IFERROR(('Table A1'!AE36/'Table A2'!AE36*1000),".")</f>
        <v>124.934730201826</v>
      </c>
      <c r="AF36" s="192"/>
      <c r="AG36" s="188" t="str">
        <f>IFERROR(('Table A1'!AG36/'Table A2'!AG36*1000),".")</f>
        <v>.</v>
      </c>
      <c r="AH36" s="188" t="str">
        <f>IFERROR(('Table A1'!AH36/'Table A2'!AH36*1000),".")</f>
        <v>.</v>
      </c>
      <c r="AI36" s="188">
        <f>IFERROR(('Table A1'!AI36/'Table A2'!AI36*1000),".")</f>
        <v>12.492272159508284</v>
      </c>
      <c r="AJ36" s="188"/>
      <c r="AK36" s="188">
        <f>IFERROR(('Table A1'!AK36/'Table A2'!AK36*1000),".")</f>
        <v>69.77397886497252</v>
      </c>
      <c r="AL36" s="189"/>
      <c r="AM36" s="188">
        <f>IFERROR(('Table A1'!AM36/'Table A2'!AM36*1000),".")</f>
        <v>201.43221649287801</v>
      </c>
      <c r="AN36" s="188">
        <f>IFERROR(('Table A1'!AN36/'Table A2'!AN36*1000),".")</f>
        <v>131.03579890810983</v>
      </c>
      <c r="AO36" s="188">
        <f>IFERROR(('Table A1'!AO36/'Table A2'!AO36*1000),".")</f>
        <v>7.2327526448082731</v>
      </c>
      <c r="AP36" s="188">
        <f>IFERROR(('Table A1'!AP36/'Table A2'!AP36*1000),".")</f>
        <v>3.4848176868039711</v>
      </c>
      <c r="AQ36" s="188">
        <f>IFERROR(('Table A1'!AQ36/'Table A2'!AQ36*1000),".")</f>
        <v>53.951733489043598</v>
      </c>
      <c r="AS36" s="188">
        <f>IFERROR(('Table A1'!AS36/'Table A2'!AS36*1000),".")</f>
        <v>158.62241083554815</v>
      </c>
      <c r="AT36" s="188">
        <f>IFERROR(('Table A1'!AT36/'Table A2'!AT36*1000),".")</f>
        <v>66.78207719510398</v>
      </c>
      <c r="AU36" s="188" t="str">
        <f>IFERROR(('Table A1'!#REF!/'Table A2'!#REF!*1000),".")</f>
        <v>.</v>
      </c>
      <c r="AV36" s="188" t="str">
        <f>IFERROR(('Table A1'!AU36/'Table A2'!AU36*1000),".")</f>
        <v>.</v>
      </c>
      <c r="AW36" s="188">
        <f>IFERROR(('Table A1'!AV36/'Table A2'!AV36*1000),".")</f>
        <v>20.287023579923122</v>
      </c>
      <c r="AX36" s="188">
        <f>IFERROR(('Table A1'!AW36/'Table A2'!AW36*1000),".")</f>
        <v>97.550163768806186</v>
      </c>
      <c r="AY36" s="188">
        <f>IFERROR(('Table A1'!AX36/'Table A2'!AX36*1000),".")</f>
        <v>93.839977266493548</v>
      </c>
      <c r="BA36" s="188">
        <f>IFERROR(('Table A1'!AZ36/'Table A2'!AZ36*1000),".")</f>
        <v>113.42498406807272</v>
      </c>
      <c r="BB36" s="188">
        <f>IFERROR(('Table A1'!BA36/'Table A2'!BA36*1000),".")</f>
        <v>233.23797610578538</v>
      </c>
      <c r="BC36" s="188">
        <f>IFERROR(('Table A1'!BB36/'Table A2'!BB36*1000),".")</f>
        <v>107.29764144395642</v>
      </c>
      <c r="BD36" s="188">
        <f>IFERROR(('Table A1'!BC36/'Table A2'!BC36*1000),".")</f>
        <v>169.5921492538875</v>
      </c>
      <c r="BE36" s="188">
        <f>IFERROR(('Table A1'!BD36/'Table A2'!BD36*1000),".")</f>
        <v>151.0987593562279</v>
      </c>
      <c r="BH36" s="188">
        <f>IFERROR(('Table A1'!BG36/'Table A2'!BG36*1000),".")</f>
        <v>26.09358968899376</v>
      </c>
      <c r="BI36" s="188">
        <f>IFERROR(('Table A1'!BH36/'Table A2'!BH36*1000),".")</f>
        <v>47582.000007127288</v>
      </c>
      <c r="BJ36" s="188">
        <f>IFERROR(('Table A1'!BI36/'Table A2'!BI36*1000),".")</f>
        <v>269.18857744732725</v>
      </c>
    </row>
    <row r="37" spans="1:62" ht="30" customHeight="1" x14ac:dyDescent="0.2">
      <c r="A37" s="165">
        <v>2000</v>
      </c>
      <c r="B37" s="188" t="str">
        <f>IFERROR(('Table A1'!B37/'Table A2'!B37*1000),".")</f>
        <v>.</v>
      </c>
      <c r="C37" s="188" t="str">
        <f>IFERROR(('Table A1'!C37/'Table A2'!C37*1000),".")</f>
        <v>.</v>
      </c>
      <c r="D37" s="188" t="str">
        <f>IFERROR(('Table A1'!D37/'Table A2'!D37*1000),".")</f>
        <v>.</v>
      </c>
      <c r="E37" s="188" t="str">
        <f>IFERROR(('Table A1'!E37/'Table A2'!E37*1000),".")</f>
        <v>.</v>
      </c>
      <c r="F37" s="188" t="str">
        <f>IFERROR(('Table A1'!F37/'Table A2'!F37*1000),".")</f>
        <v>.</v>
      </c>
      <c r="G37" s="189"/>
      <c r="H37" s="188" t="str">
        <f>IFERROR(('Table A1'!H37/'Table A2'!H37*1000),".")</f>
        <v>.</v>
      </c>
      <c r="I37" s="188" t="str">
        <f>IFERROR(('Table A1'!I37/'Table A2'!I37*1000),".")</f>
        <v>.</v>
      </c>
      <c r="J37" s="188" t="str">
        <f>IFERROR(('Table A1'!J37/'Table A2'!J37*1000),".")</f>
        <v>.</v>
      </c>
      <c r="K37" s="188" t="str">
        <f>IFERROR(('Table A1'!K37/'Table A2'!K37*1000),".")</f>
        <v>.</v>
      </c>
      <c r="L37" s="189"/>
      <c r="M37" s="188" t="str">
        <f>IFERROR(('Table A1'!M37/'Table A2'!M37*1000),".")</f>
        <v>.</v>
      </c>
      <c r="N37" s="189"/>
      <c r="O37" s="188">
        <f>IFERROR(('Table A1'!O37/'Table A2'!O37*1000),".")</f>
        <v>779.07855611043863</v>
      </c>
      <c r="P37" s="188">
        <f>IFERROR(('Table A1'!P37/'Table A2'!P37*1000),".")</f>
        <v>636.3370583068795</v>
      </c>
      <c r="Q37" s="188">
        <f>IFERROR(('Table A1'!Q37/'Table A2'!Q37*1000),".")</f>
        <v>285.39643685783557</v>
      </c>
      <c r="R37" s="188">
        <f>IFERROR(('Table A1'!R37/'Table A2'!R37*1000),".")</f>
        <v>586.32370494708164</v>
      </c>
      <c r="S37" s="188">
        <f>IFERROR(('Table A1'!S37/'Table A2'!S37*1000),".")</f>
        <v>506.44729106070406</v>
      </c>
      <c r="T37" s="189"/>
      <c r="U37" s="188">
        <f>IFERROR(('Table A1'!U37/'Table A2'!U37*1000),".")</f>
        <v>349.40546938208081</v>
      </c>
      <c r="V37" s="188">
        <f>IFERROR(('Table A1'!V37/'Table A2'!V37*1000),".")</f>
        <v>492.78324151591488</v>
      </c>
      <c r="W37" s="188">
        <f>IFERROR(('Table A1'!W37/'Table A2'!W37*1000),".")</f>
        <v>367.39939421018011</v>
      </c>
      <c r="X37" s="188">
        <f>IFERROR(('Table A1'!X37/'Table A2'!X37*1000),".")</f>
        <v>267.78979686583159</v>
      </c>
      <c r="Y37" s="188">
        <f>IFERROR(('Table A1'!Y37/'Table A2'!Y37*1000),".")</f>
        <v>346.95686574648096</v>
      </c>
      <c r="Z37" s="188"/>
      <c r="AA37" s="188" t="str">
        <f>IFERROR(('Table A1'!AA37/'Table A2'!AA37*1000),".")</f>
        <v>.</v>
      </c>
      <c r="AB37" s="188" t="str">
        <f>IFERROR(('Table A1'!AB37/'Table A2'!AB37*1000),".")</f>
        <v>.</v>
      </c>
      <c r="AC37" s="188" t="str">
        <f>IFERROR(('Table A1'!AC37/'Table A2'!AC37*1000),".")</f>
        <v>.</v>
      </c>
      <c r="AD37" s="188">
        <f>IFERROR(('Table A1'!AD37/'Table A2'!AD37*1000),".")</f>
        <v>125.01625017299311</v>
      </c>
      <c r="AE37" s="188">
        <f>IFERROR(('Table A1'!AE37/'Table A2'!AE37*1000),".")</f>
        <v>125.01625017299311</v>
      </c>
      <c r="AF37" s="192"/>
      <c r="AG37" s="188" t="str">
        <f>IFERROR(('Table A1'!AG37/'Table A2'!AG37*1000),".")</f>
        <v>.</v>
      </c>
      <c r="AH37" s="188" t="str">
        <f>IFERROR(('Table A1'!AH37/'Table A2'!AH37*1000),".")</f>
        <v>.</v>
      </c>
      <c r="AI37" s="188">
        <f>IFERROR(('Table A1'!AI37/'Table A2'!AI37*1000),".")</f>
        <v>12.579450590450199</v>
      </c>
      <c r="AJ37" s="188"/>
      <c r="AK37" s="188">
        <f>IFERROR(('Table A1'!AK37/'Table A2'!AK37*1000),".")</f>
        <v>68.537933942013851</v>
      </c>
      <c r="AL37" s="189"/>
      <c r="AM37" s="188">
        <f>IFERROR(('Table A1'!AM37/'Table A2'!AM37*1000),".")</f>
        <v>190.06264891247957</v>
      </c>
      <c r="AN37" s="188">
        <f>IFERROR(('Table A1'!AN37/'Table A2'!AN37*1000),".")</f>
        <v>121.20516113622166</v>
      </c>
      <c r="AO37" s="188">
        <f>IFERROR(('Table A1'!AO37/'Table A2'!AO37*1000),".")</f>
        <v>26.152502404371152</v>
      </c>
      <c r="AP37" s="188">
        <f>IFERROR(('Table A1'!AP37/'Table A2'!AP37*1000),".")</f>
        <v>3.6976013181688248</v>
      </c>
      <c r="AQ37" s="188">
        <f>IFERROR(('Table A1'!AQ37/'Table A2'!AQ37*1000),".")</f>
        <v>50.636661778465943</v>
      </c>
      <c r="AS37" s="188">
        <f>IFERROR(('Table A1'!AS37/'Table A2'!AS37*1000),".")</f>
        <v>162.24562848240743</v>
      </c>
      <c r="AT37" s="188">
        <f>IFERROR(('Table A1'!AT37/'Table A2'!AT37*1000),".")</f>
        <v>64.810982042663298</v>
      </c>
      <c r="AU37" s="188" t="str">
        <f>IFERROR(('Table A1'!#REF!/'Table A2'!#REF!*1000),".")</f>
        <v>.</v>
      </c>
      <c r="AV37" s="188" t="str">
        <f>IFERROR(('Table A1'!AU37/'Table A2'!AU37*1000),".")</f>
        <v>.</v>
      </c>
      <c r="AW37" s="188">
        <f>IFERROR(('Table A1'!AV37/'Table A2'!AV37*1000),".")</f>
        <v>20.40673488213536</v>
      </c>
      <c r="AX37" s="188">
        <f>IFERROR(('Table A1'!AW37/'Table A2'!AW37*1000),".")</f>
        <v>97.55017708833654</v>
      </c>
      <c r="AY37" s="188">
        <f>IFERROR(('Table A1'!AX37/'Table A2'!AX37*1000),".")</f>
        <v>95.810180359100329</v>
      </c>
      <c r="BA37" s="188">
        <f>IFERROR(('Table A1'!AZ37/'Table A2'!AZ37*1000),".")</f>
        <v>113.43143744707496</v>
      </c>
      <c r="BB37" s="188">
        <f>IFERROR(('Table A1'!BA37/'Table A2'!BA37*1000),".")</f>
        <v>233.16836982890356</v>
      </c>
      <c r="BC37" s="188">
        <f>IFERROR(('Table A1'!BB37/'Table A2'!BB37*1000),".")</f>
        <v>107.87799424213378</v>
      </c>
      <c r="BD37" s="188">
        <f>IFERROR(('Table A1'!BC37/'Table A2'!BC37*1000),".")</f>
        <v>169.59806201039368</v>
      </c>
      <c r="BE37" s="188">
        <f>IFERROR(('Table A1'!BD37/'Table A2'!BD37*1000),".")</f>
        <v>150.93092564364991</v>
      </c>
      <c r="BH37" s="188">
        <f>IFERROR(('Table A1'!BG37/'Table A2'!BG37*1000),".")</f>
        <v>26.091125247938283</v>
      </c>
      <c r="BI37" s="188">
        <f>IFERROR(('Table A1'!BH37/'Table A2'!BH37*1000),".")</f>
        <v>47581.999985028953</v>
      </c>
      <c r="BJ37" s="188">
        <f>IFERROR(('Table A1'!BI37/'Table A2'!BI37*1000),".")</f>
        <v>264.54892615508277</v>
      </c>
    </row>
    <row r="38" spans="1:62" ht="15" customHeight="1" x14ac:dyDescent="0.2">
      <c r="A38" s="165">
        <v>2001</v>
      </c>
      <c r="B38" s="188" t="str">
        <f>IFERROR(('Table A1'!B38/'Table A2'!B38*1000),".")</f>
        <v>.</v>
      </c>
      <c r="C38" s="188" t="str">
        <f>IFERROR(('Table A1'!C38/'Table A2'!C38*1000),".")</f>
        <v>.</v>
      </c>
      <c r="D38" s="188" t="str">
        <f>IFERROR(('Table A1'!D38/'Table A2'!D38*1000),".")</f>
        <v>.</v>
      </c>
      <c r="E38" s="188" t="str">
        <f>IFERROR(('Table A1'!E38/'Table A2'!E38*1000),".")</f>
        <v>.</v>
      </c>
      <c r="F38" s="188" t="str">
        <f>IFERROR(('Table A1'!F38/'Table A2'!F38*1000),".")</f>
        <v>.</v>
      </c>
      <c r="G38" s="189"/>
      <c r="H38" s="188" t="str">
        <f>IFERROR(('Table A1'!H38/'Table A2'!H38*1000),".")</f>
        <v>.</v>
      </c>
      <c r="I38" s="188" t="str">
        <f>IFERROR(('Table A1'!I38/'Table A2'!I38*1000),".")</f>
        <v>.</v>
      </c>
      <c r="J38" s="188" t="str">
        <f>IFERROR(('Table A1'!J38/'Table A2'!J38*1000),".")</f>
        <v>.</v>
      </c>
      <c r="K38" s="188" t="str">
        <f>IFERROR(('Table A1'!K38/'Table A2'!K38*1000),".")</f>
        <v>.</v>
      </c>
      <c r="L38" s="189"/>
      <c r="M38" s="188" t="str">
        <f>IFERROR(('Table A1'!M38/'Table A2'!M38*1000),".")</f>
        <v>.</v>
      </c>
      <c r="N38" s="189"/>
      <c r="O38" s="188">
        <f>IFERROR(('Table A1'!O38/'Table A2'!O38*1000),".")</f>
        <v>741.50846583881923</v>
      </c>
      <c r="P38" s="188">
        <f>IFERROR(('Table A1'!P38/'Table A2'!P38*1000),".")</f>
        <v>611.42006019515361</v>
      </c>
      <c r="Q38" s="188">
        <f>IFERROR(('Table A1'!Q38/'Table A2'!Q38*1000),".")</f>
        <v>277.80333542081564</v>
      </c>
      <c r="R38" s="188">
        <f>IFERROR(('Table A1'!R38/'Table A2'!R38*1000),".")</f>
        <v>560.16705020775441</v>
      </c>
      <c r="S38" s="188">
        <f>IFERROR(('Table A1'!S38/'Table A2'!S38*1000),".")</f>
        <v>486.58859148726697</v>
      </c>
      <c r="T38" s="189"/>
      <c r="U38" s="188">
        <f>IFERROR(('Table A1'!U38/'Table A2'!U38*1000),".")</f>
        <v>346.82690381961464</v>
      </c>
      <c r="V38" s="188">
        <f>IFERROR(('Table A1'!V38/'Table A2'!V38*1000),".")</f>
        <v>489.08000871997905</v>
      </c>
      <c r="W38" s="188">
        <f>IFERROR(('Table A1'!W38/'Table A2'!W38*1000),".")</f>
        <v>360.90645585185013</v>
      </c>
      <c r="X38" s="188">
        <f>IFERROR(('Table A1'!X38/'Table A2'!X38*1000),".")</f>
        <v>267.48493065981017</v>
      </c>
      <c r="Y38" s="188">
        <f>IFERROR(('Table A1'!Y38/'Table A2'!Y38*1000),".")</f>
        <v>344.04320726936936</v>
      </c>
      <c r="Z38" s="188"/>
      <c r="AA38" s="188">
        <f>IFERROR(('Table A1'!AA38/'Table A2'!AA38*1000),".")</f>
        <v>131.60086465262685</v>
      </c>
      <c r="AB38" s="188">
        <f>IFERROR(('Table A1'!AB38/'Table A2'!AB38*1000),".")</f>
        <v>357.74211323296237</v>
      </c>
      <c r="AC38" s="188" t="str">
        <f>IFERROR(('Table A1'!AC38/'Table A2'!AC38*1000),".")</f>
        <v>.</v>
      </c>
      <c r="AD38" s="188">
        <f>IFERROR(('Table A1'!AD38/'Table A2'!AD38*1000),".")</f>
        <v>121.55082716458946</v>
      </c>
      <c r="AE38" s="188">
        <f>IFERROR(('Table A1'!AE38/'Table A2'!AE38*1000),".")</f>
        <v>122.26265272088663</v>
      </c>
      <c r="AF38" s="192"/>
      <c r="AG38" s="188">
        <f>IFERROR(('Table A1'!AG38/'Table A2'!AG38*1000),".")</f>
        <v>12.898730059918144</v>
      </c>
      <c r="AH38" s="188" t="str">
        <f>IFERROR(('Table A1'!AH38/'Table A2'!AH38*1000),".")</f>
        <v>.</v>
      </c>
      <c r="AI38" s="188">
        <f>IFERROR(('Table A1'!AI38/'Table A2'!AI38*1000),".")</f>
        <v>12.334044306171753</v>
      </c>
      <c r="AJ38" s="188"/>
      <c r="AK38" s="188">
        <f>IFERROR(('Table A1'!AK38/'Table A2'!AK38*1000),".")</f>
        <v>66.957608827151148</v>
      </c>
      <c r="AL38" s="189"/>
      <c r="AM38" s="188">
        <f>IFERROR(('Table A1'!AM38/'Table A2'!AM38*1000),".")</f>
        <v>178.69308133208114</v>
      </c>
      <c r="AN38" s="188">
        <f>IFERROR(('Table A1'!AN38/'Table A2'!AN38*1000),".")</f>
        <v>115.3332787831181</v>
      </c>
      <c r="AO38" s="188">
        <f>IFERROR(('Table A1'!AO38/'Table A2'!AO38*1000),".")</f>
        <v>45.072252163934039</v>
      </c>
      <c r="AP38" s="188">
        <f>IFERROR(('Table A1'!AP38/'Table A2'!AP38*1000),".")</f>
        <v>3.8967744094860186</v>
      </c>
      <c r="AQ38" s="188">
        <f>IFERROR(('Table A1'!AQ38/'Table A2'!AQ38*1000),".")</f>
        <v>47.344441837691583</v>
      </c>
      <c r="AS38" s="188">
        <f>IFERROR(('Table A1'!AS38/'Table A2'!AS38*1000),".")</f>
        <v>175.69787716691812</v>
      </c>
      <c r="AT38" s="188">
        <f>IFERROR(('Table A1'!AT38/'Table A2'!AT38*1000),".")</f>
        <v>65.944483879274358</v>
      </c>
      <c r="AU38" s="188" t="str">
        <f>IFERROR(('Table A1'!#REF!/'Table A2'!#REF!*1000),".")</f>
        <v>.</v>
      </c>
      <c r="AV38" s="188" t="str">
        <f>IFERROR(('Table A1'!AU38/'Table A2'!AU38*1000),".")</f>
        <v>.</v>
      </c>
      <c r="AW38" s="188">
        <f>IFERROR(('Table A1'!AV38/'Table A2'!AV38*1000),".")</f>
        <v>20.408335625347199</v>
      </c>
      <c r="AX38" s="188">
        <f>IFERROR(('Table A1'!AW38/'Table A2'!AW38*1000),".")</f>
        <v>97.550149427417296</v>
      </c>
      <c r="AY38" s="188">
        <f>IFERROR(('Table A1'!AX38/'Table A2'!AX38*1000),".")</f>
        <v>103.29818783019795</v>
      </c>
      <c r="BA38" s="188">
        <f>IFERROR(('Table A1'!AZ38/'Table A2'!AZ38*1000),".")</f>
        <v>113.417870464088</v>
      </c>
      <c r="BB38" s="188">
        <f>IFERROR(('Table A1'!BA38/'Table A2'!BA38*1000),".")</f>
        <v>233.20714441513445</v>
      </c>
      <c r="BC38" s="188">
        <f>IFERROR(('Table A1'!BB38/'Table A2'!BB38*1000),".")</f>
        <v>108.46187092798654</v>
      </c>
      <c r="BD38" s="188">
        <f>IFERROR(('Table A1'!BC38/'Table A2'!BC38*1000),".")</f>
        <v>169.59544632219766</v>
      </c>
      <c r="BE38" s="188">
        <f>IFERROR(('Table A1'!BD38/'Table A2'!BD38*1000),".")</f>
        <v>150.77915474434937</v>
      </c>
      <c r="BH38" s="188">
        <f>IFERROR(('Table A1'!BG38/'Table A2'!BG38*1000),".")</f>
        <v>26.091002877739466</v>
      </c>
      <c r="BI38" s="188">
        <f>IFERROR(('Table A1'!BH38/'Table A2'!BH38*1000),".")</f>
        <v>47582.000024725217</v>
      </c>
      <c r="BJ38" s="188">
        <f>IFERROR(('Table A1'!BI38/'Table A2'!BI38*1000),".")</f>
        <v>258.75510457803898</v>
      </c>
    </row>
    <row r="39" spans="1:62" ht="15" customHeight="1" x14ac:dyDescent="0.2">
      <c r="A39" s="165">
        <v>2002</v>
      </c>
      <c r="B39" s="188" t="str">
        <f>IFERROR(('Table A1'!B39/'Table A2'!B39*1000),".")</f>
        <v>.</v>
      </c>
      <c r="C39" s="188" t="str">
        <f>IFERROR(('Table A1'!C39/'Table A2'!C39*1000),".")</f>
        <v>.</v>
      </c>
      <c r="D39" s="188" t="str">
        <f>IFERROR(('Table A1'!D39/'Table A2'!D39*1000),".")</f>
        <v>.</v>
      </c>
      <c r="E39" s="188" t="str">
        <f>IFERROR(('Table A1'!E39/'Table A2'!E39*1000),".")</f>
        <v>.</v>
      </c>
      <c r="F39" s="188" t="str">
        <f>IFERROR(('Table A1'!F39/'Table A2'!F39*1000),".")</f>
        <v>.</v>
      </c>
      <c r="G39" s="189"/>
      <c r="H39" s="188" t="str">
        <f>IFERROR(('Table A1'!H39/'Table A2'!H39*1000),".")</f>
        <v>.</v>
      </c>
      <c r="I39" s="188" t="str">
        <f>IFERROR(('Table A1'!I39/'Table A2'!I39*1000),".")</f>
        <v>.</v>
      </c>
      <c r="J39" s="188" t="str">
        <f>IFERROR(('Table A1'!J39/'Table A2'!J39*1000),".")</f>
        <v>.</v>
      </c>
      <c r="K39" s="188" t="str">
        <f>IFERROR(('Table A1'!K39/'Table A2'!K39*1000),".")</f>
        <v>.</v>
      </c>
      <c r="L39" s="189"/>
      <c r="M39" s="188" t="str">
        <f>IFERROR(('Table A1'!M39/'Table A2'!M39*1000),".")</f>
        <v>.</v>
      </c>
      <c r="N39" s="189"/>
      <c r="O39" s="188">
        <f>IFERROR(('Table A1'!O39/'Table A2'!O39*1000),".")</f>
        <v>708.32907798368694</v>
      </c>
      <c r="P39" s="188">
        <f>IFERROR(('Table A1'!P39/'Table A2'!P39*1000),".")</f>
        <v>588.77951867104184</v>
      </c>
      <c r="Q39" s="188">
        <f>IFERROR(('Table A1'!Q39/'Table A2'!Q39*1000),".")</f>
        <v>270.55306780164869</v>
      </c>
      <c r="R39" s="188">
        <f>IFERROR(('Table A1'!R39/'Table A2'!R39*1000),".")</f>
        <v>537.99429056429813</v>
      </c>
      <c r="S39" s="188">
        <f>IFERROR(('Table A1'!S39/'Table A2'!S39*1000),".")</f>
        <v>468.82147422719447</v>
      </c>
      <c r="T39" s="189"/>
      <c r="U39" s="188">
        <f>IFERROR(('Table A1'!U39/'Table A2'!U39*1000),".")</f>
        <v>343.1095522413886</v>
      </c>
      <c r="V39" s="188">
        <f>IFERROR(('Table A1'!V39/'Table A2'!V39*1000),".")</f>
        <v>485.417260672954</v>
      </c>
      <c r="W39" s="188">
        <f>IFERROR(('Table A1'!W39/'Table A2'!W39*1000),".")</f>
        <v>352.99649375419443</v>
      </c>
      <c r="X39" s="188">
        <f>IFERROR(('Table A1'!X39/'Table A2'!X39*1000),".")</f>
        <v>267.15440711404631</v>
      </c>
      <c r="Y39" s="188">
        <f>IFERROR(('Table A1'!Y39/'Table A2'!Y39*1000),".")</f>
        <v>340.03686187255573</v>
      </c>
      <c r="Z39" s="188"/>
      <c r="AA39" s="188">
        <f>IFERROR(('Table A1'!AA39/'Table A2'!AA39*1000),".")</f>
        <v>128.70510830595742</v>
      </c>
      <c r="AB39" s="188">
        <f>IFERROR(('Table A1'!AB39/'Table A2'!AB39*1000),".")</f>
        <v>338.92581141529769</v>
      </c>
      <c r="AC39" s="188" t="str">
        <f>IFERROR(('Table A1'!AC39/'Table A2'!AC39*1000),".")</f>
        <v>.</v>
      </c>
      <c r="AD39" s="188">
        <f>IFERROR(('Table A1'!AD39/'Table A2'!AD39*1000),".")</f>
        <v>117.25317848237646</v>
      </c>
      <c r="AE39" s="188">
        <f>IFERROR(('Table A1'!AE39/'Table A2'!AE39*1000),".")</f>
        <v>119.32228634944339</v>
      </c>
      <c r="AF39" s="192"/>
      <c r="AG39" s="188">
        <f>IFERROR(('Table A1'!AG39/'Table A2'!AG39*1000),".")</f>
        <v>11.980844820668201</v>
      </c>
      <c r="AH39" s="188" t="str">
        <f>IFERROR(('Table A1'!AH39/'Table A2'!AH39*1000),".")</f>
        <v>.</v>
      </c>
      <c r="AI39" s="188">
        <f>IFERROR(('Table A1'!AI39/'Table A2'!AI39*1000),".")</f>
        <v>11.959916951818863</v>
      </c>
      <c r="AJ39" s="188"/>
      <c r="AK39" s="188">
        <f>IFERROR(('Table A1'!AK39/'Table A2'!AK39*1000),".")</f>
        <v>65.294225108565854</v>
      </c>
      <c r="AL39" s="189"/>
      <c r="AM39" s="188">
        <f>IFERROR(('Table A1'!AM39/'Table A2'!AM39*1000),".")</f>
        <v>167.3235137516827</v>
      </c>
      <c r="AN39" s="188">
        <f>IFERROR(('Table A1'!AN39/'Table A2'!AN39*1000),".")</f>
        <v>111.29974253112687</v>
      </c>
      <c r="AO39" s="188">
        <f>IFERROR(('Table A1'!AO39/'Table A2'!AO39*1000),".")</f>
        <v>63.992001923496922</v>
      </c>
      <c r="AP39" s="188">
        <f>IFERROR(('Table A1'!AP39/'Table A2'!AP39*1000),".")</f>
        <v>4.6739809064700717</v>
      </c>
      <c r="AQ39" s="188">
        <f>IFERROR(('Table A1'!AQ39/'Table A2'!AQ39*1000),".")</f>
        <v>46.670493551161776</v>
      </c>
      <c r="AS39" s="188">
        <f>IFERROR(('Table A1'!AS39/'Table A2'!AS39*1000),".")</f>
        <v>189.67729041573244</v>
      </c>
      <c r="AT39" s="188">
        <f>IFERROR(('Table A1'!AT39/'Table A2'!AT39*1000),".")</f>
        <v>65.899780484531519</v>
      </c>
      <c r="AU39" s="188" t="str">
        <f>IFERROR(('Table A1'!#REF!/'Table A2'!#REF!*1000),".")</f>
        <v>.</v>
      </c>
      <c r="AV39" s="188" t="str">
        <f>IFERROR(('Table A1'!AU39/'Table A2'!AU39*1000),".")</f>
        <v>.</v>
      </c>
      <c r="AW39" s="188">
        <f>IFERROR(('Table A1'!AV39/'Table A2'!AV39*1000),".")</f>
        <v>20.339086161135441</v>
      </c>
      <c r="AX39" s="188">
        <f>IFERROR(('Table A1'!AW39/'Table A2'!AW39*1000),".")</f>
        <v>40.464872665628697</v>
      </c>
      <c r="AY39" s="188">
        <f>IFERROR(('Table A1'!AX39/'Table A2'!AX39*1000),".")</f>
        <v>108.74131046791187</v>
      </c>
      <c r="BA39" s="188">
        <f>IFERROR(('Table A1'!AZ39/'Table A2'!AZ39*1000),".")</f>
        <v>113.40194416182368</v>
      </c>
      <c r="BB39" s="188">
        <f>IFERROR(('Table A1'!BA39/'Table A2'!BA39*1000),".")</f>
        <v>233.22071670068203</v>
      </c>
      <c r="BC39" s="188">
        <f>IFERROR(('Table A1'!BB39/'Table A2'!BB39*1000),".")</f>
        <v>108.99691770134739</v>
      </c>
      <c r="BD39" s="188">
        <f>IFERROR(('Table A1'!BC39/'Table A2'!BC39*1000),".")</f>
        <v>169.61647051926275</v>
      </c>
      <c r="BE39" s="188">
        <f>IFERROR(('Table A1'!BD39/'Table A2'!BD39*1000),".")</f>
        <v>150.65700993411178</v>
      </c>
      <c r="BH39" s="188">
        <f>IFERROR(('Table A1'!BG39/'Table A2'!BG39*1000),".")</f>
        <v>26.091000030466336</v>
      </c>
      <c r="BI39" s="188">
        <f>IFERROR(('Table A1'!BH39/'Table A2'!BH39*1000),".")</f>
        <v>47582.000021798754</v>
      </c>
      <c r="BJ39" s="188">
        <f>IFERROR(('Table A1'!BI39/'Table A2'!BI39*1000),".")</f>
        <v>252.6862334789945</v>
      </c>
    </row>
    <row r="40" spans="1:62" ht="15" customHeight="1" x14ac:dyDescent="0.2">
      <c r="A40" s="165">
        <v>2003</v>
      </c>
      <c r="B40" s="188" t="str">
        <f>IFERROR(('Table A1'!B40/'Table A2'!B40*1000),".")</f>
        <v>.</v>
      </c>
      <c r="C40" s="188" t="str">
        <f>IFERROR(('Table A1'!C40/'Table A2'!C40*1000),".")</f>
        <v>.</v>
      </c>
      <c r="D40" s="188" t="str">
        <f>IFERROR(('Table A1'!D40/'Table A2'!D40*1000),".")</f>
        <v>.</v>
      </c>
      <c r="E40" s="188" t="str">
        <f>IFERROR(('Table A1'!E40/'Table A2'!E40*1000),".")</f>
        <v>.</v>
      </c>
      <c r="F40" s="188" t="str">
        <f>IFERROR(('Table A1'!F40/'Table A2'!F40*1000),".")</f>
        <v>.</v>
      </c>
      <c r="G40" s="189"/>
      <c r="H40" s="188" t="str">
        <f>IFERROR(('Table A1'!H40/'Table A2'!H40*1000),".")</f>
        <v>.</v>
      </c>
      <c r="I40" s="188" t="str">
        <f>IFERROR(('Table A1'!I40/'Table A2'!I40*1000),".")</f>
        <v>.</v>
      </c>
      <c r="J40" s="188" t="str">
        <f>IFERROR(('Table A1'!J40/'Table A2'!J40*1000),".")</f>
        <v>.</v>
      </c>
      <c r="K40" s="188" t="str">
        <f>IFERROR(('Table A1'!K40/'Table A2'!K40*1000),".")</f>
        <v>.</v>
      </c>
      <c r="L40" s="189"/>
      <c r="M40" s="188" t="str">
        <f>IFERROR(('Table A1'!M40/'Table A2'!M40*1000),".")</f>
        <v>.</v>
      </c>
      <c r="N40" s="189"/>
      <c r="O40" s="188">
        <f>IFERROR(('Table A1'!O40/'Table A2'!O40*1000),".")</f>
        <v>679.03169131124343</v>
      </c>
      <c r="P40" s="188">
        <f>IFERROR(('Table A1'!P40/'Table A2'!P40*1000),".")</f>
        <v>567.93625524360164</v>
      </c>
      <c r="Q40" s="188">
        <f>IFERROR(('Table A1'!Q40/'Table A2'!Q40*1000),".")</f>
        <v>262.90554058918627</v>
      </c>
      <c r="R40" s="188">
        <f>IFERROR(('Table A1'!R40/'Table A2'!R40*1000),".")</f>
        <v>518.69998743491931</v>
      </c>
      <c r="S40" s="188">
        <f>IFERROR(('Table A1'!S40/'Table A2'!S40*1000),".")</f>
        <v>452.44241749509854</v>
      </c>
      <c r="T40" s="189"/>
      <c r="U40" s="188">
        <f>IFERROR(('Table A1'!U40/'Table A2'!U40*1000),".")</f>
        <v>339.28253486790055</v>
      </c>
      <c r="V40" s="188">
        <f>IFERROR(('Table A1'!V40/'Table A2'!V40*1000),".")</f>
        <v>479.354650516292</v>
      </c>
      <c r="W40" s="188">
        <f>IFERROR(('Table A1'!W40/'Table A2'!W40*1000),".")</f>
        <v>344.4008592509573</v>
      </c>
      <c r="X40" s="188">
        <f>IFERROR(('Table A1'!X40/'Table A2'!X40*1000),".")</f>
        <v>266.84047282011574</v>
      </c>
      <c r="Y40" s="188">
        <f>IFERROR(('Table A1'!Y40/'Table A2'!Y40*1000),".")</f>
        <v>335.53804670622895</v>
      </c>
      <c r="Z40" s="188"/>
      <c r="AA40" s="188">
        <f>IFERROR(('Table A1'!AA40/'Table A2'!AA40*1000),".")</f>
        <v>132.19431663444445</v>
      </c>
      <c r="AB40" s="188">
        <f>IFERROR(('Table A1'!AB40/'Table A2'!AB40*1000),".")</f>
        <v>345.93919476599785</v>
      </c>
      <c r="AC40" s="188" t="str">
        <f>IFERROR(('Table A1'!AC40/'Table A2'!AC40*1000),".")</f>
        <v>.</v>
      </c>
      <c r="AD40" s="188">
        <f>IFERROR(('Table A1'!AD40/'Table A2'!AD40*1000),".")</f>
        <v>121.09788415304367</v>
      </c>
      <c r="AE40" s="188">
        <f>IFERROR(('Table A1'!AE40/'Table A2'!AE40*1000),".")</f>
        <v>125.05076392162054</v>
      </c>
      <c r="AF40" s="192"/>
      <c r="AG40" s="188">
        <f>IFERROR(('Table A1'!AG40/'Table A2'!AG40*1000),".")</f>
        <v>11.967800568035454</v>
      </c>
      <c r="AH40" s="188" t="str">
        <f>IFERROR(('Table A1'!AH40/'Table A2'!AH40*1000),".")</f>
        <v>.</v>
      </c>
      <c r="AI40" s="188">
        <f>IFERROR(('Table A1'!AI40/'Table A2'!AI40*1000),".")</f>
        <v>12.225908155435761</v>
      </c>
      <c r="AJ40" s="188"/>
      <c r="AK40" s="188">
        <f>IFERROR(('Table A1'!AK40/'Table A2'!AK40*1000),".")</f>
        <v>68.26929117076071</v>
      </c>
      <c r="AL40" s="189"/>
      <c r="AM40" s="188">
        <f>IFERROR(('Table A1'!AM40/'Table A2'!AM40*1000),".")</f>
        <v>155.95394617128431</v>
      </c>
      <c r="AN40" s="188">
        <f>IFERROR(('Table A1'!AN40/'Table A2'!AN40*1000),".")</f>
        <v>110.18824710691432</v>
      </c>
      <c r="AO40" s="188">
        <f>IFERROR(('Table A1'!AO40/'Table A2'!AO40*1000),".")</f>
        <v>82.911751683059805</v>
      </c>
      <c r="AP40" s="188">
        <f>IFERROR(('Table A1'!AP40/'Table A2'!AP40*1000),".")</f>
        <v>5.5004354037904859</v>
      </c>
      <c r="AQ40" s="188">
        <f>IFERROR(('Table A1'!AQ40/'Table A2'!AQ40*1000),".")</f>
        <v>44.817364602694667</v>
      </c>
      <c r="AS40" s="188">
        <f>IFERROR(('Table A1'!AS40/'Table A2'!AS40*1000),".")</f>
        <v>204.17344597668321</v>
      </c>
      <c r="AT40" s="188">
        <f>IFERROR(('Table A1'!AT40/'Table A2'!AT40*1000),".")</f>
        <v>64.806597262477865</v>
      </c>
      <c r="AU40" s="188" t="str">
        <f>IFERROR(('Table A1'!#REF!/'Table A2'!#REF!*1000),".")</f>
        <v>.</v>
      </c>
      <c r="AV40" s="188" t="str">
        <f>IFERROR(('Table A1'!AU40/'Table A2'!AU40*1000),".")</f>
        <v>.</v>
      </c>
      <c r="AW40" s="188">
        <f>IFERROR(('Table A1'!AV40/'Table A2'!AV40*1000),".")</f>
        <v>19.978407011174756</v>
      </c>
      <c r="AX40" s="188">
        <f>IFERROR(('Table A1'!AW40/'Table A2'!AW40*1000),".")</f>
        <v>31.829422498445886</v>
      </c>
      <c r="AY40" s="188">
        <f>IFERROR(('Table A1'!AX40/'Table A2'!AX40*1000),".")</f>
        <v>111.46612726350854</v>
      </c>
      <c r="BA40" s="188">
        <f>IFERROR(('Table A1'!AZ40/'Table A2'!AZ40*1000),".")</f>
        <v>115.01894283952116</v>
      </c>
      <c r="BB40" s="188">
        <f>IFERROR(('Table A1'!BA40/'Table A2'!BA40*1000),".")</f>
        <v>233.1516925748341</v>
      </c>
      <c r="BC40" s="188">
        <f>IFERROR(('Table A1'!BB40/'Table A2'!BB40*1000),".")</f>
        <v>109.46756597650744</v>
      </c>
      <c r="BD40" s="188">
        <f>IFERROR(('Table A1'!BC40/'Table A2'!BC40*1000),".")</f>
        <v>169.60216786169701</v>
      </c>
      <c r="BE40" s="188">
        <f>IFERROR(('Table A1'!BD40/'Table A2'!BD40*1000),".")</f>
        <v>150.85960391166054</v>
      </c>
      <c r="BH40" s="188">
        <f>IFERROR(('Table A1'!BG40/'Table A2'!BG40*1000),".")</f>
        <v>26.091000000145925</v>
      </c>
      <c r="BI40" s="188">
        <f>IFERROR(('Table A1'!BH40/'Table A2'!BH40*1000),".")</f>
        <v>47582.000023276581</v>
      </c>
      <c r="BJ40" s="188">
        <f>IFERROR(('Table A1'!BI40/'Table A2'!BI40*1000),".")</f>
        <v>246.73676310511473</v>
      </c>
    </row>
    <row r="41" spans="1:62" ht="15" customHeight="1" x14ac:dyDescent="0.2">
      <c r="A41" s="165">
        <v>2004</v>
      </c>
      <c r="B41" s="188" t="str">
        <f>IFERROR(('Table A1'!B41/'Table A2'!B41*1000),".")</f>
        <v>.</v>
      </c>
      <c r="C41" s="188" t="str">
        <f>IFERROR(('Table A1'!C41/'Table A2'!C41*1000),".")</f>
        <v>.</v>
      </c>
      <c r="D41" s="188" t="str">
        <f>IFERROR(('Table A1'!D41/'Table A2'!D41*1000),".")</f>
        <v>.</v>
      </c>
      <c r="E41" s="188" t="str">
        <f>IFERROR(('Table A1'!E41/'Table A2'!E41*1000),".")</f>
        <v>.</v>
      </c>
      <c r="F41" s="188" t="str">
        <f>IFERROR(('Table A1'!F41/'Table A2'!F41*1000),".")</f>
        <v>.</v>
      </c>
      <c r="G41" s="189"/>
      <c r="H41" s="188" t="str">
        <f>IFERROR(('Table A1'!H41/'Table A2'!H41*1000),".")</f>
        <v>.</v>
      </c>
      <c r="I41" s="188" t="str">
        <f>IFERROR(('Table A1'!I41/'Table A2'!I41*1000),".")</f>
        <v>.</v>
      </c>
      <c r="J41" s="188" t="str">
        <f>IFERROR(('Table A1'!J41/'Table A2'!J41*1000),".")</f>
        <v>.</v>
      </c>
      <c r="K41" s="188" t="str">
        <f>IFERROR(('Table A1'!K41/'Table A2'!K41*1000),".")</f>
        <v>.</v>
      </c>
      <c r="L41" s="189"/>
      <c r="M41" s="188" t="str">
        <f>IFERROR(('Table A1'!M41/'Table A2'!M41*1000),".")</f>
        <v>.</v>
      </c>
      <c r="N41" s="189"/>
      <c r="O41" s="188">
        <f>IFERROR(('Table A1'!O41/'Table A2'!O41*1000),".")</f>
        <v>651.84190071199225</v>
      </c>
      <c r="P41" s="188">
        <f>IFERROR(('Table A1'!P41/'Table A2'!P41*1000),".")</f>
        <v>548.52590479508603</v>
      </c>
      <c r="Q41" s="188">
        <f>IFERROR(('Table A1'!Q41/'Table A2'!Q41*1000),".")</f>
        <v>254.87739203160643</v>
      </c>
      <c r="R41" s="188">
        <f>IFERROR(('Table A1'!R41/'Table A2'!R41*1000),".")</f>
        <v>500.34233635158398</v>
      </c>
      <c r="S41" s="188">
        <f>IFERROR(('Table A1'!S41/'Table A2'!S41*1000),".")</f>
        <v>436.77252008337933</v>
      </c>
      <c r="T41" s="189"/>
      <c r="U41" s="188">
        <f>IFERROR(('Table A1'!U41/'Table A2'!U41*1000),".")</f>
        <v>333.89518198549462</v>
      </c>
      <c r="V41" s="188">
        <f>IFERROR(('Table A1'!V41/'Table A2'!V41*1000),".")</f>
        <v>472.28026642516147</v>
      </c>
      <c r="W41" s="188">
        <f>IFERROR(('Table A1'!W41/'Table A2'!W41*1000),".")</f>
        <v>335.21971120967203</v>
      </c>
      <c r="X41" s="188">
        <f>IFERROR(('Table A1'!X41/'Table A2'!X41*1000),".")</f>
        <v>266.52002171238757</v>
      </c>
      <c r="Y41" s="188">
        <f>IFERROR(('Table A1'!Y41/'Table A2'!Y41*1000),".")</f>
        <v>329.99456123010708</v>
      </c>
      <c r="Z41" s="188"/>
      <c r="AA41" s="188">
        <f>IFERROR(('Table A1'!AA41/'Table A2'!AA41*1000),".")</f>
        <v>126.79650796845252</v>
      </c>
      <c r="AB41" s="188">
        <f>IFERROR(('Table A1'!AB41/'Table A2'!AB41*1000),".")</f>
        <v>335.63430427865381</v>
      </c>
      <c r="AC41" s="188" t="str">
        <f>IFERROR(('Table A1'!AC41/'Table A2'!AC41*1000),".")</f>
        <v>.</v>
      </c>
      <c r="AD41" s="188">
        <f>IFERROR(('Table A1'!AD41/'Table A2'!AD41*1000),".")</f>
        <v>118.01280889674563</v>
      </c>
      <c r="AE41" s="188">
        <f>IFERROR(('Table A1'!AE41/'Table A2'!AE41*1000),".")</f>
        <v>123.76239955363826</v>
      </c>
      <c r="AF41" s="192"/>
      <c r="AG41" s="188">
        <f>IFERROR(('Table A1'!AG41/'Table A2'!AG41*1000),".")</f>
        <v>11.524894105511015</v>
      </c>
      <c r="AH41" s="188" t="str">
        <f>IFERROR(('Table A1'!AH41/'Table A2'!AH41*1000),".")</f>
        <v>.</v>
      </c>
      <c r="AI41" s="188">
        <f>IFERROR(('Table A1'!AI41/'Table A2'!AI41*1000),".")</f>
        <v>11.796874760214589</v>
      </c>
      <c r="AJ41" s="188"/>
      <c r="AK41" s="188">
        <f>IFERROR(('Table A1'!AK41/'Table A2'!AK41*1000),".")</f>
        <v>67.456714466816493</v>
      </c>
      <c r="AL41" s="189"/>
      <c r="AM41" s="188">
        <f>IFERROR(('Table A1'!AM41/'Table A2'!AM41*1000),".")</f>
        <v>144.58437859088585</v>
      </c>
      <c r="AN41" s="188">
        <f>IFERROR(('Table A1'!AN41/'Table A2'!AN41*1000),".")</f>
        <v>108.42917095583906</v>
      </c>
      <c r="AO41" s="188">
        <f>IFERROR(('Table A1'!AO41/'Table A2'!AO41*1000),".")</f>
        <v>101.8315014426227</v>
      </c>
      <c r="AP41" s="188">
        <f>IFERROR(('Table A1'!AP41/'Table A2'!AP41*1000),".")</f>
        <v>6.336458377584683</v>
      </c>
      <c r="AQ41" s="188">
        <f>IFERROR(('Table A1'!AQ41/'Table A2'!AQ41*1000),".")</f>
        <v>42.234922425727937</v>
      </c>
      <c r="AS41" s="188">
        <f>IFERROR(('Table A1'!AS41/'Table A2'!AS41*1000),".")</f>
        <v>219.15376664286117</v>
      </c>
      <c r="AT41" s="188">
        <f>IFERROR(('Table A1'!AT41/'Table A2'!AT41*1000),".")</f>
        <v>62.99151366215397</v>
      </c>
      <c r="AU41" s="188" t="str">
        <f>IFERROR(('Table A1'!#REF!/'Table A2'!#REF!*1000),".")</f>
        <v>.</v>
      </c>
      <c r="AV41" s="188" t="str">
        <f>IFERROR(('Table A1'!AU41/'Table A2'!AU41*1000),".")</f>
        <v>.</v>
      </c>
      <c r="AW41" s="188">
        <f>IFERROR(('Table A1'!AV41/'Table A2'!AV41*1000),".")</f>
        <v>19.566637386881986</v>
      </c>
      <c r="AX41" s="188">
        <f>IFERROR(('Table A1'!AW41/'Table A2'!AW41*1000),".")</f>
        <v>27.814051431628531</v>
      </c>
      <c r="AY41" s="188">
        <f>IFERROR(('Table A1'!AX41/'Table A2'!AX41*1000),".")</f>
        <v>110.94091025894519</v>
      </c>
      <c r="BA41" s="188">
        <f>IFERROR(('Table A1'!AZ41/'Table A2'!AZ41*1000),".")</f>
        <v>116.15415393547248</v>
      </c>
      <c r="BB41" s="188">
        <f>IFERROR(('Table A1'!BA41/'Table A2'!BA41*1000),".")</f>
        <v>233.04111269096907</v>
      </c>
      <c r="BC41" s="188">
        <f>IFERROR(('Table A1'!BB41/'Table A2'!BB41*1000),".")</f>
        <v>109.68994902776184</v>
      </c>
      <c r="BD41" s="188">
        <f>IFERROR(('Table A1'!BC41/'Table A2'!BC41*1000),".")</f>
        <v>169.6093206010915</v>
      </c>
      <c r="BE41" s="188">
        <f>IFERROR(('Table A1'!BD41/'Table A2'!BD41*1000),".")</f>
        <v>150.9264879921711</v>
      </c>
      <c r="BH41" s="188">
        <f>IFERROR(('Table A1'!BG41/'Table A2'!BG41*1000),".")</f>
        <v>26.0910000000002</v>
      </c>
      <c r="BI41" s="188">
        <f>IFERROR(('Table A1'!BH41/'Table A2'!BH41*1000),".")</f>
        <v>47581.99998460491</v>
      </c>
      <c r="BJ41" s="188">
        <f>IFERROR(('Table A1'!BI41/'Table A2'!BI41*1000),".")</f>
        <v>240.84194416923967</v>
      </c>
    </row>
    <row r="42" spans="1:62" ht="15" customHeight="1" x14ac:dyDescent="0.2">
      <c r="A42" s="165">
        <v>2005</v>
      </c>
      <c r="B42" s="188" t="str">
        <f>IFERROR(('Table A1'!B42/'Table A2'!B42*1000),".")</f>
        <v>.</v>
      </c>
      <c r="C42" s="188" t="str">
        <f>IFERROR(('Table A1'!C42/'Table A2'!C42*1000),".")</f>
        <v>.</v>
      </c>
      <c r="D42" s="188" t="str">
        <f>IFERROR(('Table A1'!D42/'Table A2'!D42*1000),".")</f>
        <v>.</v>
      </c>
      <c r="E42" s="188" t="str">
        <f>IFERROR(('Table A1'!E42/'Table A2'!E42*1000),".")</f>
        <v>.</v>
      </c>
      <c r="F42" s="188" t="str">
        <f>IFERROR(('Table A1'!F42/'Table A2'!F42*1000),".")</f>
        <v>.</v>
      </c>
      <c r="G42" s="189"/>
      <c r="H42" s="188" t="str">
        <f>IFERROR(('Table A1'!H42/'Table A2'!H42*1000),".")</f>
        <v>.</v>
      </c>
      <c r="I42" s="188" t="str">
        <f>IFERROR(('Table A1'!I42/'Table A2'!I42*1000),".")</f>
        <v>.</v>
      </c>
      <c r="J42" s="188" t="str">
        <f>IFERROR(('Table A1'!J42/'Table A2'!J42*1000),".")</f>
        <v>.</v>
      </c>
      <c r="K42" s="188" t="str">
        <f>IFERROR(('Table A1'!K42/'Table A2'!K42*1000),".")</f>
        <v>.</v>
      </c>
      <c r="L42" s="189"/>
      <c r="M42" s="188" t="str">
        <f>IFERROR(('Table A1'!M42/'Table A2'!M42*1000),".")</f>
        <v>.</v>
      </c>
      <c r="N42" s="189"/>
      <c r="O42" s="188">
        <f>IFERROR(('Table A1'!O42/'Table A2'!O42*1000),".")</f>
        <v>626.28828513537678</v>
      </c>
      <c r="P42" s="188">
        <f>IFERROR(('Table A1'!P42/'Table A2'!P42*1000),".")</f>
        <v>530.037232154457</v>
      </c>
      <c r="Q42" s="188">
        <f>IFERROR(('Table A1'!Q42/'Table A2'!Q42*1000),".")</f>
        <v>245.94195769798327</v>
      </c>
      <c r="R42" s="188">
        <f>IFERROR(('Table A1'!R42/'Table A2'!R42*1000),".")</f>
        <v>482.34752399670055</v>
      </c>
      <c r="S42" s="188">
        <f>IFERROR(('Table A1'!S42/'Table A2'!S42*1000),".")</f>
        <v>421.28722870614388</v>
      </c>
      <c r="T42" s="189"/>
      <c r="U42" s="188">
        <f>IFERROR(('Table A1'!U42/'Table A2'!U42*1000),".")</f>
        <v>327.9689065299039</v>
      </c>
      <c r="V42" s="188">
        <f>IFERROR(('Table A1'!V42/'Table A2'!V42*1000),".")</f>
        <v>466.3001514044243</v>
      </c>
      <c r="W42" s="188">
        <f>IFERROR(('Table A1'!W42/'Table A2'!W42*1000),".")</f>
        <v>324.64567623219102</v>
      </c>
      <c r="X42" s="188">
        <f>IFERROR(('Table A1'!X42/'Table A2'!X42*1000),".")</f>
        <v>266.23664457945898</v>
      </c>
      <c r="Y42" s="188">
        <f>IFERROR(('Table A1'!Y42/'Table A2'!Y42*1000),".")</f>
        <v>323.99042358969444</v>
      </c>
      <c r="Z42" s="188"/>
      <c r="AA42" s="188">
        <f>IFERROR(('Table A1'!AA42/'Table A2'!AA42*1000),".")</f>
        <v>123.29211226894515</v>
      </c>
      <c r="AB42" s="188">
        <f>IFERROR(('Table A1'!AB42/'Table A2'!AB42*1000),".")</f>
        <v>326.9428483629589</v>
      </c>
      <c r="AC42" s="188" t="str">
        <f>IFERROR(('Table A1'!AC42/'Table A2'!AC42*1000),".")</f>
        <v>.</v>
      </c>
      <c r="AD42" s="188">
        <f>IFERROR(('Table A1'!AD42/'Table A2'!AD42*1000),".")</f>
        <v>113.28963792780668</v>
      </c>
      <c r="AE42" s="188">
        <f>IFERROR(('Table A1'!AE42/'Table A2'!AE42*1000),".")</f>
        <v>121.82573564074382</v>
      </c>
      <c r="AF42" s="192"/>
      <c r="AG42" s="188">
        <f>IFERROR(('Table A1'!AG42/'Table A2'!AG42*1000),".")</f>
        <v>11.116927482268402</v>
      </c>
      <c r="AH42" s="188" t="str">
        <f>IFERROR(('Table A1'!AH42/'Table A2'!AH42*1000),".")</f>
        <v>.</v>
      </c>
      <c r="AI42" s="188">
        <f>IFERROR(('Table A1'!AI42/'Table A2'!AI42*1000),".")</f>
        <v>11.199133838433351</v>
      </c>
      <c r="AJ42" s="188"/>
      <c r="AK42" s="188">
        <f>IFERROR(('Table A1'!AK42/'Table A2'!AK42*1000),".")</f>
        <v>66.280788027856687</v>
      </c>
      <c r="AL42" s="189"/>
      <c r="AM42" s="188">
        <f>IFERROR(('Table A1'!AM42/'Table A2'!AM42*1000),".")</f>
        <v>133.21481101048741</v>
      </c>
      <c r="AN42" s="188">
        <f>IFERROR(('Table A1'!AN42/'Table A2'!AN42*1000),".")</f>
        <v>104.00755379801302</v>
      </c>
      <c r="AO42" s="188">
        <f>IFERROR(('Table A1'!AO42/'Table A2'!AO42*1000),".")</f>
        <v>120.75125120218557</v>
      </c>
      <c r="AP42" s="188">
        <f>IFERROR(('Table A1'!AP42/'Table A2'!AP42*1000),".")</f>
        <v>6.7350692364792213</v>
      </c>
      <c r="AQ42" s="188">
        <f>IFERROR(('Table A1'!AQ42/'Table A2'!AQ42*1000),".")</f>
        <v>38.309552916991656</v>
      </c>
      <c r="AS42" s="188">
        <f>IFERROR(('Table A1'!AS42/'Table A2'!AS42*1000),".")</f>
        <v>234.5065938296411</v>
      </c>
      <c r="AT42" s="188">
        <f>IFERROR(('Table A1'!AT42/'Table A2'!AT42*1000),".")</f>
        <v>60.874879479346518</v>
      </c>
      <c r="AU42" s="188" t="str">
        <f>IFERROR(('Table A1'!#REF!/'Table A2'!#REF!*1000),".")</f>
        <v>.</v>
      </c>
      <c r="AV42" s="188" t="str">
        <f>IFERROR(('Table A1'!AU42/'Table A2'!AU42*1000),".")</f>
        <v>.</v>
      </c>
      <c r="AW42" s="188">
        <f>IFERROR(('Table A1'!AV42/'Table A2'!AV42*1000),".")</f>
        <v>19.192123335927672</v>
      </c>
      <c r="AX42" s="188">
        <f>IFERROR(('Table A1'!AW42/'Table A2'!AW42*1000),".")</f>
        <v>25.019105203777208</v>
      </c>
      <c r="AY42" s="188">
        <f>IFERROR(('Table A1'!AX42/'Table A2'!AX42*1000),".")</f>
        <v>110.45259962040784</v>
      </c>
      <c r="BA42" s="188">
        <f>IFERROR(('Table A1'!AZ42/'Table A2'!AZ42*1000),".")</f>
        <v>117.08083741580583</v>
      </c>
      <c r="BB42" s="188">
        <f>IFERROR(('Table A1'!BA42/'Table A2'!BA42*1000),".")</f>
        <v>232.89494454081313</v>
      </c>
      <c r="BC42" s="188">
        <f>IFERROR(('Table A1'!BB42/'Table A2'!BB42*1000),".")</f>
        <v>109.68300639686467</v>
      </c>
      <c r="BD42" s="188">
        <f>IFERROR(('Table A1'!BC42/'Table A2'!BC42*1000),".")</f>
        <v>169.60187728535482</v>
      </c>
      <c r="BE42" s="188">
        <f>IFERROR(('Table A1'!BD42/'Table A2'!BD42*1000),".")</f>
        <v>150.90093627612987</v>
      </c>
      <c r="BH42" s="188">
        <f>IFERROR(('Table A1'!BG42/'Table A2'!BG42*1000),".")</f>
        <v>26.090999999999887</v>
      </c>
      <c r="BI42" s="188">
        <f>IFERROR(('Table A1'!BH42/'Table A2'!BH42*1000),".")</f>
        <v>47581.99996802448</v>
      </c>
      <c r="BJ42" s="188">
        <f>IFERROR(('Table A1'!BI42/'Table A2'!BI42*1000),".")</f>
        <v>234.69377007506688</v>
      </c>
    </row>
    <row r="43" spans="1:62" ht="15" customHeight="1" x14ac:dyDescent="0.2">
      <c r="A43" s="165">
        <v>2006</v>
      </c>
      <c r="B43" s="188">
        <f>IFERROR(('Table A1'!B43/'Table A2'!B43*1000),".")</f>
        <v>24.45000237125539</v>
      </c>
      <c r="C43" s="188">
        <f>IFERROR(('Table A1'!C43/'Table A2'!C43*1000),".")</f>
        <v>15.847223657284665</v>
      </c>
      <c r="D43" s="188">
        <f>IFERROR(('Table A1'!D43/'Table A2'!D43*1000),".")</f>
        <v>4.7541671665905714</v>
      </c>
      <c r="E43" s="188">
        <f>IFERROR(('Table A1'!E43/'Table A2'!E43*1000),".")</f>
        <v>3.6222442810499382</v>
      </c>
      <c r="F43" s="188">
        <f>IFERROR(('Table A1'!F43/'Table A2'!F43*1000),".")</f>
        <v>22.549039831062938</v>
      </c>
      <c r="G43" s="189"/>
      <c r="H43" s="188">
        <f>IFERROR(('Table A1'!H43/'Table A2'!H43*1000),".")</f>
        <v>24.30000008496738</v>
      </c>
      <c r="I43" s="188">
        <f>IFERROR(('Table A1'!I43/'Table A2'!I43*1000),".")</f>
        <v>15.749999973271228</v>
      </c>
      <c r="J43" s="188" t="str">
        <f>IFERROR(('Table A1'!J43/'Table A2'!J43*1000),".")</f>
        <v>.</v>
      </c>
      <c r="K43" s="188">
        <f>IFERROR(('Table A1'!K43/'Table A2'!K43*1000),".")</f>
        <v>18.112531556392799</v>
      </c>
      <c r="L43" s="189"/>
      <c r="M43" s="188">
        <f>IFERROR(('Table A1'!M43/'Table A2'!M43*1000),".")</f>
        <v>21.512198268930611</v>
      </c>
      <c r="N43" s="189"/>
      <c r="O43" s="188">
        <f>IFERROR(('Table A1'!O43/'Table A2'!O43*1000),".")</f>
        <v>609.5843106216422</v>
      </c>
      <c r="P43" s="188">
        <f>IFERROR(('Table A1'!P43/'Table A2'!P43*1000),".")</f>
        <v>516.6613730562857</v>
      </c>
      <c r="Q43" s="188">
        <f>IFERROR(('Table A1'!Q43/'Table A2'!Q43*1000),".")</f>
        <v>239.18778330980157</v>
      </c>
      <c r="R43" s="188">
        <f>IFERROR(('Table A1'!R43/'Table A2'!R43*1000),".")</f>
        <v>470.35913131942044</v>
      </c>
      <c r="S43" s="188">
        <f>IFERROR(('Table A1'!S43/'Table A2'!S43*1000),".")</f>
        <v>411.17549123935055</v>
      </c>
      <c r="T43" s="189"/>
      <c r="U43" s="188">
        <f>IFERROR(('Table A1'!U43/'Table A2'!U43*1000),".")</f>
        <v>319.91811406245409</v>
      </c>
      <c r="V43" s="188">
        <f>IFERROR(('Table A1'!V43/'Table A2'!V43*1000),".")</f>
        <v>457.95127107153195</v>
      </c>
      <c r="W43" s="188">
        <f>IFERROR(('Table A1'!W43/'Table A2'!W43*1000),".")</f>
        <v>312.94385853365634</v>
      </c>
      <c r="X43" s="188">
        <f>IFERROR(('Table A1'!X43/'Table A2'!X43*1000),".")</f>
        <v>265.9729260527584</v>
      </c>
      <c r="Y43" s="188">
        <f>IFERROR(('Table A1'!Y43/'Table A2'!Y43*1000),".")</f>
        <v>316.4973884152692</v>
      </c>
      <c r="Z43" s="188"/>
      <c r="AA43" s="188">
        <f>IFERROR(('Table A1'!AA43/'Table A2'!AA43*1000),".")</f>
        <v>123.6659765778283</v>
      </c>
      <c r="AB43" s="188">
        <f>IFERROR(('Table A1'!AB43/'Table A2'!AB43*1000),".")</f>
        <v>320.95625152052651</v>
      </c>
      <c r="AC43" s="188" t="str">
        <f>IFERROR(('Table A1'!AC43/'Table A2'!AC43*1000),".")</f>
        <v>.</v>
      </c>
      <c r="AD43" s="188">
        <f>IFERROR(('Table A1'!AD43/'Table A2'!AD43*1000),".")</f>
        <v>108.38111477449692</v>
      </c>
      <c r="AE43" s="188">
        <f>IFERROR(('Table A1'!AE43/'Table A2'!AE43*1000),".")</f>
        <v>121.76538842219745</v>
      </c>
      <c r="AF43" s="192"/>
      <c r="AG43" s="188">
        <f>IFERROR(('Table A1'!AG43/'Table A2'!AG43*1000),".")</f>
        <v>10.820999564210945</v>
      </c>
      <c r="AH43" s="188" t="str">
        <f>IFERROR(('Table A1'!AH43/'Table A2'!AH43*1000),".")</f>
        <v>.</v>
      </c>
      <c r="AI43" s="188">
        <f>IFERROR(('Table A1'!AI43/'Table A2'!AI43*1000),".")</f>
        <v>10.587677673397696</v>
      </c>
      <c r="AJ43" s="188"/>
      <c r="AK43" s="188">
        <f>IFERROR(('Table A1'!AK43/'Table A2'!AK43*1000),".")</f>
        <v>66.07549128179717</v>
      </c>
      <c r="AL43" s="189"/>
      <c r="AM43" s="188">
        <f>IFERROR(('Table A1'!AM43/'Table A2'!AM43*1000),".")</f>
        <v>121.84524343008898</v>
      </c>
      <c r="AN43" s="188">
        <f>IFERROR(('Table A1'!AN43/'Table A2'!AN43*1000),".")</f>
        <v>98.90668982612948</v>
      </c>
      <c r="AO43" s="188">
        <f>IFERROR(('Table A1'!AO43/'Table A2'!AO43*1000),".")</f>
        <v>139.67100096174843</v>
      </c>
      <c r="AP43" s="188">
        <f>IFERROR(('Table A1'!AP43/'Table A2'!AP43*1000),".")</f>
        <v>6.7546642321461201</v>
      </c>
      <c r="AQ43" s="188">
        <f>IFERROR(('Table A1'!AQ43/'Table A2'!AQ43*1000),".")</f>
        <v>35.07840765994996</v>
      </c>
      <c r="AS43" s="188">
        <f>IFERROR(('Table A1'!AS43/'Table A2'!AS43*1000),".")</f>
        <v>250.12954599567027</v>
      </c>
      <c r="AT43" s="188">
        <f>IFERROR(('Table A1'!AT43/'Table A2'!AT43*1000),".")</f>
        <v>58.530870744901705</v>
      </c>
      <c r="AU43" s="188" t="str">
        <f>IFERROR(('Table A1'!#REF!/'Table A2'!#REF!*1000),".")</f>
        <v>.</v>
      </c>
      <c r="AV43" s="188" t="str">
        <f>IFERROR(('Table A1'!AU43/'Table A2'!AU43*1000),".")</f>
        <v>.</v>
      </c>
      <c r="AW43" s="188">
        <f>IFERROR(('Table A1'!AV43/'Table A2'!AV43*1000),".")</f>
        <v>18.794594932959829</v>
      </c>
      <c r="AX43" s="188">
        <f>IFERROR(('Table A1'!AW43/'Table A2'!AW43*1000),".")</f>
        <v>22.66671379170166</v>
      </c>
      <c r="AY43" s="188">
        <f>IFERROR(('Table A1'!AX43/'Table A2'!AX43*1000),".")</f>
        <v>109.27708501409855</v>
      </c>
      <c r="BA43" s="188">
        <f>IFERROR(('Table A1'!AZ43/'Table A2'!AZ43*1000),".")</f>
        <v>117.83245946773923</v>
      </c>
      <c r="BB43" s="188">
        <f>IFERROR(('Table A1'!BA43/'Table A2'!BA43*1000),".")</f>
        <v>232.73452251062878</v>
      </c>
      <c r="BC43" s="188">
        <f>IFERROR(('Table A1'!BB43/'Table A2'!BB43*1000),".")</f>
        <v>109.65247931109002</v>
      </c>
      <c r="BD43" s="188">
        <f>IFERROR(('Table A1'!BC43/'Table A2'!BC43*1000),".")</f>
        <v>169.52919068665929</v>
      </c>
      <c r="BE43" s="188">
        <f>IFERROR(('Table A1'!BD43/'Table A2'!BD43*1000),".")</f>
        <v>150.83085827283151</v>
      </c>
      <c r="BH43" s="188">
        <f>IFERROR(('Table A1'!BG43/'Table A2'!BG43*1000),".")</f>
        <v>26.090999999999891</v>
      </c>
      <c r="BI43" s="188">
        <f>IFERROR(('Table A1'!BH43/'Table A2'!BH43*1000),".")</f>
        <v>47582.000010645825</v>
      </c>
      <c r="BJ43" s="188">
        <f>IFERROR(('Table A1'!BI43/'Table A2'!BI43*1000),".")</f>
        <v>230.78275152440906</v>
      </c>
    </row>
    <row r="44" spans="1:62" ht="15" customHeight="1" x14ac:dyDescent="0.2">
      <c r="A44" s="165">
        <v>2007</v>
      </c>
      <c r="B44" s="188">
        <f>IFERROR(('Table A1'!B44/'Table A2'!B44*1000),".")</f>
        <v>24.605193552797182</v>
      </c>
      <c r="C44" s="188">
        <f>IFERROR(('Table A1'!C44/'Table A2'!C44*1000),".")</f>
        <v>15.947810533228777</v>
      </c>
      <c r="D44" s="188">
        <f>IFERROR(('Table A1'!D44/'Table A2'!D44*1000),".")</f>
        <v>4.7843430545595345</v>
      </c>
      <c r="E44" s="188">
        <f>IFERROR(('Table A1'!E44/'Table A2'!E44*1000),".")</f>
        <v>3.6451984579286139</v>
      </c>
      <c r="F44" s="188">
        <f>IFERROR(('Table A1'!F44/'Table A2'!F44*1000),".")</f>
        <v>22.642881732980115</v>
      </c>
      <c r="G44" s="189"/>
      <c r="H44" s="188">
        <f>IFERROR(('Table A1'!H44/'Table A2'!H44*1000),".")</f>
        <v>24.299999972452099</v>
      </c>
      <c r="I44" s="188">
        <f>IFERROR(('Table A1'!I44/'Table A2'!I44*1000),".")</f>
        <v>15.749999975424062</v>
      </c>
      <c r="J44" s="188" t="str">
        <f>IFERROR(('Table A1'!J44/'Table A2'!J44*1000),".")</f>
        <v>.</v>
      </c>
      <c r="K44" s="188">
        <f>IFERROR(('Table A1'!K44/'Table A2'!K44*1000),".")</f>
        <v>18.081638364565187</v>
      </c>
      <c r="L44" s="189"/>
      <c r="M44" s="188">
        <f>IFERROR(('Table A1'!M44/'Table A2'!M44*1000),".")</f>
        <v>21.513787952153841</v>
      </c>
      <c r="N44" s="189"/>
      <c r="O44" s="188">
        <f>IFERROR(('Table A1'!O44/'Table A2'!O44*1000),".")</f>
        <v>618.04218451144834</v>
      </c>
      <c r="P44" s="188">
        <f>IFERROR(('Table A1'!P44/'Table A2'!P44*1000),".")</f>
        <v>481.38039604478041</v>
      </c>
      <c r="Q44" s="188">
        <f>IFERROR(('Table A1'!Q44/'Table A2'!Q44*1000),".")</f>
        <v>245.33970325322687</v>
      </c>
      <c r="R44" s="188">
        <f>IFERROR(('Table A1'!R44/'Table A2'!R44*1000),".")</f>
        <v>475.79259923975536</v>
      </c>
      <c r="S44" s="188">
        <f>IFERROR(('Table A1'!S44/'Table A2'!S44*1000),".")</f>
        <v>417.16198891854219</v>
      </c>
      <c r="T44" s="189"/>
      <c r="U44" s="188">
        <f>IFERROR(('Table A1'!U44/'Table A2'!U44*1000),".")</f>
        <v>311.80266489347684</v>
      </c>
      <c r="V44" s="188">
        <f>IFERROR(('Table A1'!V44/'Table A2'!V44*1000),".")</f>
        <v>450.45972607973664</v>
      </c>
      <c r="W44" s="188">
        <f>IFERROR(('Table A1'!W44/'Table A2'!W44*1000),".")</f>
        <v>306.82629501348271</v>
      </c>
      <c r="X44" s="188">
        <f>IFERROR(('Table A1'!X44/'Table A2'!X44*1000),".")</f>
        <v>265.70898949801108</v>
      </c>
      <c r="Y44" s="188">
        <f>IFERROR(('Table A1'!Y44/'Table A2'!Y44*1000),".")</f>
        <v>310.26796993157808</v>
      </c>
      <c r="Z44" s="188"/>
      <c r="AA44" s="188">
        <f>IFERROR(('Table A1'!AA44/'Table A2'!AA44*1000),".")</f>
        <v>129.3913292201062</v>
      </c>
      <c r="AB44" s="188">
        <f>IFERROR(('Table A1'!AB44/'Table A2'!AB44*1000),".")</f>
        <v>328.51269890225865</v>
      </c>
      <c r="AC44" s="188" t="str">
        <f>IFERROR(('Table A1'!AC44/'Table A2'!AC44*1000),".")</f>
        <v>.</v>
      </c>
      <c r="AD44" s="188">
        <f>IFERROR(('Table A1'!AD44/'Table A2'!AD44*1000),".")</f>
        <v>105.81586112270142</v>
      </c>
      <c r="AE44" s="188">
        <f>IFERROR(('Table A1'!AE44/'Table A2'!AE44*1000),".")</f>
        <v>127.18065932100481</v>
      </c>
      <c r="AF44" s="192"/>
      <c r="AG44" s="188">
        <f>IFERROR(('Table A1'!AG44/'Table A2'!AG44*1000),".")</f>
        <v>10.805614025938887</v>
      </c>
      <c r="AH44" s="188" t="str">
        <f>IFERROR(('Table A1'!AH44/'Table A2'!AH44*1000),".")</f>
        <v>.</v>
      </c>
      <c r="AI44" s="188">
        <f>IFERROR(('Table A1'!AI44/'Table A2'!AI44*1000),".")</f>
        <v>10.182743281483663</v>
      </c>
      <c r="AJ44" s="188"/>
      <c r="AK44" s="188">
        <f>IFERROR(('Table A1'!AK44/'Table A2'!AK44*1000),".")</f>
        <v>68.652327281625745</v>
      </c>
      <c r="AL44" s="189"/>
      <c r="AM44" s="188">
        <f>IFERROR(('Table A1'!AM44/'Table A2'!AM44*1000),".")</f>
        <v>110.47567584969052</v>
      </c>
      <c r="AN44" s="188">
        <f>IFERROR(('Table A1'!AN44/'Table A2'!AN44*1000),".")</f>
        <v>97.227839460197657</v>
      </c>
      <c r="AO44" s="188">
        <f>IFERROR(('Table A1'!AO44/'Table A2'!AO44*1000),".")</f>
        <v>158.59075072131128</v>
      </c>
      <c r="AP44" s="188">
        <f>IFERROR(('Table A1'!AP44/'Table A2'!AP44*1000),".")</f>
        <v>6.6333730655231831</v>
      </c>
      <c r="AQ44" s="188">
        <f>IFERROR(('Table A1'!AQ44/'Table A2'!AQ44*1000),".")</f>
        <v>32.599538320506056</v>
      </c>
      <c r="AS44" s="188">
        <f>IFERROR(('Table A1'!AS44/'Table A2'!AS44*1000),".")</f>
        <v>267.5518012459388</v>
      </c>
      <c r="AT44" s="188">
        <f>IFERROR(('Table A1'!AT44/'Table A2'!AT44*1000),".")</f>
        <v>57.65812824736178</v>
      </c>
      <c r="AU44" s="188" t="str">
        <f>IFERROR(('Table A1'!#REF!/'Table A2'!#REF!*1000),".")</f>
        <v>.</v>
      </c>
      <c r="AV44" s="188" t="str">
        <f>IFERROR(('Table A1'!AU44/'Table A2'!AU44*1000),".")</f>
        <v>.</v>
      </c>
      <c r="AW44" s="188">
        <f>IFERROR(('Table A1'!AV44/'Table A2'!AV44*1000),".")</f>
        <v>18.418773930110365</v>
      </c>
      <c r="AX44" s="188">
        <f>IFERROR(('Table A1'!AW44/'Table A2'!AW44*1000),".")</f>
        <v>20.402847759194877</v>
      </c>
      <c r="AY44" s="188">
        <f>IFERROR(('Table A1'!AX44/'Table A2'!AX44*1000),".")</f>
        <v>107.90658789523657</v>
      </c>
      <c r="BA44" s="188">
        <f>IFERROR(('Table A1'!AZ44/'Table A2'!AZ44*1000),".")</f>
        <v>118.46956792687993</v>
      </c>
      <c r="BB44" s="188">
        <f>IFERROR(('Table A1'!BA44/'Table A2'!BA44*1000),".")</f>
        <v>232.98224091746343</v>
      </c>
      <c r="BC44" s="188">
        <f>IFERROR(('Table A1'!BB44/'Table A2'!BB44*1000),".")</f>
        <v>109.59290735328605</v>
      </c>
      <c r="BD44" s="188">
        <f>IFERROR(('Table A1'!BC44/'Table A2'!BC44*1000),".")</f>
        <v>169.48911571569855</v>
      </c>
      <c r="BE44" s="188">
        <f>IFERROR(('Table A1'!BD44/'Table A2'!BD44*1000),".")</f>
        <v>150.18524663842422</v>
      </c>
      <c r="BH44" s="188">
        <f>IFERROR(('Table A1'!BG44/'Table A2'!BG44*1000),".")</f>
        <v>26.090999999999894</v>
      </c>
      <c r="BI44" s="188">
        <f>IFERROR(('Table A1'!BH44/'Table A2'!BH44*1000),".")</f>
        <v>47581.999990713084</v>
      </c>
      <c r="BJ44" s="188">
        <f>IFERROR(('Table A1'!BI44/'Table A2'!BI44*1000),".")</f>
        <v>226.97042937277385</v>
      </c>
    </row>
    <row r="45" spans="1:62" ht="15" customHeight="1" x14ac:dyDescent="0.2">
      <c r="A45" s="165">
        <v>2008</v>
      </c>
      <c r="B45" s="188">
        <f>IFERROR(('Table A1'!B45/'Table A2'!B45*1000),".")</f>
        <v>24.720340829178312</v>
      </c>
      <c r="C45" s="188">
        <f>IFERROR(('Table A1'!C45/'Table A2'!C45*1000),".")</f>
        <v>16.060786075903216</v>
      </c>
      <c r="D45" s="188">
        <f>IFERROR(('Table A1'!D45/'Table A2'!D45*1000),".")</f>
        <v>4.8182358541942509</v>
      </c>
      <c r="E45" s="188">
        <f>IFERROR(('Table A1'!E45/'Table A2'!E45*1000),".")</f>
        <v>3.6710317554884644</v>
      </c>
      <c r="F45" s="188">
        <f>IFERROR(('Table A1'!F45/'Table A2'!F45*1000),".")</f>
        <v>22.52867970110718</v>
      </c>
      <c r="G45" s="189"/>
      <c r="H45" s="188">
        <f>IFERROR(('Table A1'!H45/'Table A2'!H45*1000),".")</f>
        <v>24.301315818203893</v>
      </c>
      <c r="I45" s="188">
        <f>IFERROR(('Table A1'!I45/'Table A2'!I45*1000),".")</f>
        <v>15.750852785699113</v>
      </c>
      <c r="J45" s="188">
        <f>IFERROR(('Table A1'!J45/'Table A2'!J45*1000),".")</f>
        <v>1.8000854808507663</v>
      </c>
      <c r="K45" s="188">
        <f>IFERROR(('Table A1'!K45/'Table A2'!K45*1000),".")</f>
        <v>18.005618789002714</v>
      </c>
      <c r="L45" s="189"/>
      <c r="M45" s="188">
        <f>IFERROR(('Table A1'!M45/'Table A2'!M45*1000),".")</f>
        <v>21.337600897597767</v>
      </c>
      <c r="N45" s="189"/>
      <c r="O45" s="188">
        <f>IFERROR(('Table A1'!O45/'Table A2'!O45*1000),".")</f>
        <v>592.16276634649762</v>
      </c>
      <c r="P45" s="188">
        <f>IFERROR(('Table A1'!P45/'Table A2'!P45*1000),".")</f>
        <v>463.87895508275983</v>
      </c>
      <c r="Q45" s="188">
        <f>IFERROR(('Table A1'!Q45/'Table A2'!Q45*1000),".")</f>
        <v>231.44279422219594</v>
      </c>
      <c r="R45" s="188">
        <f>IFERROR(('Table A1'!R45/'Table A2'!R45*1000),".")</f>
        <v>455.01830744134151</v>
      </c>
      <c r="S45" s="188">
        <f>IFERROR(('Table A1'!S45/'Table A2'!S45*1000),".")</f>
        <v>399.20150121984892</v>
      </c>
      <c r="T45" s="189"/>
      <c r="U45" s="188">
        <f>IFERROR(('Table A1'!U45/'Table A2'!U45*1000),".")</f>
        <v>305.26556735636632</v>
      </c>
      <c r="V45" s="188">
        <f>IFERROR(('Table A1'!V45/'Table A2'!V45*1000),".")</f>
        <v>443.56699451238399</v>
      </c>
      <c r="W45" s="188">
        <f>IFERROR(('Table A1'!W45/'Table A2'!W45*1000),".")</f>
        <v>299.56109286320765</v>
      </c>
      <c r="X45" s="188">
        <f>IFERROR(('Table A1'!X45/'Table A2'!X45*1000),".")</f>
        <v>265.47623008450921</v>
      </c>
      <c r="Y45" s="188">
        <f>IFERROR(('Table A1'!Y45/'Table A2'!Y45*1000),".")</f>
        <v>304.73470374689288</v>
      </c>
      <c r="Z45" s="188"/>
      <c r="AA45" s="188">
        <f>IFERROR(('Table A1'!AA45/'Table A2'!AA45*1000),".")</f>
        <v>137.49547469106602</v>
      </c>
      <c r="AB45" s="188">
        <f>IFERROR(('Table A1'!AB45/'Table A2'!AB45*1000),".")</f>
        <v>343.27379439554517</v>
      </c>
      <c r="AC45" s="188" t="str">
        <f>IFERROR(('Table A1'!AC45/'Table A2'!AC45*1000),".")</f>
        <v>.</v>
      </c>
      <c r="AD45" s="188">
        <f>IFERROR(('Table A1'!AD45/'Table A2'!AD45*1000),".")</f>
        <v>105.21290266853238</v>
      </c>
      <c r="AE45" s="188">
        <f>IFERROR(('Table A1'!AE45/'Table A2'!AE45*1000),".")</f>
        <v>137.11261735489236</v>
      </c>
      <c r="AF45" s="192"/>
      <c r="AG45" s="188">
        <f>IFERROR(('Table A1'!AG45/'Table A2'!AG45*1000),".")</f>
        <v>10.958341849626333</v>
      </c>
      <c r="AH45" s="188" t="str">
        <f>IFERROR(('Table A1'!AH45/'Table A2'!AH45*1000),".")</f>
        <v>.</v>
      </c>
      <c r="AI45" s="188">
        <f>IFERROR(('Table A1'!AI45/'Table A2'!AI45*1000),".")</f>
        <v>9.9754748957742727</v>
      </c>
      <c r="AJ45" s="188"/>
      <c r="AK45" s="188">
        <f>IFERROR(('Table A1'!AK45/'Table A2'!AK45*1000),".")</f>
        <v>73.639582985478782</v>
      </c>
      <c r="AL45" s="189"/>
      <c r="AM45" s="188">
        <f>IFERROR(('Table A1'!AM45/'Table A2'!AM45*1000),".")</f>
        <v>99.106108269292108</v>
      </c>
      <c r="AN45" s="188">
        <f>IFERROR(('Table A1'!AN45/'Table A2'!AN45*1000),".")</f>
        <v>93.498050469165321</v>
      </c>
      <c r="AO45" s="188">
        <f>IFERROR(('Table A1'!AO45/'Table A2'!AO45*1000),".")</f>
        <v>177.51050048087419</v>
      </c>
      <c r="AP45" s="188">
        <f>IFERROR(('Table A1'!AP45/'Table A2'!AP45*1000),".")</f>
        <v>6.514648332919788</v>
      </c>
      <c r="AQ45" s="188">
        <f>IFERROR(('Table A1'!AQ45/'Table A2'!AQ45*1000),".")</f>
        <v>30.098694183479694</v>
      </c>
      <c r="AS45" s="188">
        <f>IFERROR(('Table A1'!AS45/'Table A2'!AS45*1000),".")</f>
        <v>277.06612217363102</v>
      </c>
      <c r="AT45" s="188">
        <f>IFERROR(('Table A1'!AT45/'Table A2'!AT45*1000),".")</f>
        <v>55.781452376280122</v>
      </c>
      <c r="AU45" s="188" t="str">
        <f>IFERROR(('Table A1'!#REF!/'Table A2'!#REF!*1000),".")</f>
        <v>.</v>
      </c>
      <c r="AV45" s="188" t="str">
        <f>IFERROR(('Table A1'!AU45/'Table A2'!AU45*1000),".")</f>
        <v>.</v>
      </c>
      <c r="AW45" s="188">
        <f>IFERROR(('Table A1'!AV45/'Table A2'!AV45*1000),".")</f>
        <v>17.504342856022802</v>
      </c>
      <c r="AX45" s="188">
        <f>IFERROR(('Table A1'!AW45/'Table A2'!AW45*1000),".")</f>
        <v>18.363259747790735</v>
      </c>
      <c r="AY45" s="188">
        <f>IFERROR(('Table A1'!AX45/'Table A2'!AX45*1000),".")</f>
        <v>103.47924210016239</v>
      </c>
      <c r="BA45" s="188">
        <f>IFERROR(('Table A1'!AZ45/'Table A2'!AZ45*1000),".")</f>
        <v>118.9057074678356</v>
      </c>
      <c r="BB45" s="188">
        <f>IFERROR(('Table A1'!BA45/'Table A2'!BA45*1000),".")</f>
        <v>232.9664233502246</v>
      </c>
      <c r="BC45" s="188">
        <f>IFERROR(('Table A1'!BB45/'Table A2'!BB45*1000),".")</f>
        <v>109.75717065627937</v>
      </c>
      <c r="BD45" s="188">
        <f>IFERROR(('Table A1'!BC45/'Table A2'!BC45*1000),".")</f>
        <v>169.40463576300553</v>
      </c>
      <c r="BE45" s="188">
        <f>IFERROR(('Table A1'!BD45/'Table A2'!BD45*1000),".")</f>
        <v>149.93610994200429</v>
      </c>
      <c r="BH45" s="188">
        <f>IFERROR(('Table A1'!BG45/'Table A2'!BG45*1000),".")</f>
        <v>26.090999999999898</v>
      </c>
      <c r="BI45" s="188">
        <f>IFERROR(('Table A1'!BH45/'Table A2'!BH45*1000),".")</f>
        <v>47581.999997321291</v>
      </c>
      <c r="BJ45" s="188">
        <f>IFERROR(('Table A1'!BI45/'Table A2'!BI45*1000),".")</f>
        <v>223.13017423734868</v>
      </c>
    </row>
    <row r="46" spans="1:62" ht="15" customHeight="1" x14ac:dyDescent="0.2">
      <c r="A46" s="165">
        <v>2009</v>
      </c>
      <c r="B46" s="188">
        <f>IFERROR(('Table A1'!B46/'Table A2'!B46*1000),".")</f>
        <v>23.221399944674786</v>
      </c>
      <c r="C46" s="188">
        <f>IFERROR(('Table A1'!C46/'Table A2'!C46*1000),".")</f>
        <v>16.188588839241465</v>
      </c>
      <c r="D46" s="188">
        <f>IFERROR(('Table A1'!D46/'Table A2'!D46*1000),".")</f>
        <v>4.8565766559476664</v>
      </c>
      <c r="E46" s="188">
        <f>IFERROR(('Table A1'!E46/'Table A2'!E46*1000),".")</f>
        <v>3.7002502620681699</v>
      </c>
      <c r="F46" s="188">
        <f>IFERROR(('Table A1'!F46/'Table A2'!F46*1000),".")</f>
        <v>18.130646681059076</v>
      </c>
      <c r="G46" s="189"/>
      <c r="H46" s="188">
        <f>IFERROR(('Table A1'!H46/'Table A2'!H46*1000),".")</f>
        <v>24.302687760377786</v>
      </c>
      <c r="I46" s="188">
        <f>IFERROR(('Table A1'!I46/'Table A2'!I46*1000),".")</f>
        <v>15.75174208831219</v>
      </c>
      <c r="J46" s="188">
        <f>IFERROR(('Table A1'!J46/'Table A2'!J46*1000),".")</f>
        <v>1.8002003108221067</v>
      </c>
      <c r="K46" s="188">
        <f>IFERROR(('Table A1'!K46/'Table A2'!K46*1000),".")</f>
        <v>17.481274603505916</v>
      </c>
      <c r="L46" s="189"/>
      <c r="M46" s="188">
        <f>IFERROR(('Table A1'!M46/'Table A2'!M46*1000),".")</f>
        <v>17.949630286392249</v>
      </c>
      <c r="N46" s="189"/>
      <c r="O46" s="188">
        <f>IFERROR(('Table A1'!O46/'Table A2'!O46*1000),".")</f>
        <v>569.1622351495015</v>
      </c>
      <c r="P46" s="188">
        <f>IFERROR(('Table A1'!P46/'Table A2'!P46*1000),".")</f>
        <v>450.04397651572316</v>
      </c>
      <c r="Q46" s="188">
        <f>IFERROR(('Table A1'!Q46/'Table A2'!Q46*1000),".")</f>
        <v>218.68837870107041</v>
      </c>
      <c r="R46" s="188">
        <f>IFERROR(('Table A1'!R46/'Table A2'!R46*1000),".")</f>
        <v>435.95973392074904</v>
      </c>
      <c r="S46" s="188">
        <f>IFERROR(('Table A1'!S46/'Table A2'!S46*1000),".")</f>
        <v>383.2196320512395</v>
      </c>
      <c r="T46" s="189"/>
      <c r="U46" s="188">
        <f>IFERROR(('Table A1'!U46/'Table A2'!U46*1000),".")</f>
        <v>298.49249704034219</v>
      </c>
      <c r="V46" s="188">
        <f>IFERROR(('Table A1'!V46/'Table A2'!V46*1000),".")</f>
        <v>441.89182966409959</v>
      </c>
      <c r="W46" s="188">
        <f>IFERROR(('Table A1'!W46/'Table A2'!W46*1000),".")</f>
        <v>291.46162004083811</v>
      </c>
      <c r="X46" s="188">
        <f>IFERROR(('Table A1'!X46/'Table A2'!X46*1000),".")</f>
        <v>265.26957302237275</v>
      </c>
      <c r="Y46" s="188">
        <f>IFERROR(('Table A1'!Y46/'Table A2'!Y46*1000),".")</f>
        <v>299.23081741394077</v>
      </c>
      <c r="Z46" s="188"/>
      <c r="AA46" s="188">
        <f>IFERROR(('Table A1'!AA46/'Table A2'!AA46*1000),".")</f>
        <v>134.43918845709794</v>
      </c>
      <c r="AB46" s="188">
        <f>IFERROR(('Table A1'!AB46/'Table A2'!AB46*1000),".")</f>
        <v>325.00534659020866</v>
      </c>
      <c r="AC46" s="188" t="str">
        <f>IFERROR(('Table A1'!AC46/'Table A2'!AC46*1000),".")</f>
        <v>.</v>
      </c>
      <c r="AD46" s="188">
        <f>IFERROR(('Table A1'!AD46/'Table A2'!AD46*1000),".")</f>
        <v>102.98204565232002</v>
      </c>
      <c r="AE46" s="188">
        <f>IFERROR(('Table A1'!AE46/'Table A2'!AE46*1000),".")</f>
        <v>138.04925607789698</v>
      </c>
      <c r="AF46" s="192"/>
      <c r="AG46" s="188">
        <f>IFERROR(('Table A1'!AG46/'Table A2'!AG46*1000),".")</f>
        <v>10.447408746672314</v>
      </c>
      <c r="AH46" s="188" t="str">
        <f>IFERROR(('Table A1'!AH46/'Table A2'!AH46*1000),".")</f>
        <v>.</v>
      </c>
      <c r="AI46" s="188">
        <f>IFERROR(('Table A1'!AI46/'Table A2'!AI46*1000),".")</f>
        <v>9.6787001363293843</v>
      </c>
      <c r="AJ46" s="188"/>
      <c r="AK46" s="188">
        <f>IFERROR(('Table A1'!AK46/'Table A2'!AK46*1000),".")</f>
        <v>73.926013243846143</v>
      </c>
      <c r="AL46" s="189"/>
      <c r="AM46" s="188">
        <f>IFERROR(('Table A1'!AM46/'Table A2'!AM46*1000),".")</f>
        <v>87.736540688893683</v>
      </c>
      <c r="AN46" s="188">
        <f>IFERROR(('Table A1'!AN46/'Table A2'!AN46*1000),".")</f>
        <v>87.963473784410013</v>
      </c>
      <c r="AO46" s="188">
        <f>IFERROR(('Table A1'!AO46/'Table A2'!AO46*1000),".")</f>
        <v>196.43025024043709</v>
      </c>
      <c r="AP46" s="188">
        <f>IFERROR(('Table A1'!AP46/'Table A2'!AP46*1000),".")</f>
        <v>6.5093742587848951</v>
      </c>
      <c r="AQ46" s="188">
        <f>IFERROR(('Table A1'!AQ46/'Table A2'!AQ46*1000),".")</f>
        <v>28.083035944223113</v>
      </c>
      <c r="AS46" s="188">
        <f>IFERROR(('Table A1'!AS46/'Table A2'!AS46*1000),".")</f>
        <v>275.31069495298107</v>
      </c>
      <c r="AT46" s="188">
        <f>IFERROR(('Table A1'!AT46/'Table A2'!AT46*1000),".")</f>
        <v>52.745922381267718</v>
      </c>
      <c r="AU46" s="188" t="str">
        <f>IFERROR(('Table A1'!#REF!/'Table A2'!#REF!*1000),".")</f>
        <v>.</v>
      </c>
      <c r="AV46" s="188" t="str">
        <f>IFERROR(('Table A1'!AU46/'Table A2'!AU46*1000),".")</f>
        <v>.</v>
      </c>
      <c r="AW46" s="188">
        <f>IFERROR(('Table A1'!AV46/'Table A2'!AV46*1000),".")</f>
        <v>16.431178762090607</v>
      </c>
      <c r="AX46" s="188">
        <f>IFERROR(('Table A1'!AW46/'Table A2'!AW46*1000),".")</f>
        <v>16.839207871992301</v>
      </c>
      <c r="AY46" s="188">
        <f>IFERROR(('Table A1'!AX46/'Table A2'!AX46*1000),".")</f>
        <v>94.546143771232934</v>
      </c>
      <c r="BA46" s="188">
        <f>IFERROR(('Table A1'!AZ46/'Table A2'!AZ46*1000),".")</f>
        <v>119.24737250629677</v>
      </c>
      <c r="BB46" s="188">
        <f>IFERROR(('Table A1'!BA46/'Table A2'!BA46*1000),".")</f>
        <v>232.64951470807028</v>
      </c>
      <c r="BC46" s="188">
        <f>IFERROR(('Table A1'!BB46/'Table A2'!BB46*1000),".")</f>
        <v>109.65216144008362</v>
      </c>
      <c r="BD46" s="188">
        <f>IFERROR(('Table A1'!BC46/'Table A2'!BC46*1000),".")</f>
        <v>169.26904403402614</v>
      </c>
      <c r="BE46" s="188">
        <f>IFERROR(('Table A1'!BD46/'Table A2'!BD46*1000),".")</f>
        <v>150.00508615943528</v>
      </c>
      <c r="BH46" s="188">
        <f>IFERROR(('Table A1'!BG46/'Table A2'!BG46*1000),".")</f>
        <v>25.703451502753179</v>
      </c>
      <c r="BI46" s="188">
        <f>IFERROR(('Table A1'!BH46/'Table A2'!BH46*1000),".")</f>
        <v>47581.999962618589</v>
      </c>
      <c r="BJ46" s="188">
        <f>IFERROR(('Table A1'!BI46/'Table A2'!BI46*1000),".")</f>
        <v>218.77557139353766</v>
      </c>
    </row>
    <row r="47" spans="1:62" ht="30" customHeight="1" x14ac:dyDescent="0.2">
      <c r="A47" s="165">
        <v>2010</v>
      </c>
      <c r="B47" s="188">
        <f>IFERROR(('Table A1'!B47/'Table A2'!B47*1000),".")</f>
        <v>23.159898378749002</v>
      </c>
      <c r="C47" s="188">
        <f>IFERROR(('Table A1'!C47/'Table A2'!C47*1000),".")</f>
        <v>16.334343043317165</v>
      </c>
      <c r="D47" s="188">
        <f>IFERROR(('Table A1'!D47/'Table A2'!D47*1000),".")</f>
        <v>4.9003029163971421</v>
      </c>
      <c r="E47" s="188">
        <f>IFERROR(('Table A1'!E47/'Table A2'!E47*1000),".")</f>
        <v>3.733563324267712</v>
      </c>
      <c r="F47" s="188">
        <f>IFERROR(('Table A1'!F47/'Table A2'!F47*1000),".")</f>
        <v>17.78905602685764</v>
      </c>
      <c r="G47" s="189"/>
      <c r="H47" s="188">
        <f>IFERROR(('Table A1'!H47/'Table A2'!H47*1000),".")</f>
        <v>24.304119649099047</v>
      </c>
      <c r="I47" s="188">
        <f>IFERROR(('Table A1'!I47/'Table A2'!I47*1000),".")</f>
        <v>15.752670184554587</v>
      </c>
      <c r="J47" s="188">
        <f>IFERROR(('Table A1'!J47/'Table A2'!J47*1000),".")</f>
        <v>1.8003031746110181</v>
      </c>
      <c r="K47" s="188">
        <f>IFERROR(('Table A1'!K47/'Table A2'!K47*1000),".")</f>
        <v>17.011276981744544</v>
      </c>
      <c r="L47" s="189"/>
      <c r="M47" s="188">
        <f>IFERROR(('Table A1'!M47/'Table A2'!M47*1000),".")</f>
        <v>17.560380646640116</v>
      </c>
      <c r="N47" s="189"/>
      <c r="O47" s="188">
        <f>IFERROR(('Table A1'!O47/'Table A2'!O47*1000),".")</f>
        <v>537.02459789200532</v>
      </c>
      <c r="P47" s="188">
        <f>IFERROR(('Table A1'!P47/'Table A2'!P47*1000),".")</f>
        <v>435.50574563851069</v>
      </c>
      <c r="Q47" s="188">
        <f>IFERROR(('Table A1'!Q47/'Table A2'!Q47*1000),".")</f>
        <v>205.89166822079235</v>
      </c>
      <c r="R47" s="188">
        <f>IFERROR(('Table A1'!R47/'Table A2'!R47*1000),".")</f>
        <v>410.32418239849932</v>
      </c>
      <c r="S47" s="188">
        <f>IFERROR(('Table A1'!S47/'Table A2'!S47*1000),".")</f>
        <v>365.72174393586954</v>
      </c>
      <c r="T47" s="189"/>
      <c r="U47" s="188">
        <f>IFERROR(('Table A1'!U47/'Table A2'!U47*1000),".")</f>
        <v>292.10966697160137</v>
      </c>
      <c r="V47" s="188">
        <f>IFERROR(('Table A1'!V47/'Table A2'!V47*1000),".")</f>
        <v>440.10920353964241</v>
      </c>
      <c r="W47" s="188">
        <f>IFERROR(('Table A1'!W47/'Table A2'!W47*1000),".")</f>
        <v>285.57959963128565</v>
      </c>
      <c r="X47" s="188">
        <f>IFERROR(('Table A1'!X47/'Table A2'!X47*1000),".")</f>
        <v>260.89053214083907</v>
      </c>
      <c r="Y47" s="188">
        <f>IFERROR(('Table A1'!Y47/'Table A2'!Y47*1000),".")</f>
        <v>293.55330598747355</v>
      </c>
      <c r="Z47" s="188"/>
      <c r="AA47" s="188">
        <f>IFERROR(('Table A1'!AA47/'Table A2'!AA47*1000),".")</f>
        <v>135.00585807221825</v>
      </c>
      <c r="AB47" s="188">
        <f>IFERROR(('Table A1'!AB47/'Table A2'!AB47*1000),".")</f>
        <v>319.97671363438349</v>
      </c>
      <c r="AC47" s="188" t="str">
        <f>IFERROR(('Table A1'!AC47/'Table A2'!AC47*1000),".")</f>
        <v>.</v>
      </c>
      <c r="AD47" s="188">
        <f>IFERROR(('Table A1'!AD47/'Table A2'!AD47*1000),".")</f>
        <v>107.98099230062746</v>
      </c>
      <c r="AE47" s="188">
        <f>IFERROR(('Table A1'!AE47/'Table A2'!AE47*1000),".")</f>
        <v>143.15788469344008</v>
      </c>
      <c r="AF47" s="192"/>
      <c r="AG47" s="188">
        <f>IFERROR(('Table A1'!AG47/'Table A2'!AG47*1000),".")</f>
        <v>10.151101536746424</v>
      </c>
      <c r="AH47" s="188" t="str">
        <f>IFERROR(('Table A1'!AH47/'Table A2'!AH47*1000),".")</f>
        <v>.</v>
      </c>
      <c r="AI47" s="188">
        <f>IFERROR(('Table A1'!AI47/'Table A2'!AI47*1000),".")</f>
        <v>9.9784509823593517</v>
      </c>
      <c r="AJ47" s="188"/>
      <c r="AK47" s="188">
        <f>IFERROR(('Table A1'!AK47/'Table A2'!AK47*1000),".")</f>
        <v>75.120547618610388</v>
      </c>
      <c r="AL47" s="189"/>
      <c r="AM47" s="188">
        <f>IFERROR(('Table A1'!AM47/'Table A2'!AM47*1000),".")</f>
        <v>76.366973108495301</v>
      </c>
      <c r="AN47" s="188">
        <f>IFERROR(('Table A1'!AN47/'Table A2'!AN47*1000),".")</f>
        <v>81.228712807660173</v>
      </c>
      <c r="AO47" s="188">
        <f>IFERROR(('Table A1'!AO47/'Table A2'!AO47*1000),".")</f>
        <v>215.35</v>
      </c>
      <c r="AP47" s="188">
        <f>IFERROR(('Table A1'!AP47/'Table A2'!AP47*1000),".")</f>
        <v>6.5025190026369382</v>
      </c>
      <c r="AQ47" s="188">
        <f>IFERROR(('Table A1'!AQ47/'Table A2'!AQ47*1000),".")</f>
        <v>26.2726903542953</v>
      </c>
      <c r="AS47" s="188">
        <f>IFERROR(('Table A1'!AS47/'Table A2'!AS47*1000),".")</f>
        <v>265.79295250121339</v>
      </c>
      <c r="AT47" s="188">
        <f>IFERROR(('Table A1'!AT47/'Table A2'!AT47*1000),".")</f>
        <v>48.945511064021794</v>
      </c>
      <c r="AU47" s="188" t="str">
        <f>IFERROR(('Table A1'!#REF!/'Table A2'!#REF!*1000),".")</f>
        <v>.</v>
      </c>
      <c r="AV47" s="188">
        <f>IFERROR(('Table A1'!AU47/'Table A2'!AU47*1000),".")</f>
        <v>30.269029042611482</v>
      </c>
      <c r="AW47" s="188">
        <f>IFERROR(('Table A1'!AV47/'Table A2'!AV47*1000),".")</f>
        <v>15.153048184444637</v>
      </c>
      <c r="AX47" s="188">
        <f>IFERROR(('Table A1'!AW47/'Table A2'!AW47*1000),".")</f>
        <v>15.834623660305182</v>
      </c>
      <c r="AY47" s="188">
        <f>IFERROR(('Table A1'!AX47/'Table A2'!AX47*1000),".")</f>
        <v>64.984568575371938</v>
      </c>
      <c r="BA47" s="188">
        <f>IFERROR(('Table A1'!AZ47/'Table A2'!AZ47*1000),".")</f>
        <v>119.69126673198792</v>
      </c>
      <c r="BB47" s="188">
        <f>IFERROR(('Table A1'!BA47/'Table A2'!BA47*1000),".")</f>
        <v>232.23632910387238</v>
      </c>
      <c r="BC47" s="188">
        <f>IFERROR(('Table A1'!BB47/'Table A2'!BB47*1000),".")</f>
        <v>108.84586718301495</v>
      </c>
      <c r="BD47" s="188">
        <f>IFERROR(('Table A1'!BC47/'Table A2'!BC47*1000),".")</f>
        <v>169.18908253197714</v>
      </c>
      <c r="BE47" s="188">
        <f>IFERROR(('Table A1'!BD47/'Table A2'!BD47*1000),".")</f>
        <v>149.80232555393317</v>
      </c>
      <c r="BH47" s="188">
        <f>IFERROR(('Table A1'!BG47/'Table A2'!BG47*1000),".")</f>
        <v>25.329949445257121</v>
      </c>
      <c r="BI47" s="188">
        <f>IFERROR(('Table A1'!BH47/'Table A2'!BH47*1000),".")</f>
        <v>47582.000012701727</v>
      </c>
      <c r="BJ47" s="188">
        <f>IFERROR(('Table A1'!BI47/'Table A2'!BI47*1000),".")</f>
        <v>214.63135862228319</v>
      </c>
    </row>
    <row r="48" spans="1:62" ht="15" customHeight="1" x14ac:dyDescent="0.2">
      <c r="A48" s="165">
        <v>2011</v>
      </c>
      <c r="B48" s="188">
        <f>IFERROR(('Table A1'!B48/'Table A2'!B48*1000),".")</f>
        <v>23.184151105565661</v>
      </c>
      <c r="C48" s="188">
        <f>IFERROR(('Table A1'!C48/'Table A2'!C48*1000),".")</f>
        <v>16.502116707156905</v>
      </c>
      <c r="D48" s="188">
        <f>IFERROR(('Table A1'!D48/'Table A2'!D48*1000),".")</f>
        <v>4.9506350321955992</v>
      </c>
      <c r="E48" s="188">
        <f>IFERROR(('Table A1'!E48/'Table A2'!E48*1000),".")</f>
        <v>3.7719108957919483</v>
      </c>
      <c r="F48" s="188">
        <f>IFERROR(('Table A1'!F48/'Table A2'!F48*1000),".")</f>
        <v>17.587945461363187</v>
      </c>
      <c r="G48" s="189"/>
      <c r="H48" s="188">
        <f>IFERROR(('Table A1'!H48/'Table A2'!H48*1000),".")</f>
        <v>24.304119682941323</v>
      </c>
      <c r="I48" s="188">
        <f>IFERROR(('Table A1'!I48/'Table A2'!I48*1000),".")</f>
        <v>15.752670168795627</v>
      </c>
      <c r="J48" s="188">
        <f>IFERROR(('Table A1'!J48/'Table A2'!J48*1000),".")</f>
        <v>1.8003055131437484</v>
      </c>
      <c r="K48" s="188">
        <f>IFERROR(('Table A1'!K48/'Table A2'!K48*1000),".")</f>
        <v>16.914661367990956</v>
      </c>
      <c r="L48" s="189"/>
      <c r="M48" s="188">
        <f>IFERROR(('Table A1'!M48/'Table A2'!M48*1000),".")</f>
        <v>17.379660002110548</v>
      </c>
      <c r="N48" s="189"/>
      <c r="O48" s="188">
        <f>IFERROR(('Table A1'!O48/'Table A2'!O48*1000),".")</f>
        <v>513.72749547891669</v>
      </c>
      <c r="P48" s="188">
        <f>IFERROR(('Table A1'!P48/'Table A2'!P48*1000),".")</f>
        <v>424.26305668261529</v>
      </c>
      <c r="Q48" s="188">
        <f>IFERROR(('Table A1'!Q48/'Table A2'!Q48*1000),".")</f>
        <v>200.68298158857289</v>
      </c>
      <c r="R48" s="188">
        <f>IFERROR(('Table A1'!R48/'Table A2'!R48*1000),".")</f>
        <v>391.13062370159611</v>
      </c>
      <c r="S48" s="188">
        <f>IFERROR(('Table A1'!S48/'Table A2'!S48*1000),".")</f>
        <v>358.54524052499141</v>
      </c>
      <c r="T48" s="189"/>
      <c r="U48" s="188">
        <f>IFERROR(('Table A1'!U48/'Table A2'!U48*1000),".")</f>
        <v>287.00216600779987</v>
      </c>
      <c r="V48" s="188">
        <f>IFERROR(('Table A1'!V48/'Table A2'!V48*1000),".")</f>
        <v>437.46834870892195</v>
      </c>
      <c r="W48" s="188">
        <f>IFERROR(('Table A1'!W48/'Table A2'!W48*1000),".")</f>
        <v>280.50069696823425</v>
      </c>
      <c r="X48" s="188">
        <f>IFERROR(('Table A1'!X48/'Table A2'!X48*1000),".")</f>
        <v>256.73882756069548</v>
      </c>
      <c r="Y48" s="188">
        <f>IFERROR(('Table A1'!Y48/'Table A2'!Y48*1000),".")</f>
        <v>288.73111463624912</v>
      </c>
      <c r="Z48" s="188"/>
      <c r="AA48" s="188">
        <f>IFERROR(('Table A1'!AA48/'Table A2'!AA48*1000),".")</f>
        <v>122.65583378832456</v>
      </c>
      <c r="AB48" s="188">
        <f>IFERROR(('Table A1'!AB48/'Table A2'!AB48*1000),".")</f>
        <v>291.35865474182788</v>
      </c>
      <c r="AC48" s="188" t="str">
        <f>IFERROR(('Table A1'!AC48/'Table A2'!AC48*1000),".")</f>
        <v>.</v>
      </c>
      <c r="AD48" s="188">
        <f>IFERROR(('Table A1'!AD48/'Table A2'!AD48*1000),".")</f>
        <v>105.61757322568572</v>
      </c>
      <c r="AE48" s="188">
        <f>IFERROR(('Table A1'!AE48/'Table A2'!AE48*1000),".")</f>
        <v>132.66110063245463</v>
      </c>
      <c r="AF48" s="192"/>
      <c r="AG48" s="188">
        <f>IFERROR(('Table A1'!AG48/'Table A2'!AG48*1000),".")</f>
        <v>9.5138714324919302</v>
      </c>
      <c r="AH48" s="188" t="str">
        <f>IFERROR(('Table A1'!AH48/'Table A2'!AH48*1000),".")</f>
        <v>.</v>
      </c>
      <c r="AI48" s="188">
        <f>IFERROR(('Table A1'!AI48/'Table A2'!AI48*1000),".")</f>
        <v>9.7371525791055955</v>
      </c>
      <c r="AJ48" s="188"/>
      <c r="AK48" s="188">
        <f>IFERROR(('Table A1'!AK48/'Table A2'!AK48*1000),".")</f>
        <v>70.446906717189634</v>
      </c>
      <c r="AL48" s="189"/>
      <c r="AM48" s="188">
        <f>IFERROR(('Table A1'!AM48/'Table A2'!AM48*1000),".")</f>
        <v>66.224737069370107</v>
      </c>
      <c r="AN48" s="188">
        <f>IFERROR(('Table A1'!AN48/'Table A2'!AN48*1000),".")</f>
        <v>66.459931450954784</v>
      </c>
      <c r="AO48" s="188">
        <f>IFERROR(('Table A1'!AO48/'Table A2'!AO48*1000),".")</f>
        <v>212.88259999999997</v>
      </c>
      <c r="AP48" s="188">
        <f>IFERROR(('Table A1'!AP48/'Table A2'!AP48*1000),".")</f>
        <v>6.3386725894808587</v>
      </c>
      <c r="AQ48" s="188">
        <f>IFERROR(('Table A1'!AQ48/'Table A2'!AQ48*1000),".")</f>
        <v>23.635820891828892</v>
      </c>
      <c r="AS48" s="188">
        <f>IFERROR(('Table A1'!AS48/'Table A2'!AS48*1000),".")</f>
        <v>248.57276021901924</v>
      </c>
      <c r="AT48" s="188">
        <f>IFERROR(('Table A1'!AT48/'Table A2'!AT48*1000),".")</f>
        <v>46.850414615175104</v>
      </c>
      <c r="AU48" s="188" t="str">
        <f>IFERROR(('Table A1'!#REF!/'Table A2'!#REF!*1000),".")</f>
        <v>.</v>
      </c>
      <c r="AV48" s="188">
        <f>IFERROR(('Table A1'!AU48/'Table A2'!AU48*1000),".")</f>
        <v>30.552620132825595</v>
      </c>
      <c r="AW48" s="188">
        <f>IFERROR(('Table A1'!AV48/'Table A2'!AV48*1000),".")</f>
        <v>13.748326063672591</v>
      </c>
      <c r="AX48" s="188">
        <f>IFERROR(('Table A1'!AW48/'Table A2'!AW48*1000),".")</f>
        <v>15.246263682125981</v>
      </c>
      <c r="AY48" s="188">
        <f>IFERROR(('Table A1'!AX48/'Table A2'!AX48*1000),".")</f>
        <v>57.248501690832171</v>
      </c>
      <c r="BA48" s="188">
        <f>IFERROR(('Table A1'!AZ48/'Table A2'!AZ48*1000),".")</f>
        <v>119.926873687282</v>
      </c>
      <c r="BB48" s="188">
        <f>IFERROR(('Table A1'!BA48/'Table A2'!BA48*1000),".")</f>
        <v>231.93278181992517</v>
      </c>
      <c r="BC48" s="188">
        <f>IFERROR(('Table A1'!BB48/'Table A2'!BB48*1000),".")</f>
        <v>108.09863587435426</v>
      </c>
      <c r="BD48" s="188">
        <f>IFERROR(('Table A1'!BC48/'Table A2'!BC48*1000),".")</f>
        <v>169.03834341495946</v>
      </c>
      <c r="BE48" s="188">
        <f>IFERROR(('Table A1'!BD48/'Table A2'!BD48*1000),".")</f>
        <v>149.49047664395155</v>
      </c>
      <c r="BH48" s="188">
        <f>IFERROR(('Table A1'!BG48/'Table A2'!BG48*1000),".")</f>
        <v>25.029637846671903</v>
      </c>
      <c r="BI48" s="188">
        <f>IFERROR(('Table A1'!BH48/'Table A2'!BH48*1000),".")</f>
        <v>47581.999969706485</v>
      </c>
      <c r="BJ48" s="188">
        <f>IFERROR(('Table A1'!BI48/'Table A2'!BI48*1000),".")</f>
        <v>210.74943775462322</v>
      </c>
    </row>
    <row r="49" spans="1:62" ht="15" customHeight="1" x14ac:dyDescent="0.2">
      <c r="A49" s="165">
        <v>2012</v>
      </c>
      <c r="B49" s="188">
        <f>IFERROR(('Table A1'!B49/'Table A2'!B49*1000),".")</f>
        <v>22.877422018817988</v>
      </c>
      <c r="C49" s="188">
        <f>IFERROR(('Table A1'!C49/'Table A2'!C49*1000),".")</f>
        <v>16.740533182833275</v>
      </c>
      <c r="D49" s="188">
        <f>IFERROR(('Table A1'!D49/'Table A2'!D49*1000),".")</f>
        <v>5.022159973938809</v>
      </c>
      <c r="E49" s="188">
        <f>IFERROR(('Table A1'!E49/'Table A2'!E49*1000),".")</f>
        <v>3.8264066058191677</v>
      </c>
      <c r="F49" s="188">
        <f>IFERROR(('Table A1'!F49/'Table A2'!F49*1000),".")</f>
        <v>16.500349734497782</v>
      </c>
      <c r="G49" s="189"/>
      <c r="H49" s="188">
        <f>IFERROR(('Table A1'!H49/'Table A2'!H49*1000),".")</f>
        <v>24.309513749769703</v>
      </c>
      <c r="I49" s="188">
        <f>IFERROR(('Table A1'!I49/'Table A2'!I49*1000),".")</f>
        <v>15.756166298944635</v>
      </c>
      <c r="J49" s="188">
        <f>IFERROR(('Table A1'!J49/'Table A2'!J49*1000),".")</f>
        <v>1.8007040991278433</v>
      </c>
      <c r="K49" s="188">
        <f>IFERROR(('Table A1'!K49/'Table A2'!K49*1000),".")</f>
        <v>16.796093292777218</v>
      </c>
      <c r="L49" s="189"/>
      <c r="M49" s="188">
        <f>IFERROR(('Table A1'!M49/'Table A2'!M49*1000),".")</f>
        <v>16.596400696203602</v>
      </c>
      <c r="N49" s="189"/>
      <c r="O49" s="188">
        <f>IFERROR(('Table A1'!O49/'Table A2'!O49*1000),".")</f>
        <v>489.82295134626833</v>
      </c>
      <c r="P49" s="188">
        <f>IFERROR(('Table A1'!P49/'Table A2'!P49*1000),".")</f>
        <v>412.55977587195912</v>
      </c>
      <c r="Q49" s="188">
        <f>IFERROR(('Table A1'!Q49/'Table A2'!Q49*1000),".")</f>
        <v>195.67582861441682</v>
      </c>
      <c r="R49" s="188">
        <f>IFERROR(('Table A1'!R49/'Table A2'!R49*1000),".")</f>
        <v>371.57677523261884</v>
      </c>
      <c r="S49" s="188">
        <f>IFERROR(('Table A1'!S49/'Table A2'!S49*1000),".")</f>
        <v>351.02010550977741</v>
      </c>
      <c r="T49" s="189"/>
      <c r="U49" s="188">
        <f>IFERROR(('Table A1'!U49/'Table A2'!U49*1000),".")</f>
        <v>279.93649524447557</v>
      </c>
      <c r="V49" s="188">
        <f>IFERROR(('Table A1'!V49/'Table A2'!V49*1000),".")</f>
        <v>435.07275473042165</v>
      </c>
      <c r="W49" s="188">
        <f>IFERROR(('Table A1'!W49/'Table A2'!W49*1000),".")</f>
        <v>275.84495677433767</v>
      </c>
      <c r="X49" s="188">
        <f>IFERROR(('Table A1'!X49/'Table A2'!X49*1000),".")</f>
        <v>252.59390720747004</v>
      </c>
      <c r="Y49" s="188">
        <f>IFERROR(('Table A1'!Y49/'Table A2'!Y49*1000),".")</f>
        <v>283.05736801550688</v>
      </c>
      <c r="Z49" s="188"/>
      <c r="AA49" s="188">
        <f>IFERROR(('Table A1'!AA49/'Table A2'!AA49*1000),".")</f>
        <v>108.23436697394402</v>
      </c>
      <c r="AB49" s="188">
        <f>IFERROR(('Table A1'!AB49/'Table A2'!AB49*1000),".")</f>
        <v>263.68720806047969</v>
      </c>
      <c r="AC49" s="188" t="str">
        <f>IFERROR(('Table A1'!AC49/'Table A2'!AC49*1000),".")</f>
        <v>.</v>
      </c>
      <c r="AD49" s="188">
        <f>IFERROR(('Table A1'!AD49/'Table A2'!AD49*1000),".")</f>
        <v>103.43649302258071</v>
      </c>
      <c r="AE49" s="188">
        <f>IFERROR(('Table A1'!AE49/'Table A2'!AE49*1000),".")</f>
        <v>118.39898736529543</v>
      </c>
      <c r="AF49" s="192"/>
      <c r="AG49" s="188">
        <f>IFERROR(('Table A1'!AG49/'Table A2'!AG49*1000),".")</f>
        <v>8.712474510129292</v>
      </c>
      <c r="AH49" s="188" t="str">
        <f>IFERROR(('Table A1'!AH49/'Table A2'!AH49*1000),".")</f>
        <v>.</v>
      </c>
      <c r="AI49" s="188">
        <f>IFERROR(('Table A1'!AI49/'Table A2'!AI49*1000),".")</f>
        <v>9.5383905193383196</v>
      </c>
      <c r="AJ49" s="188"/>
      <c r="AK49" s="188">
        <f>IFERROR(('Table A1'!AK49/'Table A2'!AK49*1000),".")</f>
        <v>63.20222542364241</v>
      </c>
      <c r="AL49" s="189"/>
      <c r="AM49" s="188">
        <f>IFERROR(('Table A1'!AM49/'Table A2'!AM49*1000),".")</f>
        <v>59.372521327742923</v>
      </c>
      <c r="AN49" s="188">
        <f>IFERROR(('Table A1'!AN49/'Table A2'!AN49*1000),".")</f>
        <v>51.591511936339522</v>
      </c>
      <c r="AO49" s="188">
        <f>IFERROR(('Table A1'!AO49/'Table A2'!AO49*1000),".")</f>
        <v>210.4444</v>
      </c>
      <c r="AP49" s="188">
        <f>IFERROR(('Table A1'!AP49/'Table A2'!AP49*1000),".")</f>
        <v>6.0420142844703069</v>
      </c>
      <c r="AQ49" s="188">
        <f>IFERROR(('Table A1'!AQ49/'Table A2'!AQ49*1000),".")</f>
        <v>20.905697520059029</v>
      </c>
      <c r="AS49" s="188">
        <f>IFERROR(('Table A1'!AS49/'Table A2'!AS49*1000),".")</f>
        <v>214.44180008466637</v>
      </c>
      <c r="AT49" s="188">
        <f>IFERROR(('Table A1'!AT49/'Table A2'!AT49*1000),".")</f>
        <v>41.897889704353879</v>
      </c>
      <c r="AU49" s="188" t="str">
        <f>IFERROR(('Table A1'!#REF!/'Table A2'!#REF!*1000),".")</f>
        <v>.</v>
      </c>
      <c r="AV49" s="188">
        <f>IFERROR(('Table A1'!AU49/'Table A2'!AU49*1000),".")</f>
        <v>30.85172482254837</v>
      </c>
      <c r="AW49" s="188">
        <f>IFERROR(('Table A1'!AV49/'Table A2'!AV49*1000),".")</f>
        <v>12.567093696133092</v>
      </c>
      <c r="AX49" s="188">
        <f>IFERROR(('Table A1'!AW49/'Table A2'!AW49*1000),".")</f>
        <v>14.825822637061972</v>
      </c>
      <c r="AY49" s="188">
        <f>IFERROR(('Table A1'!AX49/'Table A2'!AX49*1000),".")</f>
        <v>47.748800807949436</v>
      </c>
      <c r="BA49" s="188">
        <f>IFERROR(('Table A1'!AZ49/'Table A2'!AZ49*1000),".")</f>
        <v>120.24067309961788</v>
      </c>
      <c r="BB49" s="188">
        <f>IFERROR(('Table A1'!BA49/'Table A2'!BA49*1000),".")</f>
        <v>230.83973902892347</v>
      </c>
      <c r="BC49" s="188">
        <f>IFERROR(('Table A1'!BB49/'Table A2'!BB49*1000),".")</f>
        <v>107.40033507182693</v>
      </c>
      <c r="BD49" s="188">
        <f>IFERROR(('Table A1'!BC49/'Table A2'!BC49*1000),".")</f>
        <v>168.91850463897427</v>
      </c>
      <c r="BE49" s="188">
        <f>IFERROR(('Table A1'!BD49/'Table A2'!BD49*1000),".")</f>
        <v>149.77565538924873</v>
      </c>
      <c r="BH49" s="188">
        <f>IFERROR(('Table A1'!BG49/'Table A2'!BG49*1000),".")</f>
        <v>24.677090887151227</v>
      </c>
      <c r="BI49" s="188">
        <f>IFERROR(('Table A1'!BH49/'Table A2'!BH49*1000),".")</f>
        <v>47581.999965984476</v>
      </c>
      <c r="BJ49" s="188">
        <f>IFERROR(('Table A1'!BI49/'Table A2'!BI49*1000),".")</f>
        <v>206.9988645457158</v>
      </c>
    </row>
    <row r="50" spans="1:62" ht="15" customHeight="1" x14ac:dyDescent="0.2">
      <c r="A50" s="165">
        <v>2013</v>
      </c>
      <c r="B50" s="188">
        <f>IFERROR(('Table A1'!B50/'Table A2'!B50*1000),".")</f>
        <v>21.815573535352996</v>
      </c>
      <c r="C50" s="188">
        <f>IFERROR(('Table A1'!C50/'Table A2'!C50*1000),".")</f>
        <v>17.308391964548562</v>
      </c>
      <c r="D50" s="188">
        <f>IFERROR(('Table A1'!D50/'Table A2'!D50*1000),".")</f>
        <v>5.1925175823523775</v>
      </c>
      <c r="E50" s="188">
        <f>IFERROR(('Table A1'!E50/'Table A2'!E50*1000),".")</f>
        <v>3.9562041522889659</v>
      </c>
      <c r="F50" s="188">
        <f>IFERROR(('Table A1'!F50/'Table A2'!F50*1000),".")</f>
        <v>12.733363252114618</v>
      </c>
      <c r="G50" s="189"/>
      <c r="H50" s="188">
        <f>IFERROR(('Table A1'!H50/'Table A2'!H50*1000),".")</f>
        <v>24.320984083381905</v>
      </c>
      <c r="I50" s="188">
        <f>IFERROR(('Table A1'!I50/'Table A2'!I50*1000),".")</f>
        <v>15.763600777176212</v>
      </c>
      <c r="J50" s="188">
        <f>IFERROR(('Table A1'!J50/'Table A2'!J50*1000),".")</f>
        <v>1.8015540291827852</v>
      </c>
      <c r="K50" s="188">
        <f>IFERROR(('Table A1'!K50/'Table A2'!K50*1000),".")</f>
        <v>16.60562936207333</v>
      </c>
      <c r="L50" s="189"/>
      <c r="M50" s="188">
        <f>IFERROR(('Table A1'!M50/'Table A2'!M50*1000),".")</f>
        <v>14.050913169137436</v>
      </c>
      <c r="N50" s="189"/>
      <c r="O50" s="188">
        <f>IFERROR(('Table A1'!O50/'Table A2'!O50*1000),".")</f>
        <v>465.35827739877652</v>
      </c>
      <c r="P50" s="188">
        <f>IFERROR(('Table A1'!P50/'Table A2'!P50*1000),".")</f>
        <v>400.7496528481455</v>
      </c>
      <c r="Q50" s="188">
        <f>IFERROR(('Table A1'!Q50/'Table A2'!Q50*1000),".")</f>
        <v>191.20049352069444</v>
      </c>
      <c r="R50" s="188">
        <f>IFERROR(('Table A1'!R50/'Table A2'!R50*1000),".")</f>
        <v>352.38888664340169</v>
      </c>
      <c r="S50" s="188">
        <f>IFERROR(('Table A1'!S50/'Table A2'!S50*1000),".")</f>
        <v>343.47365656203726</v>
      </c>
      <c r="T50" s="189"/>
      <c r="U50" s="188">
        <f>IFERROR(('Table A1'!U50/'Table A2'!U50*1000),".")</f>
        <v>274.56531176439665</v>
      </c>
      <c r="V50" s="188">
        <f>IFERROR(('Table A1'!V50/'Table A2'!V50*1000),".")</f>
        <v>432.51334765088939</v>
      </c>
      <c r="W50" s="188">
        <f>IFERROR(('Table A1'!W50/'Table A2'!W50*1000),".")</f>
        <v>272.07921985459006</v>
      </c>
      <c r="X50" s="188">
        <f>IFERROR(('Table A1'!X50/'Table A2'!X50*1000),".")</f>
        <v>248.45575446576092</v>
      </c>
      <c r="Y50" s="188">
        <f>IFERROR(('Table A1'!Y50/'Table A2'!Y50*1000),".")</f>
        <v>278.47409839452024</v>
      </c>
      <c r="Z50" s="188"/>
      <c r="AA50" s="188">
        <f>IFERROR(('Table A1'!AA50/'Table A2'!AA50*1000),".")</f>
        <v>92.135393617241022</v>
      </c>
      <c r="AB50" s="188">
        <f>IFERROR(('Table A1'!AB50/'Table A2'!AB50*1000),".")</f>
        <v>231.83621990466401</v>
      </c>
      <c r="AC50" s="188" t="str">
        <f>IFERROR(('Table A1'!AC50/'Table A2'!AC50*1000),".")</f>
        <v>.</v>
      </c>
      <c r="AD50" s="188">
        <f>IFERROR(('Table A1'!AD50/'Table A2'!AD50*1000),".")</f>
        <v>98.49103345547303</v>
      </c>
      <c r="AE50" s="188">
        <f>IFERROR(('Table A1'!AE50/'Table A2'!AE50*1000),".")</f>
        <v>100.61986055870278</v>
      </c>
      <c r="AF50" s="192"/>
      <c r="AG50" s="188">
        <f>IFERROR(('Table A1'!AG50/'Table A2'!AG50*1000),".")</f>
        <v>7.8330652413988666</v>
      </c>
      <c r="AH50" s="188" t="str">
        <f>IFERROR(('Table A1'!AH50/'Table A2'!AH50*1000),".")</f>
        <v>.</v>
      </c>
      <c r="AI50" s="188">
        <f>IFERROR(('Table A1'!AI50/'Table A2'!AI50*1000),".")</f>
        <v>9.1484424465514884</v>
      </c>
      <c r="AJ50" s="188"/>
      <c r="AK50" s="188">
        <f>IFERROR(('Table A1'!AK50/'Table A2'!AK50*1000),".")</f>
        <v>54.345929214278165</v>
      </c>
      <c r="AL50" s="189"/>
      <c r="AM50" s="188">
        <f>IFERROR(('Table A1'!AM50/'Table A2'!AM50*1000),".")</f>
        <v>54.16164717277853</v>
      </c>
      <c r="AN50" s="188">
        <f>IFERROR(('Table A1'!AN50/'Table A2'!AN50*1000),".")</f>
        <v>41.710936696713162</v>
      </c>
      <c r="AO50" s="188">
        <f>IFERROR(('Table A1'!AO50/'Table A2'!AO50*1000),".")</f>
        <v>202.57499999999999</v>
      </c>
      <c r="AP50" s="188">
        <f>IFERROR(('Table A1'!AP50/'Table A2'!AP50*1000),".")</f>
        <v>5.7210779254095119</v>
      </c>
      <c r="AQ50" s="188">
        <f>IFERROR(('Table A1'!AQ50/'Table A2'!AQ50*1000),".")</f>
        <v>18.790256228650378</v>
      </c>
      <c r="AS50" s="188">
        <f>IFERROR(('Table A1'!AS50/'Table A2'!AS50*1000),".")</f>
        <v>191.53914876086523</v>
      </c>
      <c r="AT50" s="188">
        <f>IFERROR(('Table A1'!AT50/'Table A2'!AT50*1000),".")</f>
        <v>39.933708419316034</v>
      </c>
      <c r="AU50" s="188" t="str">
        <f>IFERROR(('Table A1'!#REF!/'Table A2'!#REF!*1000),".")</f>
        <v>.</v>
      </c>
      <c r="AV50" s="188">
        <f>IFERROR(('Table A1'!AU50/'Table A2'!AU50*1000),".")</f>
        <v>31.292300205686395</v>
      </c>
      <c r="AW50" s="188">
        <f>IFERROR(('Table A1'!AV50/'Table A2'!AV50*1000),".")</f>
        <v>11.506454718517659</v>
      </c>
      <c r="AX50" s="188">
        <f>IFERROR(('Table A1'!AW50/'Table A2'!AW50*1000),".")</f>
        <v>14.329766427223316</v>
      </c>
      <c r="AY50" s="188">
        <f>IFERROR(('Table A1'!AX50/'Table A2'!AX50*1000),".")</f>
        <v>41.701142824809523</v>
      </c>
      <c r="BA50" s="188">
        <f>IFERROR(('Table A1'!AZ50/'Table A2'!AZ50*1000),".")</f>
        <v>120.47910986782519</v>
      </c>
      <c r="BB50" s="188">
        <f>IFERROR(('Table A1'!BA50/'Table A2'!BA50*1000),".")</f>
        <v>230.18530783230705</v>
      </c>
      <c r="BC50" s="188">
        <f>IFERROR(('Table A1'!BB50/'Table A2'!BB50*1000),".")</f>
        <v>105.90656015492617</v>
      </c>
      <c r="BD50" s="188">
        <f>IFERROR(('Table A1'!BC50/'Table A2'!BC50*1000),".")</f>
        <v>168.82309065188207</v>
      </c>
      <c r="BE50" s="188">
        <f>IFERROR(('Table A1'!BD50/'Table A2'!BD50*1000),".")</f>
        <v>149.32263919616634</v>
      </c>
      <c r="BH50" s="188">
        <f>IFERROR(('Table A1'!BG50/'Table A2'!BG50*1000),".")</f>
        <v>24.35777300744618</v>
      </c>
      <c r="BI50" s="188">
        <f>IFERROR(('Table A1'!BH50/'Table A2'!BH50*1000),".")</f>
        <v>47581.999968473021</v>
      </c>
      <c r="BJ50" s="188">
        <f>IFERROR(('Table A1'!BI50/'Table A2'!BI50*1000),".")</f>
        <v>203.45748427528414</v>
      </c>
    </row>
    <row r="51" spans="1:62" ht="15" customHeight="1" x14ac:dyDescent="0.2">
      <c r="A51" s="165">
        <v>2014</v>
      </c>
      <c r="B51" s="188">
        <f>IFERROR(('Table A1'!B51/'Table A2'!B51*1000),".")</f>
        <v>20.8788899147787</v>
      </c>
      <c r="C51" s="188">
        <f>IFERROR(('Table A1'!C51/'Table A2'!C51*1000),".")</f>
        <v>17.258982646161535</v>
      </c>
      <c r="D51" s="188">
        <f>IFERROR(('Table A1'!D51/'Table A2'!D51*1000),".")</f>
        <v>5.1776948120334803</v>
      </c>
      <c r="E51" s="188">
        <f>IFERROR(('Table A1'!E51/'Table A2'!E51*1000),".")</f>
        <v>3.9449103762950632</v>
      </c>
      <c r="F51" s="188">
        <f>IFERROR(('Table A1'!F51/'Table A2'!F51*1000),".")</f>
        <v>11.899608395331372</v>
      </c>
      <c r="G51" s="189"/>
      <c r="H51" s="188">
        <f>IFERROR(('Table A1'!H51/'Table A2'!H51*1000),".")</f>
        <v>24.357024454241753</v>
      </c>
      <c r="I51" s="188">
        <f>IFERROR(('Table A1'!I51/'Table A2'!I51*1000),".")</f>
        <v>15.786960269066771</v>
      </c>
      <c r="J51" s="188">
        <f>IFERROR(('Table A1'!J51/'Table A2'!J51*1000),".")</f>
        <v>1.8042239535595832</v>
      </c>
      <c r="K51" s="188">
        <f>IFERROR(('Table A1'!K51/'Table A2'!K51*1000),".")</f>
        <v>16.195763357207742</v>
      </c>
      <c r="L51" s="189"/>
      <c r="M51" s="188">
        <f>IFERROR(('Table A1'!M51/'Table A2'!M51*1000),".")</f>
        <v>13.427711846854921</v>
      </c>
      <c r="N51" s="189"/>
      <c r="O51" s="188">
        <f>IFERROR(('Table A1'!O51/'Table A2'!O51*1000),".")</f>
        <v>440.38854680583029</v>
      </c>
      <c r="P51" s="188">
        <f>IFERROR(('Table A1'!P51/'Table A2'!P51*1000),".")</f>
        <v>388.47701453379108</v>
      </c>
      <c r="Q51" s="188">
        <f>IFERROR(('Table A1'!Q51/'Table A2'!Q51*1000),".")</f>
        <v>187.391915954621</v>
      </c>
      <c r="R51" s="188">
        <f>IFERROR(('Table A1'!R51/'Table A2'!R51*1000),".")</f>
        <v>333.60418847293886</v>
      </c>
      <c r="S51" s="188">
        <f>IFERROR(('Table A1'!S51/'Table A2'!S51*1000),".")</f>
        <v>335.73340733014504</v>
      </c>
      <c r="T51" s="189"/>
      <c r="U51" s="188">
        <f>IFERROR(('Table A1'!U51/'Table A2'!U51*1000),".")</f>
        <v>270.40190519318264</v>
      </c>
      <c r="V51" s="188">
        <f>IFERROR(('Table A1'!V51/'Table A2'!V51*1000),".")</f>
        <v>429.80605979463542</v>
      </c>
      <c r="W51" s="188">
        <f>IFERROR(('Table A1'!W51/'Table A2'!W51*1000),".")</f>
        <v>264.06699585125864</v>
      </c>
      <c r="X51" s="188">
        <f>IFERROR(('Table A1'!X51/'Table A2'!X51*1000),".")</f>
        <v>244.32435277437895</v>
      </c>
      <c r="Y51" s="188">
        <f>IFERROR(('Table A1'!Y51/'Table A2'!Y51*1000),".")</f>
        <v>273.46414173354611</v>
      </c>
      <c r="Z51" s="188"/>
      <c r="AA51" s="188">
        <f>IFERROR(('Table A1'!AA51/'Table A2'!AA51*1000),".")</f>
        <v>78.019366441243761</v>
      </c>
      <c r="AB51" s="188">
        <f>IFERROR(('Table A1'!AB51/'Table A2'!AB51*1000),".")</f>
        <v>202.04374652618463</v>
      </c>
      <c r="AC51" s="188" t="str">
        <f>IFERROR(('Table A1'!AC51/'Table A2'!AC51*1000),".")</f>
        <v>.</v>
      </c>
      <c r="AD51" s="188">
        <f>IFERROR(('Table A1'!AD51/'Table A2'!AD51*1000),".")</f>
        <v>93.105550843979742</v>
      </c>
      <c r="AE51" s="188">
        <f>IFERROR(('Table A1'!AE51/'Table A2'!AE51*1000),".")</f>
        <v>84.327344915458283</v>
      </c>
      <c r="AF51" s="192"/>
      <c r="AG51" s="188">
        <f>IFERROR(('Table A1'!AG51/'Table A2'!AG51*1000),".")</f>
        <v>7.048220144016943</v>
      </c>
      <c r="AH51" s="188" t="str">
        <f>IFERROR(('Table A1'!AH51/'Table A2'!AH51*1000),".")</f>
        <v>.</v>
      </c>
      <c r="AI51" s="188">
        <f>IFERROR(('Table A1'!AI51/'Table A2'!AI51*1000),".")</f>
        <v>8.7377166824921133</v>
      </c>
      <c r="AJ51" s="188"/>
      <c r="AK51" s="188">
        <f>IFERROR(('Table A1'!AK51/'Table A2'!AK51*1000),".")</f>
        <v>45.971817267423127</v>
      </c>
      <c r="AL51" s="189"/>
      <c r="AM51" s="188">
        <f>IFERROR(('Table A1'!AM51/'Table A2'!AM51*1000),".")</f>
        <v>52.121463654476813</v>
      </c>
      <c r="AN51" s="188">
        <f>IFERROR(('Table A1'!AN51/'Table A2'!AN51*1000),".")</f>
        <v>34.084931795069608</v>
      </c>
      <c r="AO51" s="188">
        <f>IFERROR(('Table A1'!AO51/'Table A2'!AO51*1000),".")</f>
        <v>200.74999999999997</v>
      </c>
      <c r="AP51" s="188">
        <f>IFERROR(('Table A1'!AP51/'Table A2'!AP51*1000),".")</f>
        <v>5.524509266896497</v>
      </c>
      <c r="AQ51" s="188">
        <f>IFERROR(('Table A1'!AQ51/'Table A2'!AQ51*1000),".")</f>
        <v>17.005388107458245</v>
      </c>
      <c r="AS51" s="188">
        <f>IFERROR(('Table A1'!AS51/'Table A2'!AS51*1000),".")</f>
        <v>172.02666807281696</v>
      </c>
      <c r="AT51" s="188">
        <f>IFERROR(('Table A1'!AT51/'Table A2'!AT51*1000),".")</f>
        <v>38.41181235726345</v>
      </c>
      <c r="AU51" s="188" t="str">
        <f>IFERROR(('Table A1'!#REF!/'Table A2'!#REF!*1000),".")</f>
        <v>.</v>
      </c>
      <c r="AV51" s="188">
        <f>IFERROR(('Table A1'!AU51/'Table A2'!AU51*1000),".")</f>
        <v>31.608228253979075</v>
      </c>
      <c r="AW51" s="188">
        <f>IFERROR(('Table A1'!AV51/'Table A2'!AV51*1000),".")</f>
        <v>10.740517820977999</v>
      </c>
      <c r="AX51" s="188">
        <f>IFERROR(('Table A1'!AW51/'Table A2'!AW51*1000),".")</f>
        <v>13.873714096176542</v>
      </c>
      <c r="AY51" s="188">
        <f>IFERROR(('Table A1'!AX51/'Table A2'!AX51*1000),".")</f>
        <v>37.226201196723849</v>
      </c>
      <c r="BA51" s="188">
        <f>IFERROR(('Table A1'!AZ51/'Table A2'!AZ51*1000),".")</f>
        <v>120.72728194467442</v>
      </c>
      <c r="BB51" s="188">
        <f>IFERROR(('Table A1'!BA51/'Table A2'!BA51*1000),".")</f>
        <v>229.28174411910814</v>
      </c>
      <c r="BC51" s="188">
        <f>IFERROR(('Table A1'!BB51/'Table A2'!BB51*1000),".")</f>
        <v>104.56953684303808</v>
      </c>
      <c r="BD51" s="188">
        <f>IFERROR(('Table A1'!BC51/'Table A2'!BC51*1000),".")</f>
        <v>168.74077039975703</v>
      </c>
      <c r="BE51" s="188">
        <f>IFERROR(('Table A1'!BD51/'Table A2'!BD51*1000),".")</f>
        <v>148.8915968175688</v>
      </c>
      <c r="BH51" s="188">
        <f>IFERROR(('Table A1'!BG51/'Table A2'!BG51*1000),".")</f>
        <v>24.061676692306847</v>
      </c>
      <c r="BI51" s="188">
        <f>IFERROR(('Table A1'!BH51/'Table A2'!BH51*1000),".")</f>
        <v>47582.000020052241</v>
      </c>
      <c r="BJ51" s="188">
        <f>IFERROR(('Table A1'!BI51/'Table A2'!BI51*1000),".")</f>
        <v>199.97746844262429</v>
      </c>
    </row>
    <row r="52" spans="1:62" ht="15" customHeight="1" x14ac:dyDescent="0.2">
      <c r="A52" s="165">
        <v>2015</v>
      </c>
      <c r="B52" s="188">
        <f>IFERROR(('Table A1'!B52/'Table A2'!B52*1000),".")</f>
        <v>20.516212240781996</v>
      </c>
      <c r="C52" s="188">
        <f>IFERROR(('Table A1'!C52/'Table A2'!C52*1000),".")</f>
        <v>17.257378020650812</v>
      </c>
      <c r="D52" s="188">
        <f>IFERROR(('Table A1'!D52/'Table A2'!D52*1000),".")</f>
        <v>5.1772134147042399</v>
      </c>
      <c r="E52" s="188">
        <f>IFERROR(('Table A1'!E52/'Table A2'!E52*1000),".")</f>
        <v>3.8573372201816887</v>
      </c>
      <c r="F52" s="188">
        <f>IFERROR(('Table A1'!F52/'Table A2'!F52*1000),".")</f>
        <v>11.61783873130496</v>
      </c>
      <c r="G52" s="189"/>
      <c r="H52" s="188">
        <f>IFERROR(('Table A1'!H52/'Table A2'!H52*1000),".")</f>
        <v>24.414958061950493</v>
      </c>
      <c r="I52" s="188">
        <f>IFERROR(('Table A1'!I52/'Table A2'!I52*1000),".")</f>
        <v>15.824509804903245</v>
      </c>
      <c r="J52" s="188">
        <f>IFERROR(('Table A1'!J52/'Table A2'!J52*1000),".")</f>
        <v>1.8085154196141067</v>
      </c>
      <c r="K52" s="188">
        <f>IFERROR(('Table A1'!K52/'Table A2'!K52*1000),".")</f>
        <v>15.263307024629048</v>
      </c>
      <c r="L52" s="189"/>
      <c r="M52" s="188">
        <f>IFERROR(('Table A1'!M52/'Table A2'!M52*1000),".")</f>
        <v>12.97019350228488</v>
      </c>
      <c r="N52" s="189"/>
      <c r="O52" s="188">
        <f>IFERROR(('Table A1'!O52/'Table A2'!O52*1000),".")</f>
        <v>416.28088451019903</v>
      </c>
      <c r="P52" s="188">
        <f>IFERROR(('Table A1'!P52/'Table A2'!P52*1000),".")</f>
        <v>376.30340396363363</v>
      </c>
      <c r="Q52" s="188">
        <f>IFERROR(('Table A1'!Q52/'Table A2'!Q52*1000),".")</f>
        <v>184.5904342132184</v>
      </c>
      <c r="R52" s="188">
        <f>IFERROR(('Table A1'!R52/'Table A2'!R52*1000),".")</f>
        <v>316.02490567332279</v>
      </c>
      <c r="S52" s="188">
        <f>IFERROR(('Table A1'!S52/'Table A2'!S52*1000),".")</f>
        <v>328.36319193382081</v>
      </c>
      <c r="T52" s="189"/>
      <c r="U52" s="188">
        <f>IFERROR(('Table A1'!U52/'Table A2'!U52*1000),".")</f>
        <v>267.03184149343986</v>
      </c>
      <c r="V52" s="188">
        <f>IFERROR(('Table A1'!V52/'Table A2'!V52*1000),".")</f>
        <v>427.29306520480071</v>
      </c>
      <c r="W52" s="188">
        <f>IFERROR(('Table A1'!W52/'Table A2'!W52*1000),".")</f>
        <v>257.6018833236497</v>
      </c>
      <c r="X52" s="188">
        <f>IFERROR(('Table A1'!X52/'Table A2'!X52*1000),".")</f>
        <v>240.199685626128</v>
      </c>
      <c r="Y52" s="188">
        <f>IFERROR(('Table A1'!Y52/'Table A2'!Y52*1000),".")</f>
        <v>269.22514087597295</v>
      </c>
      <c r="Z52" s="188"/>
      <c r="AA52" s="188">
        <f>IFERROR(('Table A1'!AA52/'Table A2'!AA52*1000),".")</f>
        <v>69.133921103326259</v>
      </c>
      <c r="AB52" s="188">
        <f>IFERROR(('Table A1'!AB52/'Table A2'!AB52*1000),".")</f>
        <v>183.84523255175571</v>
      </c>
      <c r="AC52" s="188" t="str">
        <f>IFERROR(('Table A1'!AC52/'Table A2'!AC52*1000),".")</f>
        <v>.</v>
      </c>
      <c r="AD52" s="188">
        <f>IFERROR(('Table A1'!AD52/'Table A2'!AD52*1000),".")</f>
        <v>90.869094911991994</v>
      </c>
      <c r="AE52" s="188">
        <f>IFERROR(('Table A1'!AE52/'Table A2'!AE52*1000),".")</f>
        <v>73.554397265331289</v>
      </c>
      <c r="AF52" s="192"/>
      <c r="AG52" s="188">
        <f>IFERROR(('Table A1'!AG52/'Table A2'!AG52*1000),".")</f>
        <v>6.5823573052030779</v>
      </c>
      <c r="AH52" s="188" t="str">
        <f>IFERROR(('Table A1'!AH52/'Table A2'!AH52*1000),".")</f>
        <v>.</v>
      </c>
      <c r="AI52" s="188">
        <f>IFERROR(('Table A1'!AI52/'Table A2'!AI52*1000),".")</f>
        <v>8.5743108182418926</v>
      </c>
      <c r="AJ52" s="188"/>
      <c r="AK52" s="188">
        <f>IFERROR(('Table A1'!AK52/'Table A2'!AK52*1000),".")</f>
        <v>40.373416326891707</v>
      </c>
      <c r="AL52" s="189"/>
      <c r="AM52" s="188">
        <f>IFERROR(('Table A1'!AM52/'Table A2'!AM52*1000),".")</f>
        <v>49.906225871698538</v>
      </c>
      <c r="AN52" s="188">
        <f>IFERROR(('Table A1'!AN52/'Table A2'!AN52*1000),".")</f>
        <v>29.624972261261927</v>
      </c>
      <c r="AO52" s="188">
        <f>IFERROR(('Table A1'!AO52/'Table A2'!AO52*1000),".")</f>
        <v>197.1</v>
      </c>
      <c r="AP52" s="188">
        <f>IFERROR(('Table A1'!AP52/'Table A2'!AP52*1000),".")</f>
        <v>5.4437688921856662</v>
      </c>
      <c r="AQ52" s="188">
        <f>IFERROR(('Table A1'!AQ52/'Table A2'!AQ52*1000),".")</f>
        <v>15.479073706555702</v>
      </c>
      <c r="AS52" s="188">
        <f>IFERROR(('Table A1'!AS52/'Table A2'!AS52*1000),".")</f>
        <v>163.20175646851814</v>
      </c>
      <c r="AT52" s="188">
        <f>IFERROR(('Table A1'!AT52/'Table A2'!AT52*1000),".")</f>
        <v>38.9468339621355</v>
      </c>
      <c r="AU52" s="188" t="str">
        <f>IFERROR(('Table A1'!#REF!/'Table A2'!#REF!*1000),".")</f>
        <v>.</v>
      </c>
      <c r="AV52" s="188">
        <f>IFERROR(('Table A1'!AU52/'Table A2'!AU52*1000),".")</f>
        <v>31.018809724047628</v>
      </c>
      <c r="AW52" s="188">
        <f>IFERROR(('Table A1'!AV52/'Table A2'!AV52*1000),".")</f>
        <v>10.117859485123438</v>
      </c>
      <c r="AX52" s="188">
        <f>IFERROR(('Table A1'!AW52/'Table A2'!AW52*1000),".")</f>
        <v>13.385356144595832</v>
      </c>
      <c r="AY52" s="188">
        <f>IFERROR(('Table A1'!AX52/'Table A2'!AX52*1000),".")</f>
        <v>34.758410630972556</v>
      </c>
      <c r="BA52" s="188">
        <f>IFERROR(('Table A1'!AZ52/'Table A2'!AZ52*1000),".")</f>
        <v>120.82021485092153</v>
      </c>
      <c r="BB52" s="188">
        <f>IFERROR(('Table A1'!BA52/'Table A2'!BA52*1000),".")</f>
        <v>228.03787510024731</v>
      </c>
      <c r="BC52" s="188">
        <f>IFERROR(('Table A1'!BB52/'Table A2'!BB52*1000),".")</f>
        <v>103.25929114230853</v>
      </c>
      <c r="BD52" s="188">
        <f>IFERROR(('Table A1'!BC52/'Table A2'!BC52*1000),".")</f>
        <v>168.69694328010647</v>
      </c>
      <c r="BE52" s="188">
        <f>IFERROR(('Table A1'!BD52/'Table A2'!BD52*1000),".")</f>
        <v>148.39454885201317</v>
      </c>
      <c r="BH52" s="188">
        <f>IFERROR(('Table A1'!BG52/'Table A2'!BG52*1000),".")</f>
        <v>23.25133421783314</v>
      </c>
      <c r="BI52" s="188">
        <f>IFERROR(('Table A1'!BH52/'Table A2'!BH52*1000),".")</f>
        <v>47581.999988096948</v>
      </c>
      <c r="BJ52" s="188">
        <f>IFERROR(('Table A1'!BI52/'Table A2'!BI52*1000),".")</f>
        <v>196.15542529605983</v>
      </c>
    </row>
    <row r="53" spans="1:62" ht="15" customHeight="1" x14ac:dyDescent="0.2">
      <c r="A53" s="165">
        <v>2016</v>
      </c>
      <c r="B53" s="188">
        <f>IFERROR(('Table A1'!B53/'Table A2'!B53*1000),".")</f>
        <v>20.262777508977859</v>
      </c>
      <c r="C53" s="188">
        <f>IFERROR(('Table A1'!C53/'Table A2'!C53*1000),".")</f>
        <v>17.254962359670014</v>
      </c>
      <c r="D53" s="188">
        <f>IFERROR(('Table A1'!D53/'Table A2'!D53*1000),".")</f>
        <v>5.1764887026962185</v>
      </c>
      <c r="E53" s="188">
        <f>IFERROR(('Table A1'!E53/'Table A2'!E53*1000),".")</f>
        <v>3.7336460280205808</v>
      </c>
      <c r="F53" s="188">
        <f>IFERROR(('Table A1'!F53/'Table A2'!F53*1000),".")</f>
        <v>11.378641424211477</v>
      </c>
      <c r="G53" s="189"/>
      <c r="H53" s="188">
        <f>IFERROR(('Table A1'!H53/'Table A2'!H53*1000),".")</f>
        <v>24.414905910758279</v>
      </c>
      <c r="I53" s="188">
        <f>IFERROR(('Table A1'!I53/'Table A2'!I53*1000),".")</f>
        <v>15.824476010570157</v>
      </c>
      <c r="J53" s="188">
        <f>IFERROR(('Table A1'!J53/'Table A2'!J53*1000),".")</f>
        <v>1.8004954574946612</v>
      </c>
      <c r="K53" s="188">
        <f>IFERROR(('Table A1'!K53/'Table A2'!K53*1000),".")</f>
        <v>14.117954536290709</v>
      </c>
      <c r="L53" s="189"/>
      <c r="M53" s="188">
        <f>IFERROR(('Table A1'!M53/'Table A2'!M53*1000),".")</f>
        <v>12.435813684582739</v>
      </c>
      <c r="N53" s="189"/>
      <c r="O53" s="188">
        <f>IFERROR(('Table A1'!O53/'Table A2'!O53*1000),".")</f>
        <v>391.98893277516936</v>
      </c>
      <c r="P53" s="188">
        <f>IFERROR(('Table A1'!P53/'Table A2'!P53*1000),".")</f>
        <v>364.40843499921158</v>
      </c>
      <c r="Q53" s="188">
        <f>IFERROR(('Table A1'!Q53/'Table A2'!Q53*1000),".")</f>
        <v>175.98637597868301</v>
      </c>
      <c r="R53" s="188">
        <f>IFERROR(('Table A1'!R53/'Table A2'!R53*1000),".")</f>
        <v>309.92128489243959</v>
      </c>
      <c r="S53" s="188">
        <f>IFERROR(('Table A1'!S53/'Table A2'!S53*1000),".")</f>
        <v>319.0471999423458</v>
      </c>
      <c r="T53" s="189"/>
      <c r="U53" s="188">
        <f>IFERROR(('Table A1'!U53/'Table A2'!U53*1000),".")</f>
        <v>264.06444910459464</v>
      </c>
      <c r="V53" s="188">
        <f>IFERROR(('Table A1'!V53/'Table A2'!V53*1000),".")</f>
        <v>424.59999999999997</v>
      </c>
      <c r="W53" s="188">
        <f>IFERROR(('Table A1'!W53/'Table A2'!W53*1000),".")</f>
        <v>251.67439034541334</v>
      </c>
      <c r="X53" s="188">
        <f>IFERROR(('Table A1'!X53/'Table A2'!X53*1000),".")</f>
        <v>230.63145484444112</v>
      </c>
      <c r="Y53" s="188">
        <f>IFERROR(('Table A1'!Y53/'Table A2'!Y53*1000),".")</f>
        <v>264.16272470387133</v>
      </c>
      <c r="Z53" s="188"/>
      <c r="AA53" s="188">
        <f>IFERROR(('Table A1'!AA53/'Table A2'!AA53*1000),".")</f>
        <v>62.428823282444569</v>
      </c>
      <c r="AB53" s="188">
        <f>IFERROR(('Table A1'!AB53/'Table A2'!AB53*1000),".")</f>
        <v>170.17490960084686</v>
      </c>
      <c r="AC53" s="188">
        <f>IFERROR(('Table A1'!AC53/'Table A2'!AC53*1000),".")</f>
        <v>82.959036530195348</v>
      </c>
      <c r="AD53" s="188">
        <f>IFERROR(('Table A1'!AD53/'Table A2'!AD53*1000),".")</f>
        <v>88.385500677819749</v>
      </c>
      <c r="AE53" s="188">
        <f>IFERROR(('Table A1'!AE53/'Table A2'!AE53*1000),".")</f>
        <v>65.217915672872621</v>
      </c>
      <c r="AF53" s="192"/>
      <c r="AG53" s="188">
        <f>IFERROR(('Table A1'!AG53/'Table A2'!AG53*1000),".")</f>
        <v>6.2141140565505406</v>
      </c>
      <c r="AH53" s="188" t="str">
        <f>IFERROR(('Table A1'!AH53/'Table A2'!AH53*1000),".")</f>
        <v>.</v>
      </c>
      <c r="AI53" s="188">
        <f>IFERROR(('Table A1'!AI53/'Table A2'!AI53*1000),".")</f>
        <v>8.3944738811723738</v>
      </c>
      <c r="AJ53" s="188"/>
      <c r="AK53" s="188">
        <f>IFERROR(('Table A1'!AK53/'Table A2'!AK53*1000),".")</f>
        <v>35.49972102925333</v>
      </c>
      <c r="AL53" s="189"/>
      <c r="AM53" s="188">
        <f>IFERROR(('Table A1'!AM53/'Table A2'!AM53*1000),".")</f>
        <v>47.582076655119593</v>
      </c>
      <c r="AN53" s="188">
        <f>IFERROR(('Table A1'!AN53/'Table A2'!AN53*1000),".")</f>
        <v>24.656065749508663</v>
      </c>
      <c r="AO53" s="188">
        <f>IFERROR(('Table A1'!AO53/'Table A2'!AO53*1000),".")</f>
        <v>194.91</v>
      </c>
      <c r="AP53" s="188">
        <f>IFERROR(('Table A1'!AP53/'Table A2'!AP53*1000),".")</f>
        <v>5.4161383800492571</v>
      </c>
      <c r="AQ53" s="188">
        <f>IFERROR(('Table A1'!AQ53/'Table A2'!AQ53*1000),".")</f>
        <v>14.574271516414422</v>
      </c>
      <c r="AS53" s="188">
        <f>IFERROR(('Table A1'!AS53/'Table A2'!AS53*1000),".")</f>
        <v>158.66929145586721</v>
      </c>
      <c r="AT53" s="188">
        <f>IFERROR(('Table A1'!AT53/'Table A2'!AT53*1000),".")</f>
        <v>40.293591694345757</v>
      </c>
      <c r="AU53" s="188" t="str">
        <f>IFERROR(('Table A1'!#REF!/'Table A2'!#REF!*1000),".")</f>
        <v>.</v>
      </c>
      <c r="AV53" s="188">
        <f>IFERROR(('Table A1'!AU53/'Table A2'!AU53*1000),".")</f>
        <v>27.919346793724895</v>
      </c>
      <c r="AW53" s="188">
        <f>IFERROR(('Table A1'!AV53/'Table A2'!AV53*1000),".")</f>
        <v>9.679243138443022</v>
      </c>
      <c r="AX53" s="188">
        <f>IFERROR(('Table A1'!AW53/'Table A2'!AW53*1000),".")</f>
        <v>12.905632328118374</v>
      </c>
      <c r="AY53" s="188">
        <f>IFERROR(('Table A1'!AX53/'Table A2'!AX53*1000),".")</f>
        <v>32.78126413730611</v>
      </c>
      <c r="BA53" s="188">
        <f>IFERROR(('Table A1'!AZ53/'Table A2'!AZ53*1000),".")</f>
        <v>120.8407397012505</v>
      </c>
      <c r="BB53" s="188">
        <f>IFERROR(('Table A1'!BA53/'Table A2'!BA53*1000),".")</f>
        <v>226.41957806106464</v>
      </c>
      <c r="BC53" s="188">
        <f>IFERROR(('Table A1'!BB53/'Table A2'!BB53*1000),".")</f>
        <v>102.09846065981182</v>
      </c>
      <c r="BD53" s="188">
        <f>IFERROR(('Table A1'!BC53/'Table A2'!BC53*1000),".")</f>
        <v>168.67750212642107</v>
      </c>
      <c r="BE53" s="188">
        <f>IFERROR(('Table A1'!BD53/'Table A2'!BD53*1000),".")</f>
        <v>147.87553341242736</v>
      </c>
      <c r="BH53" s="188">
        <f>IFERROR(('Table A1'!BG53/'Table A2'!BG53*1000),".")</f>
        <v>22.289643877014846</v>
      </c>
      <c r="BI53" s="188">
        <f>IFERROR(('Table A1'!BH53/'Table A2'!BH53*1000),".")</f>
        <v>47582.000008849784</v>
      </c>
      <c r="BJ53" s="188">
        <f>IFERROR(('Table A1'!BI53/'Table A2'!BI53*1000),".")</f>
        <v>192.34723646375153</v>
      </c>
    </row>
    <row r="54" spans="1:62" ht="15" customHeight="1" x14ac:dyDescent="0.2">
      <c r="A54" s="165">
        <v>2017</v>
      </c>
      <c r="B54" s="188">
        <f>IFERROR(('Table A1'!B54/'Table A2'!B54*1000),".")</f>
        <v>19.870400376415972</v>
      </c>
      <c r="C54" s="188">
        <f>IFERROR(('Table A1'!C54/'Table A2'!C54*1000),".")</f>
        <v>17.129796127475849</v>
      </c>
      <c r="D54" s="188">
        <f>IFERROR(('Table A1'!D54/'Table A2'!D54*1000),".")</f>
        <v>5.1389388283991897</v>
      </c>
      <c r="E54" s="188">
        <f>IFERROR(('Table A1'!E54/'Table A2'!E54*1000),".")</f>
        <v>3.4958066321525254</v>
      </c>
      <c r="F54" s="188">
        <f>IFERROR(('Table A1'!F54/'Table A2'!F54*1000),".")</f>
        <v>11.019660218919087</v>
      </c>
      <c r="G54" s="189"/>
      <c r="H54" s="188">
        <f>IFERROR(('Table A1'!H54/'Table A2'!H54*1000),".")</f>
        <v>24.422332350247078</v>
      </c>
      <c r="I54" s="188">
        <f>IFERROR(('Table A1'!I54/'Table A2'!I54*1000),".")</f>
        <v>15.829289383575251</v>
      </c>
      <c r="J54" s="188">
        <f>IFERROR(('Table A1'!J54/'Table A2'!J54*1000),".")</f>
        <v>1.7778558412033565</v>
      </c>
      <c r="K54" s="188">
        <f>IFERROR(('Table A1'!K54/'Table A2'!K54*1000),".")</f>
        <v>13.07608685726947</v>
      </c>
      <c r="L54" s="189"/>
      <c r="M54" s="188">
        <f>IFERROR(('Table A1'!M54/'Table A2'!M54*1000),".")</f>
        <v>11.843047785673653</v>
      </c>
      <c r="N54" s="189"/>
      <c r="O54" s="188">
        <f>IFERROR(('Table A1'!O54/'Table A2'!O54*1000),".")</f>
        <v>377.9456346944728</v>
      </c>
      <c r="P54" s="188">
        <f>IFERROR(('Table A1'!P54/'Table A2'!P54*1000),".")</f>
        <v>350.09978867047073</v>
      </c>
      <c r="Q54" s="188">
        <f>IFERROR(('Table A1'!Q54/'Table A2'!Q54*1000),".")</f>
        <v>162.75767350761487</v>
      </c>
      <c r="R54" s="188">
        <f>IFERROR(('Table A1'!R54/'Table A2'!R54*1000),".")</f>
        <v>283.88132537412321</v>
      </c>
      <c r="S54" s="188">
        <f>IFERROR(('Table A1'!S54/'Table A2'!S54*1000),".")</f>
        <v>301.57847830316297</v>
      </c>
      <c r="T54" s="189"/>
      <c r="U54" s="188">
        <f>IFERROR(('Table A1'!U54/'Table A2'!U54*1000),".")</f>
        <v>261.24604839146286</v>
      </c>
      <c r="V54" s="188">
        <f>IFERROR(('Table A1'!V54/'Table A2'!V54*1000),".")</f>
        <v>424.6</v>
      </c>
      <c r="W54" s="188">
        <f>IFERROR(('Table A1'!W54/'Table A2'!W54*1000),".")</f>
        <v>246.21547093583806</v>
      </c>
      <c r="X54" s="188">
        <f>IFERROR(('Table A1'!X54/'Table A2'!X54*1000),".")</f>
        <v>221.54797258709314</v>
      </c>
      <c r="Y54" s="188">
        <f>IFERROR(('Table A1'!Y54/'Table A2'!Y54*1000),".")</f>
        <v>259.54005616673226</v>
      </c>
      <c r="Z54" s="188"/>
      <c r="AA54" s="188">
        <f>IFERROR(('Table A1'!AA54/'Table A2'!AA54*1000),".")</f>
        <v>56.903980128211607</v>
      </c>
      <c r="AB54" s="188">
        <f>IFERROR(('Table A1'!AB54/'Table A2'!AB54*1000),".")</f>
        <v>157.29789770608545</v>
      </c>
      <c r="AC54" s="188">
        <f>IFERROR(('Table A1'!AC54/'Table A2'!AC54*1000),".")</f>
        <v>74.355541736807808</v>
      </c>
      <c r="AD54" s="188">
        <f>IFERROR(('Table A1'!AD54/'Table A2'!AD54*1000),".")</f>
        <v>84.547777221452861</v>
      </c>
      <c r="AE54" s="188">
        <f>IFERROR(('Table A1'!AE54/'Table A2'!AE54*1000),".")</f>
        <v>58.60487131399816</v>
      </c>
      <c r="AF54" s="192"/>
      <c r="AG54" s="188">
        <f>IFERROR(('Table A1'!AG54/'Table A2'!AG54*1000),".")</f>
        <v>5.8927975611445245</v>
      </c>
      <c r="AH54" s="188" t="str">
        <f>IFERROR(('Table A1'!AH54/'Table A2'!AH54*1000),".")</f>
        <v>.</v>
      </c>
      <c r="AI54" s="188">
        <f>IFERROR(('Table A1'!AI54/'Table A2'!AI54*1000),".")</f>
        <v>8.1092270349880256</v>
      </c>
      <c r="AJ54" s="188"/>
      <c r="AK54" s="188">
        <f>IFERROR(('Table A1'!AK54/'Table A2'!AK54*1000),".")</f>
        <v>32.152439076403937</v>
      </c>
      <c r="AL54" s="189"/>
      <c r="AM54" s="188">
        <f>IFERROR(('Table A1'!AM54/'Table A2'!AM54*1000),".")</f>
        <v>46.291418475077933</v>
      </c>
      <c r="AN54" s="188">
        <f>IFERROR(('Table A1'!AN54/'Table A2'!AN54*1000),".")</f>
        <v>23.614826136797859</v>
      </c>
      <c r="AO54" s="188">
        <f>IFERROR(('Table A1'!AO54/'Table A2'!AO54*1000),".")</f>
        <v>185.05500000000001</v>
      </c>
      <c r="AP54" s="188">
        <f>IFERROR(('Table A1'!AP54/'Table A2'!AP54*1000),".")</f>
        <v>5.4396271895697597</v>
      </c>
      <c r="AQ54" s="188">
        <f>IFERROR(('Table A1'!AQ54/'Table A2'!AQ54*1000),".")</f>
        <v>14.235992094778149</v>
      </c>
      <c r="AS54" s="188">
        <f>IFERROR(('Table A1'!AS54/'Table A2'!AS54*1000),".")</f>
        <v>157.91034629629735</v>
      </c>
      <c r="AT54" s="188">
        <f>IFERROR(('Table A1'!AT54/'Table A2'!AT54*1000),".")</f>
        <v>42.497563336029167</v>
      </c>
      <c r="AU54" s="188" t="str">
        <f>IFERROR(('Table A1'!#REF!/'Table A2'!#REF!*1000),".")</f>
        <v>.</v>
      </c>
      <c r="AV54" s="188">
        <f>IFERROR(('Table A1'!AU54/'Table A2'!AU54*1000),".")</f>
        <v>23.624662842777866</v>
      </c>
      <c r="AW54" s="188">
        <f>IFERROR(('Table A1'!AV54/'Table A2'!AV54*1000),".")</f>
        <v>9.2902045435239788</v>
      </c>
      <c r="AX54" s="188">
        <f>IFERROR(('Table A1'!AW54/'Table A2'!AW54*1000),".")</f>
        <v>12.511847319636399</v>
      </c>
      <c r="AY54" s="188">
        <f>IFERROR(('Table A1'!AX54/'Table A2'!AX54*1000),".")</f>
        <v>31.510969955955691</v>
      </c>
      <c r="BA54" s="188">
        <f>IFERROR(('Table A1'!AZ54/'Table A2'!AZ54*1000),".")</f>
        <v>120.6573538950985</v>
      </c>
      <c r="BB54" s="188">
        <f>IFERROR(('Table A1'!BA54/'Table A2'!BA54*1000),".")</f>
        <v>224.0012416894636</v>
      </c>
      <c r="BC54" s="188">
        <f>IFERROR(('Table A1'!BB54/'Table A2'!BB54*1000),".")</f>
        <v>101.05641687740594</v>
      </c>
      <c r="BD54" s="188">
        <f>IFERROR(('Table A1'!BC54/'Table A2'!BC54*1000),".")</f>
        <v>168.68907015553486</v>
      </c>
      <c r="BE54" s="188">
        <f>IFERROR(('Table A1'!BD54/'Table A2'!BD54*1000),".")</f>
        <v>147.22632535476316</v>
      </c>
      <c r="BH54" s="188">
        <f>IFERROR(('Table A1'!BG54/'Table A2'!BG54*1000),".")</f>
        <v>21.187134815038728</v>
      </c>
      <c r="BI54" s="188">
        <f>IFERROR(('Table A1'!BH54/'Table A2'!BH54*1000),".")</f>
        <v>47582.000042955857</v>
      </c>
      <c r="BJ54" s="188">
        <f>IFERROR(('Table A1'!BI54/'Table A2'!BI54*1000),".")</f>
        <v>188.55731837123122</v>
      </c>
    </row>
    <row r="55" spans="1:62" ht="15" customHeight="1" x14ac:dyDescent="0.2">
      <c r="A55" s="165">
        <v>2018</v>
      </c>
      <c r="B55" s="188">
        <f>IFERROR(('Table A1'!B55/'Table A2'!B55*1000),".")</f>
        <v>19.238943973208883</v>
      </c>
      <c r="C55" s="188">
        <f>IFERROR(('Table A1'!C55/'Table A2'!C55*1000),".")</f>
        <v>16.994447824632054</v>
      </c>
      <c r="D55" s="188">
        <f>IFERROR(('Table A1'!D55/'Table A2'!D55*1000),".")</f>
        <v>5.0983343320207997</v>
      </c>
      <c r="E55" s="188">
        <f>IFERROR(('Table A1'!E55/'Table A2'!E55*1000),".")</f>
        <v>3.2718094756222489</v>
      </c>
      <c r="F55" s="188">
        <f>IFERROR(('Table A1'!F55/'Table A2'!F55*1000),".")</f>
        <v>10.694000943815588</v>
      </c>
      <c r="G55" s="189"/>
      <c r="H55" s="188">
        <f>IFERROR(('Table A1'!H55/'Table A2'!H55*1000),".")</f>
        <v>24.430073941038788</v>
      </c>
      <c r="I55" s="188">
        <f>IFERROR(('Table A1'!I55/'Table A2'!I55*1000),".")</f>
        <v>15.834307278674824</v>
      </c>
      <c r="J55" s="188">
        <f>IFERROR(('Table A1'!J55/'Table A2'!J55*1000),".")</f>
        <v>1.7522845145058932</v>
      </c>
      <c r="K55" s="188">
        <f>IFERROR(('Table A1'!K55/'Table A2'!K55*1000),".")</f>
        <v>12.466821864451202</v>
      </c>
      <c r="L55" s="189"/>
      <c r="M55" s="188">
        <f>IFERROR(('Table A1'!M55/'Table A2'!M55*1000),".")</f>
        <v>11.428293991151893</v>
      </c>
      <c r="N55" s="189"/>
      <c r="O55" s="188">
        <f>IFERROR(('Table A1'!O55/'Table A2'!O55*1000),".")</f>
        <v>364.49631533572892</v>
      </c>
      <c r="P55" s="188">
        <f>IFERROR(('Table A1'!P55/'Table A2'!P55*1000),".")</f>
        <v>340.55153840834254</v>
      </c>
      <c r="Q55" s="188">
        <f>IFERROR(('Table A1'!Q55/'Table A2'!Q55*1000),".")</f>
        <v>157.54485576625726</v>
      </c>
      <c r="R55" s="188">
        <f>IFERROR(('Table A1'!R55/'Table A2'!R55*1000),".")</f>
        <v>278.92098153042656</v>
      </c>
      <c r="S55" s="188">
        <f>IFERROR(('Table A1'!S55/'Table A2'!S55*1000),".")</f>
        <v>295.89164482511552</v>
      </c>
      <c r="T55" s="189"/>
      <c r="U55" s="188">
        <f>IFERROR(('Table A1'!U55/'Table A2'!U55*1000),".")</f>
        <v>258.36274026714653</v>
      </c>
      <c r="V55" s="188">
        <f>IFERROR(('Table A1'!V55/'Table A2'!V55*1000),".")</f>
        <v>424.59999999999997</v>
      </c>
      <c r="W55" s="188">
        <f>IFERROR(('Table A1'!W55/'Table A2'!W55*1000),".")</f>
        <v>241.34178975747503</v>
      </c>
      <c r="X55" s="188">
        <f>IFERROR(('Table A1'!X55/'Table A2'!X55*1000),".")</f>
        <v>212.91331123329019</v>
      </c>
      <c r="Y55" s="188">
        <f>IFERROR(('Table A1'!Y55/'Table A2'!Y55*1000),".")</f>
        <v>255.1090003064661</v>
      </c>
      <c r="Z55" s="188"/>
      <c r="AA55" s="188">
        <f>IFERROR(('Table A1'!AA55/'Table A2'!AA55*1000),".")</f>
        <v>54.837091798607304</v>
      </c>
      <c r="AB55" s="188">
        <f>IFERROR(('Table A1'!AB55/'Table A2'!AB55*1000),".")</f>
        <v>153.74928605512207</v>
      </c>
      <c r="AC55" s="188">
        <f>IFERROR(('Table A1'!AC55/'Table A2'!AC55*1000),".")</f>
        <v>68.405044943103263</v>
      </c>
      <c r="AD55" s="188">
        <f>IFERROR(('Table A1'!AD55/'Table A2'!AD55*1000),".")</f>
        <v>84.374390876180797</v>
      </c>
      <c r="AE55" s="188">
        <f>IFERROR(('Table A1'!AE55/'Table A2'!AE55*1000),".")</f>
        <v>55.919775480575616</v>
      </c>
      <c r="AF55" s="192"/>
      <c r="AG55" s="188">
        <f>IFERROR(('Table A1'!AG55/'Table A2'!AG55*1000),".")</f>
        <v>5.8076127200780601</v>
      </c>
      <c r="AH55" s="188" t="str">
        <f>IFERROR(('Table A1'!AH55/'Table A2'!AH55*1000),".")</f>
        <v>.</v>
      </c>
      <c r="AI55" s="188">
        <f>IFERROR(('Table A1'!AI55/'Table A2'!AI55*1000),".")</f>
        <v>8.1024510975805981</v>
      </c>
      <c r="AJ55" s="188"/>
      <c r="AK55" s="188">
        <f>IFERROR(('Table A1'!AK55/'Table A2'!AK55*1000),".")</f>
        <v>31.478608094959149</v>
      </c>
      <c r="AL55" s="189"/>
      <c r="AM55" s="188">
        <f>IFERROR(('Table A1'!AM55/'Table A2'!AM55*1000),".")</f>
        <v>44.886004185309268</v>
      </c>
      <c r="AN55" s="188">
        <f>IFERROR(('Table A1'!AN55/'Table A2'!AN55*1000),".")</f>
        <v>24.330281451339438</v>
      </c>
      <c r="AO55" s="188">
        <f>IFERROR(('Table A1'!AO55/'Table A2'!AO55*1000),".")</f>
        <v>181.77</v>
      </c>
      <c r="AP55" s="188">
        <f>IFERROR(('Table A1'!AP55/'Table A2'!AP55*1000),".")</f>
        <v>5.4669547435278538</v>
      </c>
      <c r="AQ55" s="188">
        <f>IFERROR(('Table A1'!AQ55/'Table A2'!AQ55*1000),".")</f>
        <v>13.992866392424366</v>
      </c>
      <c r="AS55" s="188">
        <f>IFERROR(('Table A1'!AS55/'Table A2'!AS55*1000),".")</f>
        <v>160.02029496328308</v>
      </c>
      <c r="AT55" s="188">
        <f>IFERROR(('Table A1'!AT55/'Table A2'!AT55*1000),".")</f>
        <v>45.367067944496739</v>
      </c>
      <c r="AU55" s="188" t="str">
        <f>IFERROR(('Table A1'!#REF!/'Table A2'!#REF!*1000),".")</f>
        <v>.</v>
      </c>
      <c r="AV55" s="188">
        <f>IFERROR(('Table A1'!AU55/'Table A2'!AU55*1000),".")</f>
        <v>21.46035661545573</v>
      </c>
      <c r="AW55" s="188">
        <f>IFERROR(('Table A1'!AV55/'Table A2'!AV55*1000),".")</f>
        <v>9.1848912003469803</v>
      </c>
      <c r="AX55" s="188">
        <f>IFERROR(('Table A1'!AW55/'Table A2'!AW55*1000),".")</f>
        <v>12.214458977354644</v>
      </c>
      <c r="AY55" s="188">
        <f>IFERROR(('Table A1'!AX55/'Table A2'!AX55*1000),".")</f>
        <v>31.59920410556489</v>
      </c>
      <c r="BA55" s="188">
        <f>IFERROR(('Table A1'!AZ55/'Table A2'!AZ55*1000),".")</f>
        <v>120.36373711681172</v>
      </c>
      <c r="BB55" s="188">
        <f>IFERROR(('Table A1'!BA55/'Table A2'!BA55*1000),".")</f>
        <v>221.29420664930001</v>
      </c>
      <c r="BC55" s="188">
        <f>IFERROR(('Table A1'!BB55/'Table A2'!BB55*1000),".")</f>
        <v>100.15594491992098</v>
      </c>
      <c r="BD55" s="188">
        <f>IFERROR(('Table A1'!BC55/'Table A2'!BC55*1000),".")</f>
        <v>168.66042052058637</v>
      </c>
      <c r="BE55" s="188">
        <f>IFERROR(('Table A1'!BD55/'Table A2'!BD55*1000),".")</f>
        <v>146.52858377451511</v>
      </c>
      <c r="BH55" s="188">
        <f>IFERROR(('Table A1'!BG55/'Table A2'!BG55*1000),".")</f>
        <v>19.541627108793225</v>
      </c>
      <c r="BI55" s="188">
        <f>IFERROR(('Table A1'!BH55/'Table A2'!BH55*1000),".")</f>
        <v>47353.912315338457</v>
      </c>
      <c r="BJ55" s="188">
        <f>IFERROR(('Table A1'!BI55/'Table A2'!BI55*1000),".")</f>
        <v>183.58853953157751</v>
      </c>
    </row>
    <row r="56" spans="1:62" ht="15" customHeight="1" thickBot="1" x14ac:dyDescent="0.25">
      <c r="A56" s="166"/>
      <c r="B56" s="156"/>
      <c r="C56" s="156"/>
      <c r="D56" s="156"/>
      <c r="E56" s="156"/>
      <c r="F56" s="139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</row>
    <row r="57" spans="1:62" ht="15" customHeight="1" thickTop="1" x14ac:dyDescent="0.2">
      <c r="A57" s="165"/>
      <c r="B57" s="155"/>
      <c r="C57" s="155"/>
      <c r="D57" s="155"/>
      <c r="E57" s="155"/>
      <c r="F57" s="18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</row>
    <row r="59" spans="1:62" x14ac:dyDescent="0.2">
      <c r="A59" s="167" t="s">
        <v>26</v>
      </c>
      <c r="B59" s="157"/>
      <c r="C59" s="157"/>
      <c r="D59" s="157"/>
      <c r="E59" s="157"/>
      <c r="F59" s="190"/>
    </row>
    <row r="60" spans="1:62" x14ac:dyDescent="0.2">
      <c r="A60" s="168" t="s">
        <v>113</v>
      </c>
      <c r="B60" s="158"/>
      <c r="C60" s="158"/>
      <c r="D60" s="158"/>
      <c r="E60" s="158"/>
      <c r="F60" s="191"/>
    </row>
    <row r="61" spans="1:62" ht="16.5" customHeight="1" x14ac:dyDescent="0.2"/>
  </sheetData>
  <mergeCells count="10">
    <mergeCell ref="B4:F4"/>
    <mergeCell ref="H4:K4"/>
    <mergeCell ref="O4:S4"/>
    <mergeCell ref="AS4:AY4"/>
    <mergeCell ref="BA4:BE4"/>
    <mergeCell ref="BH4:BJ4"/>
    <mergeCell ref="U4:Y4"/>
    <mergeCell ref="AA4:AE4"/>
    <mergeCell ref="AG4:AI4"/>
    <mergeCell ref="AM4:AQ4"/>
  </mergeCells>
  <hyperlinks>
    <hyperlink ref="A3" location="Title!A1" display="Return to Title" xr:uid="{BEBD3264-EF2C-4898-ADAA-B443C361D9B6}"/>
  </hyperlinks>
  <pageMargins left="0.7" right="0.7" top="0.75" bottom="0.75" header="0.3" footer="0.3"/>
  <pageSetup paperSize="9" orientation="portrait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FAF52-DE32-40E6-AF9C-20A03D71BFEA}">
  <sheetPr>
    <tabColor theme="8" tint="0.79998168889431442"/>
  </sheetPr>
  <dimension ref="A1:BJ62"/>
  <sheetViews>
    <sheetView showGridLines="0" zoomScale="75" zoomScaleNormal="75" workbookViewId="0">
      <pane xSplit="1" ySplit="6" topLeftCell="AN50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9.140625" defaultRowHeight="12.75" x14ac:dyDescent="0.2"/>
  <cols>
    <col min="1" max="1" width="13.85546875" style="132" customWidth="1"/>
    <col min="2" max="5" width="13" style="131" customWidth="1"/>
    <col min="6" max="6" width="10.42578125" style="159" customWidth="1"/>
    <col min="7" max="7" width="6.28515625" style="131" bestFit="1" customWidth="1"/>
    <col min="8" max="8" width="10.28515625" style="131" customWidth="1"/>
    <col min="9" max="9" width="9.42578125" style="131" customWidth="1"/>
    <col min="10" max="10" width="10.140625" style="131" customWidth="1"/>
    <col min="11" max="11" width="8.28515625" style="131" customWidth="1"/>
    <col min="12" max="12" width="6.28515625" style="131" customWidth="1"/>
    <col min="13" max="13" width="12.140625" style="131" customWidth="1"/>
    <col min="14" max="14" width="6.28515625" style="131" customWidth="1"/>
    <col min="15" max="15" width="10" style="131" customWidth="1"/>
    <col min="16" max="16" width="9.140625" style="131"/>
    <col min="17" max="17" width="11.7109375" style="131" bestFit="1" customWidth="1"/>
    <col min="18" max="18" width="9.140625" style="131"/>
    <col min="19" max="19" width="10.85546875" style="131" bestFit="1" customWidth="1"/>
    <col min="20" max="20" width="8.42578125" style="131" customWidth="1"/>
    <col min="21" max="21" width="8.28515625" style="131" bestFit="1" customWidth="1"/>
    <col min="22" max="22" width="10.140625" style="131" customWidth="1"/>
    <col min="23" max="23" width="6.85546875" style="131" bestFit="1" customWidth="1"/>
    <col min="24" max="24" width="10.85546875" style="131" customWidth="1"/>
    <col min="25" max="25" width="10.28515625" style="131" bestFit="1" customWidth="1"/>
    <col min="26" max="26" width="9" style="131" customWidth="1"/>
    <col min="27" max="27" width="9.140625" style="131" customWidth="1"/>
    <col min="28" max="28" width="8.7109375" style="131" customWidth="1"/>
    <col min="29" max="29" width="10.5703125" style="131" customWidth="1"/>
    <col min="30" max="30" width="11.5703125" style="131" bestFit="1" customWidth="1"/>
    <col min="31" max="31" width="9.7109375" style="131" customWidth="1"/>
    <col min="32" max="32" width="8.5703125" style="131" customWidth="1"/>
    <col min="33" max="34" width="9.140625" style="131"/>
    <col min="35" max="35" width="7.5703125" style="131" customWidth="1"/>
    <col min="36" max="36" width="11.7109375" style="131" customWidth="1"/>
    <col min="37" max="37" width="7.7109375" style="131" customWidth="1"/>
    <col min="38" max="39" width="9.140625" style="131"/>
    <col min="40" max="40" width="12" style="131" bestFit="1" customWidth="1"/>
    <col min="41" max="16384" width="9.140625" style="131"/>
  </cols>
  <sheetData>
    <row r="1" spans="1:62" ht="20.25" x14ac:dyDescent="0.3">
      <c r="A1" s="121" t="s">
        <v>104</v>
      </c>
      <c r="B1" s="133"/>
      <c r="C1" s="133"/>
      <c r="D1" s="133"/>
      <c r="E1" s="133"/>
      <c r="F1" s="185"/>
      <c r="R1" s="119"/>
      <c r="S1" s="119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1:62" ht="20.25" x14ac:dyDescent="0.3">
      <c r="A2" s="121" t="s">
        <v>181</v>
      </c>
      <c r="B2" s="133"/>
      <c r="C2" s="133"/>
      <c r="D2" s="133"/>
      <c r="E2" s="133"/>
      <c r="F2" s="185"/>
      <c r="R2" s="119"/>
      <c r="S2" s="119"/>
      <c r="T2" s="134"/>
      <c r="U2" s="134"/>
      <c r="V2" s="134"/>
      <c r="W2" s="134"/>
      <c r="X2" s="134"/>
      <c r="Y2" s="6"/>
      <c r="Z2" s="6"/>
      <c r="AA2" s="6"/>
      <c r="AB2" s="6"/>
      <c r="AC2" s="6"/>
    </row>
    <row r="3" spans="1:62" ht="13.5" thickBot="1" x14ac:dyDescent="0.25">
      <c r="A3" s="42" t="s">
        <v>92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40" t="s">
        <v>137</v>
      </c>
    </row>
    <row r="4" spans="1:62" ht="15" customHeight="1" thickTop="1" x14ac:dyDescent="0.2">
      <c r="A4" s="162"/>
      <c r="B4" s="266" t="s">
        <v>1</v>
      </c>
      <c r="C4" s="267"/>
      <c r="D4" s="267"/>
      <c r="E4" s="267"/>
      <c r="F4" s="268"/>
      <c r="G4" s="10"/>
      <c r="H4" s="266" t="s">
        <v>2</v>
      </c>
      <c r="I4" s="267"/>
      <c r="J4" s="267"/>
      <c r="K4" s="268"/>
      <c r="L4" s="10"/>
      <c r="M4" s="240" t="s">
        <v>158</v>
      </c>
      <c r="N4" s="10"/>
      <c r="O4" s="269" t="s">
        <v>3</v>
      </c>
      <c r="P4" s="270"/>
      <c r="Q4" s="270"/>
      <c r="R4" s="270"/>
      <c r="S4" s="270"/>
      <c r="T4" s="241"/>
      <c r="U4" s="267" t="s">
        <v>4</v>
      </c>
      <c r="V4" s="267"/>
      <c r="W4" s="267"/>
      <c r="X4" s="267"/>
      <c r="Y4" s="268"/>
      <c r="Z4" s="142"/>
      <c r="AA4" s="266" t="s">
        <v>5</v>
      </c>
      <c r="AB4" s="267"/>
      <c r="AC4" s="267"/>
      <c r="AD4" s="267"/>
      <c r="AE4" s="268"/>
      <c r="AF4" s="239"/>
      <c r="AG4" s="272" t="s">
        <v>6</v>
      </c>
      <c r="AH4" s="273"/>
      <c r="AI4" s="274"/>
      <c r="AJ4" s="274"/>
      <c r="AK4" s="240" t="s">
        <v>160</v>
      </c>
      <c r="AL4" s="237"/>
      <c r="AM4" s="271" t="s">
        <v>165</v>
      </c>
      <c r="AN4" s="271"/>
      <c r="AO4" s="271"/>
      <c r="AP4" s="271"/>
      <c r="AQ4" s="271"/>
      <c r="AR4" s="6"/>
      <c r="AS4" s="266" t="s">
        <v>7</v>
      </c>
      <c r="AT4" s="268"/>
      <c r="AU4" s="268"/>
      <c r="AV4" s="268"/>
      <c r="AW4" s="268"/>
      <c r="AX4" s="268"/>
      <c r="AZ4" s="267" t="s">
        <v>64</v>
      </c>
      <c r="BA4" s="268"/>
      <c r="BB4" s="268"/>
      <c r="BC4" s="268"/>
      <c r="BD4" s="268"/>
      <c r="BF4" s="239"/>
      <c r="BG4" s="267" t="s">
        <v>8</v>
      </c>
      <c r="BH4" s="268"/>
      <c r="BI4" s="268"/>
      <c r="BJ4" s="244"/>
    </row>
    <row r="5" spans="1:62" s="119" customFormat="1" ht="43.5" customHeight="1" x14ac:dyDescent="0.2">
      <c r="A5" s="163"/>
      <c r="B5" s="145" t="s">
        <v>9</v>
      </c>
      <c r="C5" s="146" t="s">
        <v>10</v>
      </c>
      <c r="D5" s="145" t="s">
        <v>11</v>
      </c>
      <c r="E5" s="146" t="s">
        <v>12</v>
      </c>
      <c r="F5" s="187" t="s">
        <v>56</v>
      </c>
      <c r="G5" s="147"/>
      <c r="H5" s="145" t="s">
        <v>9</v>
      </c>
      <c r="I5" s="146" t="s">
        <v>10</v>
      </c>
      <c r="J5" s="146" t="s">
        <v>12</v>
      </c>
      <c r="K5" s="146" t="s">
        <v>56</v>
      </c>
      <c r="L5" s="147"/>
      <c r="M5" s="146"/>
      <c r="N5" s="147"/>
      <c r="O5" s="148" t="s">
        <v>43</v>
      </c>
      <c r="P5" s="147" t="s">
        <v>44</v>
      </c>
      <c r="Q5" s="147" t="s">
        <v>45</v>
      </c>
      <c r="R5" s="147" t="s">
        <v>46</v>
      </c>
      <c r="S5" s="147" t="s">
        <v>159</v>
      </c>
      <c r="T5" s="147"/>
      <c r="U5" s="147" t="s">
        <v>14</v>
      </c>
      <c r="V5" s="147" t="s">
        <v>15</v>
      </c>
      <c r="W5" s="149" t="s">
        <v>16</v>
      </c>
      <c r="X5" s="147" t="s">
        <v>17</v>
      </c>
      <c r="Y5" s="150" t="s">
        <v>56</v>
      </c>
      <c r="Z5" s="150"/>
      <c r="AA5" s="151" t="s">
        <v>18</v>
      </c>
      <c r="AB5" s="151" t="s">
        <v>19</v>
      </c>
      <c r="AC5" s="151" t="s">
        <v>20</v>
      </c>
      <c r="AD5" s="151" t="s">
        <v>164</v>
      </c>
      <c r="AE5" s="151" t="s">
        <v>56</v>
      </c>
      <c r="AF5" s="150"/>
      <c r="AG5" s="151" t="s">
        <v>129</v>
      </c>
      <c r="AH5" s="151" t="s">
        <v>167</v>
      </c>
      <c r="AI5" s="151" t="s">
        <v>179</v>
      </c>
      <c r="AJ5" s="151" t="s">
        <v>180</v>
      </c>
      <c r="AK5" s="151"/>
      <c r="AL5" s="151"/>
      <c r="AM5" s="61" t="s">
        <v>48</v>
      </c>
      <c r="AN5" s="61" t="s">
        <v>161</v>
      </c>
      <c r="AO5" s="61" t="s">
        <v>114</v>
      </c>
      <c r="AP5" s="61" t="s">
        <v>51</v>
      </c>
      <c r="AQ5" s="61" t="s">
        <v>56</v>
      </c>
      <c r="AR5" s="61"/>
      <c r="AS5" s="148" t="s">
        <v>21</v>
      </c>
      <c r="AT5" s="148" t="s">
        <v>53</v>
      </c>
      <c r="AU5" s="148" t="s">
        <v>54</v>
      </c>
      <c r="AV5" s="148" t="s">
        <v>31</v>
      </c>
      <c r="AW5" s="148" t="s">
        <v>162</v>
      </c>
      <c r="AX5" s="148" t="s">
        <v>56</v>
      </c>
      <c r="AY5" s="144"/>
      <c r="AZ5" s="147" t="s">
        <v>23</v>
      </c>
      <c r="BA5" s="147" t="s">
        <v>24</v>
      </c>
      <c r="BB5" s="147" t="s">
        <v>55</v>
      </c>
      <c r="BC5" s="147" t="s">
        <v>163</v>
      </c>
      <c r="BD5" s="147" t="s">
        <v>56</v>
      </c>
      <c r="BE5" s="131"/>
      <c r="BG5" s="151" t="s">
        <v>25</v>
      </c>
      <c r="BH5" s="151" t="s">
        <v>133</v>
      </c>
      <c r="BI5" s="189" t="s">
        <v>56</v>
      </c>
    </row>
    <row r="6" spans="1:62" s="119" customFormat="1" ht="15.75" hidden="1" customHeight="1" x14ac:dyDescent="0.2">
      <c r="A6" s="163" t="s">
        <v>170</v>
      </c>
      <c r="B6" s="246">
        <v>2018</v>
      </c>
      <c r="C6" s="246">
        <v>2018</v>
      </c>
      <c r="D6" s="246">
        <v>2018</v>
      </c>
      <c r="E6" s="246">
        <v>2018</v>
      </c>
      <c r="F6" s="246"/>
      <c r="G6" s="246"/>
      <c r="H6" s="246">
        <v>2018</v>
      </c>
      <c r="I6" s="246">
        <v>2018</v>
      </c>
      <c r="J6" s="246">
        <v>2018</v>
      </c>
      <c r="K6" s="246"/>
      <c r="L6" s="246"/>
      <c r="M6" s="246"/>
      <c r="N6" s="246"/>
      <c r="O6" s="246">
        <v>2018</v>
      </c>
      <c r="P6" s="246">
        <v>2018</v>
      </c>
      <c r="Q6" s="246">
        <v>2018</v>
      </c>
      <c r="R6" s="246">
        <v>2018</v>
      </c>
      <c r="S6" s="246"/>
      <c r="T6" s="246"/>
      <c r="U6" s="246">
        <v>2018</v>
      </c>
      <c r="V6" s="246">
        <v>2010</v>
      </c>
      <c r="W6" s="246">
        <v>2018</v>
      </c>
      <c r="X6" s="246">
        <v>2010</v>
      </c>
      <c r="Y6" s="246"/>
      <c r="Z6" s="246"/>
      <c r="AA6" s="246">
        <v>2012</v>
      </c>
      <c r="AB6" s="246">
        <v>2012</v>
      </c>
      <c r="AC6" s="246">
        <v>2012</v>
      </c>
      <c r="AD6" s="246"/>
      <c r="AE6" s="246"/>
      <c r="AF6" s="246"/>
      <c r="AG6" s="246">
        <v>2012</v>
      </c>
      <c r="AH6" s="246">
        <v>2012</v>
      </c>
      <c r="AI6" s="246"/>
      <c r="AJ6" s="246"/>
      <c r="AK6" s="246"/>
      <c r="AL6" s="246"/>
      <c r="AM6" s="246">
        <v>2010</v>
      </c>
      <c r="AN6" s="246">
        <v>2010</v>
      </c>
      <c r="AO6" s="246">
        <v>2010</v>
      </c>
      <c r="AP6" s="246">
        <v>2018</v>
      </c>
      <c r="AQ6" s="246"/>
      <c r="AR6" s="246"/>
      <c r="AS6" s="246">
        <v>2013</v>
      </c>
      <c r="AT6" s="246">
        <v>2013</v>
      </c>
      <c r="AU6" s="246">
        <v>2018</v>
      </c>
      <c r="AV6" s="246">
        <v>2010</v>
      </c>
      <c r="AW6" s="246">
        <v>2010</v>
      </c>
      <c r="AX6" s="246"/>
      <c r="AY6" s="246"/>
      <c r="AZ6" s="246">
        <v>2017</v>
      </c>
      <c r="BA6" s="246">
        <v>2017</v>
      </c>
      <c r="BB6" s="246">
        <v>2010</v>
      </c>
      <c r="BC6" s="246">
        <v>2010</v>
      </c>
      <c r="BD6" s="246"/>
      <c r="BE6" s="246"/>
      <c r="BF6" s="246"/>
      <c r="BG6" s="246">
        <v>2013</v>
      </c>
      <c r="BH6" s="246">
        <v>2015</v>
      </c>
    </row>
    <row r="7" spans="1:62" ht="15" customHeight="1" x14ac:dyDescent="0.2">
      <c r="A7" s="164">
        <v>1970</v>
      </c>
      <c r="B7" s="188" t="s">
        <v>171</v>
      </c>
      <c r="C7" s="188" t="s">
        <v>171</v>
      </c>
      <c r="D7" s="188" t="s">
        <v>171</v>
      </c>
      <c r="E7" s="188" t="s">
        <v>171</v>
      </c>
      <c r="F7" s="188" t="s">
        <v>171</v>
      </c>
      <c r="G7" s="162"/>
      <c r="H7" s="188" t="s">
        <v>171</v>
      </c>
      <c r="I7" s="188" t="s">
        <v>171</v>
      </c>
      <c r="J7" s="188" t="s">
        <v>171</v>
      </c>
      <c r="K7" s="188" t="s">
        <v>171</v>
      </c>
      <c r="L7" s="162"/>
      <c r="M7" s="188" t="s">
        <v>171</v>
      </c>
      <c r="N7" s="162"/>
      <c r="O7" s="188" t="s">
        <v>171</v>
      </c>
      <c r="P7" s="188" t="s">
        <v>171</v>
      </c>
      <c r="Q7" s="188" t="s">
        <v>171</v>
      </c>
      <c r="R7" s="188" t="s">
        <v>171</v>
      </c>
      <c r="S7" s="188" t="s">
        <v>171</v>
      </c>
      <c r="T7" s="162"/>
      <c r="U7" s="188" t="s">
        <v>171</v>
      </c>
      <c r="V7" s="188" t="s">
        <v>171</v>
      </c>
      <c r="W7" s="188" t="s">
        <v>171</v>
      </c>
      <c r="X7" s="188" t="s">
        <v>171</v>
      </c>
      <c r="Y7" s="188" t="s">
        <v>171</v>
      </c>
      <c r="Z7" s="188"/>
      <c r="AA7" s="188" t="s">
        <v>171</v>
      </c>
      <c r="AB7" s="188" t="s">
        <v>171</v>
      </c>
      <c r="AC7" s="188" t="s">
        <v>171</v>
      </c>
      <c r="AD7" s="188" t="s">
        <v>171</v>
      </c>
      <c r="AE7" s="188" t="s">
        <v>171</v>
      </c>
      <c r="AF7" s="162"/>
      <c r="AG7" s="188" t="s">
        <v>171</v>
      </c>
      <c r="AH7" s="188" t="s">
        <v>171</v>
      </c>
      <c r="AI7" s="188" t="s">
        <v>171</v>
      </c>
      <c r="AJ7" s="162"/>
      <c r="AK7" s="188" t="s">
        <v>171</v>
      </c>
      <c r="AL7" s="162"/>
      <c r="AM7" s="188" t="s">
        <v>171</v>
      </c>
      <c r="AN7" s="188" t="s">
        <v>171</v>
      </c>
      <c r="AO7" s="188" t="s">
        <v>171</v>
      </c>
      <c r="AP7" s="188" t="s">
        <v>171</v>
      </c>
      <c r="AQ7" s="188" t="s">
        <v>171</v>
      </c>
      <c r="AR7" s="162"/>
      <c r="AS7" s="188" t="s">
        <v>171</v>
      </c>
      <c r="AT7" s="188" t="s">
        <v>171</v>
      </c>
      <c r="AU7" s="188" t="s">
        <v>171</v>
      </c>
      <c r="AV7" s="188" t="s">
        <v>171</v>
      </c>
      <c r="AW7" s="188" t="s">
        <v>171</v>
      </c>
      <c r="AX7" s="188" t="s">
        <v>171</v>
      </c>
      <c r="AY7" s="162"/>
      <c r="AZ7" s="188" t="s">
        <v>171</v>
      </c>
      <c r="BA7" s="188" t="s">
        <v>171</v>
      </c>
      <c r="BB7" s="188" t="s">
        <v>171</v>
      </c>
      <c r="BC7" s="188">
        <v>169.59578223977104</v>
      </c>
      <c r="BD7" s="188">
        <v>169.59578223977104</v>
      </c>
      <c r="BE7" s="162"/>
      <c r="BF7" s="162"/>
      <c r="BG7" s="188">
        <v>31.387499999999868</v>
      </c>
      <c r="BH7" s="188" t="s">
        <v>171</v>
      </c>
      <c r="BI7" s="188">
        <v>31.387499999999868</v>
      </c>
    </row>
    <row r="8" spans="1:62" ht="15" customHeight="1" x14ac:dyDescent="0.2">
      <c r="A8" s="164">
        <v>1971</v>
      </c>
      <c r="B8" s="188" t="s">
        <v>171</v>
      </c>
      <c r="C8" s="188" t="s">
        <v>171</v>
      </c>
      <c r="D8" s="188" t="s">
        <v>171</v>
      </c>
      <c r="E8" s="188" t="s">
        <v>171</v>
      </c>
      <c r="F8" s="188" t="s">
        <v>171</v>
      </c>
      <c r="G8" s="189"/>
      <c r="H8" s="188" t="s">
        <v>171</v>
      </c>
      <c r="I8" s="188" t="s">
        <v>171</v>
      </c>
      <c r="J8" s="188" t="s">
        <v>171</v>
      </c>
      <c r="K8" s="188" t="s">
        <v>171</v>
      </c>
      <c r="L8" s="189"/>
      <c r="M8" s="188" t="s">
        <v>171</v>
      </c>
      <c r="N8" s="189"/>
      <c r="O8" s="188" t="s">
        <v>171</v>
      </c>
      <c r="P8" s="188" t="s">
        <v>171</v>
      </c>
      <c r="Q8" s="188" t="s">
        <v>171</v>
      </c>
      <c r="R8" s="188" t="s">
        <v>171</v>
      </c>
      <c r="S8" s="188" t="s">
        <v>171</v>
      </c>
      <c r="T8" s="189"/>
      <c r="U8" s="188" t="s">
        <v>171</v>
      </c>
      <c r="V8" s="188" t="s">
        <v>171</v>
      </c>
      <c r="W8" s="188" t="s">
        <v>171</v>
      </c>
      <c r="X8" s="188" t="s">
        <v>171</v>
      </c>
      <c r="Y8" s="188" t="s">
        <v>171</v>
      </c>
      <c r="Z8" s="188"/>
      <c r="AA8" s="188" t="s">
        <v>171</v>
      </c>
      <c r="AB8" s="188" t="s">
        <v>171</v>
      </c>
      <c r="AC8" s="188" t="s">
        <v>171</v>
      </c>
      <c r="AD8" s="188" t="s">
        <v>171</v>
      </c>
      <c r="AE8" s="188" t="s">
        <v>171</v>
      </c>
      <c r="AF8" s="153"/>
      <c r="AG8" s="188" t="s">
        <v>171</v>
      </c>
      <c r="AH8" s="188" t="s">
        <v>171</v>
      </c>
      <c r="AI8" s="188" t="s">
        <v>171</v>
      </c>
      <c r="AJ8" s="189"/>
      <c r="AK8" s="188" t="s">
        <v>171</v>
      </c>
      <c r="AL8" s="189"/>
      <c r="AM8" s="188" t="s">
        <v>171</v>
      </c>
      <c r="AN8" s="188" t="s">
        <v>171</v>
      </c>
      <c r="AO8" s="188" t="s">
        <v>171</v>
      </c>
      <c r="AP8" s="188" t="s">
        <v>171</v>
      </c>
      <c r="AQ8" s="188" t="s">
        <v>171</v>
      </c>
      <c r="AS8" s="188" t="s">
        <v>171</v>
      </c>
      <c r="AT8" s="188" t="s">
        <v>171</v>
      </c>
      <c r="AU8" s="188" t="s">
        <v>171</v>
      </c>
      <c r="AV8" s="188" t="s">
        <v>171</v>
      </c>
      <c r="AW8" s="188" t="s">
        <v>171</v>
      </c>
      <c r="AX8" s="188" t="s">
        <v>171</v>
      </c>
      <c r="AZ8" s="188" t="s">
        <v>171</v>
      </c>
      <c r="BA8" s="188" t="s">
        <v>171</v>
      </c>
      <c r="BB8" s="188" t="s">
        <v>171</v>
      </c>
      <c r="BC8" s="188">
        <f>'Table A1'!BC8/'Table A2'!BC8*1000</f>
        <v>169.56522542974793</v>
      </c>
      <c r="BD8" s="188">
        <f>'Table A1'!BD8/'Table A2'!BD8*1000</f>
        <v>169.56522542974793</v>
      </c>
      <c r="BG8" s="188">
        <f>'Table A1'!BG8/'Table A2'!BG8*1000</f>
        <v>31.387499999999875</v>
      </c>
      <c r="BH8" s="188" t="s">
        <v>171</v>
      </c>
      <c r="BI8" s="188">
        <v>31.387499999999875</v>
      </c>
    </row>
    <row r="9" spans="1:62" ht="15" customHeight="1" x14ac:dyDescent="0.2">
      <c r="A9" s="164">
        <v>1972</v>
      </c>
      <c r="B9" s="188" t="s">
        <v>171</v>
      </c>
      <c r="C9" s="188" t="s">
        <v>171</v>
      </c>
      <c r="D9" s="188" t="s">
        <v>171</v>
      </c>
      <c r="E9" s="188" t="s">
        <v>171</v>
      </c>
      <c r="F9" s="188" t="s">
        <v>171</v>
      </c>
      <c r="G9" s="189"/>
      <c r="H9" s="188" t="s">
        <v>171</v>
      </c>
      <c r="I9" s="188" t="s">
        <v>171</v>
      </c>
      <c r="J9" s="188" t="s">
        <v>171</v>
      </c>
      <c r="K9" s="188" t="s">
        <v>171</v>
      </c>
      <c r="L9" s="189"/>
      <c r="M9" s="188" t="s">
        <v>171</v>
      </c>
      <c r="N9" s="189"/>
      <c r="O9" s="188" t="s">
        <v>171</v>
      </c>
      <c r="P9" s="188" t="s">
        <v>171</v>
      </c>
      <c r="Q9" s="188" t="s">
        <v>171</v>
      </c>
      <c r="R9" s="188" t="s">
        <v>171</v>
      </c>
      <c r="S9" s="188" t="s">
        <v>171</v>
      </c>
      <c r="T9" s="189"/>
      <c r="U9" s="188" t="s">
        <v>171</v>
      </c>
      <c r="V9" s="188" t="s">
        <v>171</v>
      </c>
      <c r="W9" s="188" t="s">
        <v>171</v>
      </c>
      <c r="X9" s="188" t="s">
        <v>171</v>
      </c>
      <c r="Y9" s="188" t="s">
        <v>171</v>
      </c>
      <c r="Z9" s="188"/>
      <c r="AA9" s="188" t="s">
        <v>171</v>
      </c>
      <c r="AB9" s="188" t="s">
        <v>171</v>
      </c>
      <c r="AC9" s="188" t="s">
        <v>171</v>
      </c>
      <c r="AD9" s="188" t="s">
        <v>171</v>
      </c>
      <c r="AE9" s="188" t="s">
        <v>171</v>
      </c>
      <c r="AF9" s="153"/>
      <c r="AG9" s="188" t="s">
        <v>171</v>
      </c>
      <c r="AH9" s="188" t="s">
        <v>171</v>
      </c>
      <c r="AI9" s="188" t="s">
        <v>171</v>
      </c>
      <c r="AJ9" s="189"/>
      <c r="AK9" s="188" t="s">
        <v>171</v>
      </c>
      <c r="AL9" s="189"/>
      <c r="AM9" s="188" t="s">
        <v>171</v>
      </c>
      <c r="AN9" s="188" t="s">
        <v>171</v>
      </c>
      <c r="AO9" s="188" t="s">
        <v>171</v>
      </c>
      <c r="AP9" s="188" t="s">
        <v>171</v>
      </c>
      <c r="AQ9" s="188" t="s">
        <v>171</v>
      </c>
      <c r="AS9" s="188" t="s">
        <v>171</v>
      </c>
      <c r="AT9" s="188" t="s">
        <v>171</v>
      </c>
      <c r="AU9" s="188" t="s">
        <v>171</v>
      </c>
      <c r="AV9" s="188" t="s">
        <v>171</v>
      </c>
      <c r="AW9" s="188" t="s">
        <v>171</v>
      </c>
      <c r="AX9" s="188" t="s">
        <v>171</v>
      </c>
      <c r="AZ9" s="188" t="s">
        <v>171</v>
      </c>
      <c r="BA9" s="188" t="s">
        <v>171</v>
      </c>
      <c r="BB9" s="188" t="s">
        <v>171</v>
      </c>
      <c r="BC9" s="188">
        <f>'Table A1'!BC9/'Table A2'!BC9*1000</f>
        <v>169.63456894591212</v>
      </c>
      <c r="BD9" s="188">
        <f>'Table A1'!BD9/'Table A2'!BD9*1000</f>
        <v>169.63456894591212</v>
      </c>
      <c r="BG9" s="188">
        <f>'Table A1'!BG9/'Table A2'!BG9*1000</f>
        <v>31.387499999999875</v>
      </c>
      <c r="BH9" s="188" t="s">
        <v>171</v>
      </c>
      <c r="BI9" s="188">
        <v>31.387499999999875</v>
      </c>
    </row>
    <row r="10" spans="1:62" ht="15" customHeight="1" x14ac:dyDescent="0.2">
      <c r="A10" s="164">
        <v>1973</v>
      </c>
      <c r="B10" s="188" t="s">
        <v>171</v>
      </c>
      <c r="C10" s="188" t="s">
        <v>171</v>
      </c>
      <c r="D10" s="188" t="s">
        <v>171</v>
      </c>
      <c r="E10" s="188" t="s">
        <v>171</v>
      </c>
      <c r="F10" s="188" t="s">
        <v>171</v>
      </c>
      <c r="G10" s="189"/>
      <c r="H10" s="188" t="s">
        <v>171</v>
      </c>
      <c r="I10" s="188" t="s">
        <v>171</v>
      </c>
      <c r="J10" s="188" t="s">
        <v>171</v>
      </c>
      <c r="K10" s="188" t="s">
        <v>171</v>
      </c>
      <c r="L10" s="189"/>
      <c r="M10" s="188" t="s">
        <v>171</v>
      </c>
      <c r="N10" s="189"/>
      <c r="O10" s="188" t="s">
        <v>171</v>
      </c>
      <c r="P10" s="188" t="s">
        <v>171</v>
      </c>
      <c r="Q10" s="188" t="s">
        <v>171</v>
      </c>
      <c r="R10" s="188" t="s">
        <v>171</v>
      </c>
      <c r="S10" s="188" t="s">
        <v>171</v>
      </c>
      <c r="T10" s="189"/>
      <c r="U10" s="188" t="s">
        <v>171</v>
      </c>
      <c r="V10" s="188" t="s">
        <v>171</v>
      </c>
      <c r="W10" s="188" t="s">
        <v>171</v>
      </c>
      <c r="X10" s="188" t="s">
        <v>171</v>
      </c>
      <c r="Y10" s="188" t="s">
        <v>171</v>
      </c>
      <c r="Z10" s="188"/>
      <c r="AA10" s="188" t="s">
        <v>171</v>
      </c>
      <c r="AB10" s="188" t="s">
        <v>171</v>
      </c>
      <c r="AC10" s="188" t="s">
        <v>171</v>
      </c>
      <c r="AD10" s="188" t="s">
        <v>171</v>
      </c>
      <c r="AE10" s="188" t="s">
        <v>171</v>
      </c>
      <c r="AF10" s="153"/>
      <c r="AG10" s="188" t="s">
        <v>171</v>
      </c>
      <c r="AH10" s="188" t="s">
        <v>171</v>
      </c>
      <c r="AI10" s="188" t="s">
        <v>171</v>
      </c>
      <c r="AJ10" s="189"/>
      <c r="AK10" s="188" t="s">
        <v>171</v>
      </c>
      <c r="AL10" s="189"/>
      <c r="AM10" s="188" t="s">
        <v>171</v>
      </c>
      <c r="AN10" s="188" t="s">
        <v>171</v>
      </c>
      <c r="AO10" s="188" t="s">
        <v>171</v>
      </c>
      <c r="AP10" s="188" t="s">
        <v>171</v>
      </c>
      <c r="AQ10" s="188" t="s">
        <v>171</v>
      </c>
      <c r="AS10" s="188" t="s">
        <v>171</v>
      </c>
      <c r="AT10" s="188" t="s">
        <v>171</v>
      </c>
      <c r="AU10" s="188" t="s">
        <v>171</v>
      </c>
      <c r="AV10" s="188" t="s">
        <v>171</v>
      </c>
      <c r="AW10" s="188" t="s">
        <v>171</v>
      </c>
      <c r="AX10" s="188" t="s">
        <v>171</v>
      </c>
      <c r="AZ10" s="188" t="s">
        <v>171</v>
      </c>
      <c r="BA10" s="188" t="s">
        <v>171</v>
      </c>
      <c r="BB10" s="188" t="s">
        <v>171</v>
      </c>
      <c r="BC10" s="188">
        <f>'Table A1'!BC10/'Table A2'!BC10*1000</f>
        <v>169.62540990202979</v>
      </c>
      <c r="BD10" s="188">
        <f>'Table A1'!BD10/'Table A2'!BD10*1000</f>
        <v>169.62540990202979</v>
      </c>
      <c r="BG10" s="188">
        <f>'Table A1'!BG10/'Table A2'!BG10*1000</f>
        <v>31.387499999999868</v>
      </c>
      <c r="BH10" s="188" t="s">
        <v>171</v>
      </c>
      <c r="BI10" s="188">
        <v>31.387499999999868</v>
      </c>
    </row>
    <row r="11" spans="1:62" ht="15" customHeight="1" x14ac:dyDescent="0.2">
      <c r="A11" s="164">
        <v>1974</v>
      </c>
      <c r="B11" s="188" t="s">
        <v>171</v>
      </c>
      <c r="C11" s="188" t="s">
        <v>171</v>
      </c>
      <c r="D11" s="188" t="s">
        <v>171</v>
      </c>
      <c r="E11" s="188" t="s">
        <v>171</v>
      </c>
      <c r="F11" s="188" t="s">
        <v>171</v>
      </c>
      <c r="G11" s="189"/>
      <c r="H11" s="188" t="s">
        <v>171</v>
      </c>
      <c r="I11" s="188" t="s">
        <v>171</v>
      </c>
      <c r="J11" s="188" t="s">
        <v>171</v>
      </c>
      <c r="K11" s="188" t="s">
        <v>171</v>
      </c>
      <c r="L11" s="189"/>
      <c r="M11" s="188" t="s">
        <v>171</v>
      </c>
      <c r="N11" s="189"/>
      <c r="O11" s="188" t="s">
        <v>171</v>
      </c>
      <c r="P11" s="188" t="s">
        <v>171</v>
      </c>
      <c r="Q11" s="188" t="s">
        <v>171</v>
      </c>
      <c r="R11" s="188" t="s">
        <v>171</v>
      </c>
      <c r="S11" s="188" t="s">
        <v>171</v>
      </c>
      <c r="T11" s="189"/>
      <c r="U11" s="188" t="s">
        <v>171</v>
      </c>
      <c r="V11" s="188" t="s">
        <v>171</v>
      </c>
      <c r="W11" s="188" t="s">
        <v>171</v>
      </c>
      <c r="X11" s="188" t="s">
        <v>171</v>
      </c>
      <c r="Y11" s="188" t="s">
        <v>171</v>
      </c>
      <c r="Z11" s="188"/>
      <c r="AA11" s="188" t="s">
        <v>171</v>
      </c>
      <c r="AB11" s="188" t="s">
        <v>171</v>
      </c>
      <c r="AC11" s="188" t="s">
        <v>171</v>
      </c>
      <c r="AD11" s="188" t="s">
        <v>171</v>
      </c>
      <c r="AE11" s="188" t="s">
        <v>171</v>
      </c>
      <c r="AF11" s="153"/>
      <c r="AG11" s="188" t="s">
        <v>171</v>
      </c>
      <c r="AH11" s="188" t="s">
        <v>171</v>
      </c>
      <c r="AI11" s="188" t="s">
        <v>171</v>
      </c>
      <c r="AJ11" s="189"/>
      <c r="AK11" s="188" t="s">
        <v>171</v>
      </c>
      <c r="AL11" s="189"/>
      <c r="AM11" s="188" t="s">
        <v>171</v>
      </c>
      <c r="AN11" s="188" t="s">
        <v>171</v>
      </c>
      <c r="AO11" s="188" t="s">
        <v>171</v>
      </c>
      <c r="AP11" s="188" t="s">
        <v>171</v>
      </c>
      <c r="AQ11" s="188" t="s">
        <v>171</v>
      </c>
      <c r="AS11" s="188" t="s">
        <v>171</v>
      </c>
      <c r="AT11" s="188" t="s">
        <v>171</v>
      </c>
      <c r="AU11" s="188" t="s">
        <v>171</v>
      </c>
      <c r="AV11" s="188" t="s">
        <v>171</v>
      </c>
      <c r="AW11" s="188" t="s">
        <v>171</v>
      </c>
      <c r="AX11" s="188" t="s">
        <v>171</v>
      </c>
      <c r="AZ11" s="188" t="s">
        <v>171</v>
      </c>
      <c r="BA11" s="188" t="s">
        <v>171</v>
      </c>
      <c r="BB11" s="188" t="s">
        <v>171</v>
      </c>
      <c r="BC11" s="188">
        <f>'Table A1'!BC11/'Table A2'!BC11*1000</f>
        <v>169.57651320588272</v>
      </c>
      <c r="BD11" s="188">
        <f>'Table A1'!BD11/'Table A2'!BD11*1000</f>
        <v>169.57651320588272</v>
      </c>
      <c r="BG11" s="188">
        <f>'Table A1'!BG11/'Table A2'!BG11*1000</f>
        <v>31.387499999999875</v>
      </c>
      <c r="BH11" s="188" t="s">
        <v>171</v>
      </c>
      <c r="BI11" s="188">
        <v>31.387499999999875</v>
      </c>
    </row>
    <row r="12" spans="1:62" ht="15" customHeight="1" x14ac:dyDescent="0.2">
      <c r="A12" s="164">
        <v>1975</v>
      </c>
      <c r="B12" s="188" t="s">
        <v>171</v>
      </c>
      <c r="C12" s="188" t="s">
        <v>171</v>
      </c>
      <c r="D12" s="188" t="s">
        <v>171</v>
      </c>
      <c r="E12" s="188" t="s">
        <v>171</v>
      </c>
      <c r="F12" s="188" t="s">
        <v>171</v>
      </c>
      <c r="G12" s="189"/>
      <c r="H12" s="188" t="s">
        <v>171</v>
      </c>
      <c r="I12" s="188" t="s">
        <v>171</v>
      </c>
      <c r="J12" s="188" t="s">
        <v>171</v>
      </c>
      <c r="K12" s="188" t="s">
        <v>171</v>
      </c>
      <c r="L12" s="189"/>
      <c r="M12" s="188" t="s">
        <v>171</v>
      </c>
      <c r="N12" s="189"/>
      <c r="O12" s="188" t="s">
        <v>171</v>
      </c>
      <c r="P12" s="188" t="s">
        <v>171</v>
      </c>
      <c r="Q12" s="188" t="s">
        <v>171</v>
      </c>
      <c r="R12" s="188" t="s">
        <v>171</v>
      </c>
      <c r="S12" s="188" t="s">
        <v>171</v>
      </c>
      <c r="T12" s="189"/>
      <c r="U12" s="188" t="s">
        <v>171</v>
      </c>
      <c r="V12" s="188"/>
      <c r="W12" s="188" t="s">
        <v>171</v>
      </c>
      <c r="X12" s="188" t="s">
        <v>171</v>
      </c>
      <c r="Y12" s="188" t="s">
        <v>171</v>
      </c>
      <c r="Z12" s="188"/>
      <c r="AA12" s="188" t="s">
        <v>171</v>
      </c>
      <c r="AB12" s="188" t="s">
        <v>171</v>
      </c>
      <c r="AC12" s="188" t="s">
        <v>171</v>
      </c>
      <c r="AD12" s="188" t="s">
        <v>171</v>
      </c>
      <c r="AE12" s="188" t="s">
        <v>171</v>
      </c>
      <c r="AF12" s="153"/>
      <c r="AG12" s="188" t="s">
        <v>171</v>
      </c>
      <c r="AH12" s="188" t="s">
        <v>171</v>
      </c>
      <c r="AI12" s="188" t="s">
        <v>171</v>
      </c>
      <c r="AJ12" s="189"/>
      <c r="AK12" s="188" t="s">
        <v>171</v>
      </c>
      <c r="AL12" s="189"/>
      <c r="AM12" s="188" t="s">
        <v>171</v>
      </c>
      <c r="AN12" s="188" t="s">
        <v>171</v>
      </c>
      <c r="AO12" s="188" t="s">
        <v>171</v>
      </c>
      <c r="AP12" s="188" t="s">
        <v>171</v>
      </c>
      <c r="AQ12" s="188" t="s">
        <v>171</v>
      </c>
      <c r="AS12" s="188" t="s">
        <v>171</v>
      </c>
      <c r="AT12" s="188" t="s">
        <v>171</v>
      </c>
      <c r="AU12" s="188" t="s">
        <v>171</v>
      </c>
      <c r="AV12" s="188" t="s">
        <v>171</v>
      </c>
      <c r="AW12" s="188" t="s">
        <v>171</v>
      </c>
      <c r="AX12" s="188" t="s">
        <v>171</v>
      </c>
      <c r="AZ12" s="188" t="s">
        <v>171</v>
      </c>
      <c r="BA12" s="188" t="s">
        <v>171</v>
      </c>
      <c r="BB12" s="188" t="s">
        <v>171</v>
      </c>
      <c r="BC12" s="188">
        <f>'Table A1'!BC12/'Table A2'!BC12*1000</f>
        <v>169.59562572528696</v>
      </c>
      <c r="BD12" s="188">
        <f>'Table A1'!BD12/'Table A2'!BD12*1000</f>
        <v>169.59562572528696</v>
      </c>
      <c r="BG12" s="188">
        <f>'Table A1'!BG12/'Table A2'!BG12*1000</f>
        <v>31.387499999999875</v>
      </c>
      <c r="BH12" s="188" t="s">
        <v>171</v>
      </c>
      <c r="BI12" s="188">
        <v>31.387499999999875</v>
      </c>
    </row>
    <row r="13" spans="1:62" ht="15" customHeight="1" x14ac:dyDescent="0.2">
      <c r="A13" s="164">
        <v>1976</v>
      </c>
      <c r="B13" s="188" t="s">
        <v>171</v>
      </c>
      <c r="C13" s="188" t="s">
        <v>171</v>
      </c>
      <c r="D13" s="188" t="s">
        <v>171</v>
      </c>
      <c r="E13" s="188" t="s">
        <v>171</v>
      </c>
      <c r="F13" s="188" t="s">
        <v>171</v>
      </c>
      <c r="G13" s="189"/>
      <c r="H13" s="188" t="s">
        <v>171</v>
      </c>
      <c r="I13" s="188" t="s">
        <v>171</v>
      </c>
      <c r="J13" s="188" t="s">
        <v>171</v>
      </c>
      <c r="K13" s="188" t="s">
        <v>171</v>
      </c>
      <c r="L13" s="189"/>
      <c r="M13" s="188" t="s">
        <v>171</v>
      </c>
      <c r="N13" s="189"/>
      <c r="O13" s="188" t="s">
        <v>171</v>
      </c>
      <c r="P13" s="188" t="s">
        <v>171</v>
      </c>
      <c r="Q13" s="188" t="s">
        <v>171</v>
      </c>
      <c r="R13" s="188" t="s">
        <v>171</v>
      </c>
      <c r="S13" s="188" t="s">
        <v>171</v>
      </c>
      <c r="T13" s="189"/>
      <c r="U13" s="188" t="s">
        <v>171</v>
      </c>
      <c r="V13" s="188"/>
      <c r="W13" s="188" t="s">
        <v>171</v>
      </c>
      <c r="X13" s="188" t="s">
        <v>171</v>
      </c>
      <c r="Y13" s="188" t="s">
        <v>171</v>
      </c>
      <c r="Z13" s="188"/>
      <c r="AA13" s="188" t="s">
        <v>171</v>
      </c>
      <c r="AB13" s="188" t="s">
        <v>171</v>
      </c>
      <c r="AC13" s="188" t="s">
        <v>171</v>
      </c>
      <c r="AD13" s="188" t="s">
        <v>171</v>
      </c>
      <c r="AE13" s="188" t="s">
        <v>171</v>
      </c>
      <c r="AF13" s="153"/>
      <c r="AG13" s="188" t="s">
        <v>171</v>
      </c>
      <c r="AH13" s="188" t="s">
        <v>171</v>
      </c>
      <c r="AI13" s="188" t="s">
        <v>171</v>
      </c>
      <c r="AJ13" s="189"/>
      <c r="AK13" s="188" t="s">
        <v>171</v>
      </c>
      <c r="AL13" s="189"/>
      <c r="AM13" s="188" t="s">
        <v>171</v>
      </c>
      <c r="AN13" s="188">
        <v>300</v>
      </c>
      <c r="AO13" s="188" t="s">
        <v>171</v>
      </c>
      <c r="AP13" s="188" t="s">
        <v>171</v>
      </c>
      <c r="AQ13" s="188">
        <v>293.59953024075162</v>
      </c>
      <c r="AS13" s="188" t="s">
        <v>171</v>
      </c>
      <c r="AT13" s="188" t="s">
        <v>171</v>
      </c>
      <c r="AU13" s="188" t="s">
        <v>171</v>
      </c>
      <c r="AV13" s="188" t="s">
        <v>171</v>
      </c>
      <c r="AW13" s="188" t="s">
        <v>171</v>
      </c>
      <c r="AX13" s="188" t="s">
        <v>171</v>
      </c>
      <c r="AZ13" s="188" t="s">
        <v>171</v>
      </c>
      <c r="BA13" s="188" t="s">
        <v>171</v>
      </c>
      <c r="BB13" s="188">
        <f>'Table A1'!BB13/'Table A2'!BB13*1000</f>
        <v>121.25621438098702</v>
      </c>
      <c r="BC13" s="188">
        <f>'Table A1'!BC13/'Table A2'!BC13*1000</f>
        <v>169.59377614570718</v>
      </c>
      <c r="BD13" s="188">
        <f>'Table A1'!BD13/'Table A2'!BD13*1000</f>
        <v>169.56597040456518</v>
      </c>
      <c r="BG13" s="188">
        <f>'Table A1'!BG13/'Table A2'!BG13*1000</f>
        <v>31.387499999999868</v>
      </c>
      <c r="BH13" s="188" t="s">
        <v>171</v>
      </c>
      <c r="BI13" s="188">
        <v>31.387499999999868</v>
      </c>
    </row>
    <row r="14" spans="1:62" ht="15" customHeight="1" x14ac:dyDescent="0.2">
      <c r="A14" s="164">
        <v>1977</v>
      </c>
      <c r="B14" s="188" t="s">
        <v>171</v>
      </c>
      <c r="C14" s="188" t="s">
        <v>171</v>
      </c>
      <c r="D14" s="188" t="s">
        <v>171</v>
      </c>
      <c r="E14" s="188" t="s">
        <v>171</v>
      </c>
      <c r="F14" s="188" t="s">
        <v>171</v>
      </c>
      <c r="G14" s="189"/>
      <c r="H14" s="188" t="s">
        <v>171</v>
      </c>
      <c r="I14" s="188" t="s">
        <v>171</v>
      </c>
      <c r="J14" s="188" t="s">
        <v>171</v>
      </c>
      <c r="K14" s="188" t="s">
        <v>171</v>
      </c>
      <c r="L14" s="189"/>
      <c r="M14" s="188" t="s">
        <v>171</v>
      </c>
      <c r="N14" s="189"/>
      <c r="O14" s="188" t="s">
        <v>171</v>
      </c>
      <c r="P14" s="188" t="s">
        <v>171</v>
      </c>
      <c r="Q14" s="188" t="s">
        <v>171</v>
      </c>
      <c r="R14" s="188" t="s">
        <v>171</v>
      </c>
      <c r="S14" s="188" t="s">
        <v>171</v>
      </c>
      <c r="T14" s="189"/>
      <c r="U14" s="188" t="s">
        <v>171</v>
      </c>
      <c r="V14" s="188"/>
      <c r="W14" s="188" t="s">
        <v>171</v>
      </c>
      <c r="X14" s="188" t="s">
        <v>171</v>
      </c>
      <c r="Y14" s="188" t="s">
        <v>171</v>
      </c>
      <c r="Z14" s="188"/>
      <c r="AA14" s="188" t="s">
        <v>171</v>
      </c>
      <c r="AB14" s="188" t="s">
        <v>171</v>
      </c>
      <c r="AC14" s="188" t="s">
        <v>171</v>
      </c>
      <c r="AD14" s="188" t="s">
        <v>171</v>
      </c>
      <c r="AE14" s="188" t="s">
        <v>171</v>
      </c>
      <c r="AF14" s="192"/>
      <c r="AG14" s="188" t="s">
        <v>171</v>
      </c>
      <c r="AH14" s="188" t="s">
        <v>171</v>
      </c>
      <c r="AI14" s="188" t="s">
        <v>171</v>
      </c>
      <c r="AJ14" s="189"/>
      <c r="AK14" s="188" t="s">
        <v>171</v>
      </c>
      <c r="AL14" s="189"/>
      <c r="AM14" s="188" t="s">
        <v>171</v>
      </c>
      <c r="AN14" s="188">
        <v>257.98684267102379</v>
      </c>
      <c r="AO14" s="188" t="s">
        <v>171</v>
      </c>
      <c r="AP14" s="188" t="s">
        <v>171</v>
      </c>
      <c r="AQ14" s="188">
        <v>249.03498941601296</v>
      </c>
      <c r="AS14" s="188">
        <f>'Table A1'!AS14/'Table A2'!AS14*1000</f>
        <v>138.70588058370373</v>
      </c>
      <c r="AT14" s="188"/>
      <c r="AU14" s="188"/>
      <c r="AV14" s="188"/>
      <c r="AW14" s="188"/>
      <c r="AX14" s="188">
        <f>'Table A1'!AX14/'Table A2'!AX14*1000</f>
        <v>138.70588058370373</v>
      </c>
      <c r="AZ14" s="188" t="s">
        <v>171</v>
      </c>
      <c r="BA14" s="188" t="s">
        <v>171</v>
      </c>
      <c r="BB14" s="188">
        <f>'Table A1'!BB14/'Table A2'!BB14*1000</f>
        <v>96.405984883541578</v>
      </c>
      <c r="BC14" s="188">
        <f>'Table A1'!BC14/'Table A2'!BC14*1000</f>
        <v>169.60875235611195</v>
      </c>
      <c r="BD14" s="188">
        <f>'Table A1'!BD14/'Table A2'!BD14*1000</f>
        <v>169.35126055800322</v>
      </c>
      <c r="BG14" s="188">
        <f>'Table A1'!BG14/'Table A2'!BG14*1000</f>
        <v>31.387499999999875</v>
      </c>
      <c r="BH14" s="188" t="s">
        <v>171</v>
      </c>
      <c r="BI14" s="188">
        <v>31.387499999999875</v>
      </c>
    </row>
    <row r="15" spans="1:62" ht="15" customHeight="1" x14ac:dyDescent="0.2">
      <c r="A15" s="164">
        <v>1978</v>
      </c>
      <c r="B15" s="188" t="s">
        <v>171</v>
      </c>
      <c r="C15" s="188" t="s">
        <v>171</v>
      </c>
      <c r="D15" s="188" t="s">
        <v>171</v>
      </c>
      <c r="E15" s="188" t="s">
        <v>171</v>
      </c>
      <c r="F15" s="188" t="s">
        <v>171</v>
      </c>
      <c r="G15" s="189"/>
      <c r="H15" s="188" t="s">
        <v>171</v>
      </c>
      <c r="I15" s="188" t="s">
        <v>171</v>
      </c>
      <c r="J15" s="188" t="s">
        <v>171</v>
      </c>
      <c r="K15" s="188" t="s">
        <v>171</v>
      </c>
      <c r="L15" s="189"/>
      <c r="M15" s="188" t="s">
        <v>171</v>
      </c>
      <c r="N15" s="189"/>
      <c r="O15" s="188" t="s">
        <v>171</v>
      </c>
      <c r="P15" s="188" t="s">
        <v>171</v>
      </c>
      <c r="Q15" s="188" t="s">
        <v>171</v>
      </c>
      <c r="R15" s="188" t="s">
        <v>171</v>
      </c>
      <c r="S15" s="188" t="s">
        <v>171</v>
      </c>
      <c r="T15" s="189"/>
      <c r="U15" s="188" t="s">
        <v>171</v>
      </c>
      <c r="V15" s="188"/>
      <c r="W15" s="188" t="s">
        <v>171</v>
      </c>
      <c r="X15" s="188" t="s">
        <v>171</v>
      </c>
      <c r="Y15" s="188" t="s">
        <v>171</v>
      </c>
      <c r="Z15" s="188"/>
      <c r="AA15" s="188" t="s">
        <v>171</v>
      </c>
      <c r="AB15" s="188" t="s">
        <v>171</v>
      </c>
      <c r="AC15" s="188" t="s">
        <v>171</v>
      </c>
      <c r="AD15" s="188" t="s">
        <v>171</v>
      </c>
      <c r="AE15" s="188" t="s">
        <v>171</v>
      </c>
      <c r="AF15" s="192"/>
      <c r="AG15" s="188" t="s">
        <v>171</v>
      </c>
      <c r="AH15" s="188" t="s">
        <v>171</v>
      </c>
      <c r="AI15" s="188" t="s">
        <v>171</v>
      </c>
      <c r="AJ15" s="189"/>
      <c r="AK15" s="188" t="s">
        <v>171</v>
      </c>
      <c r="AL15" s="189"/>
      <c r="AM15" s="188" t="s">
        <v>171</v>
      </c>
      <c r="AN15" s="188">
        <v>267.57195177015569</v>
      </c>
      <c r="AO15" s="188" t="s">
        <v>171</v>
      </c>
      <c r="AP15" s="188" t="s">
        <v>171</v>
      </c>
      <c r="AQ15" s="188">
        <v>264.31572513367217</v>
      </c>
      <c r="AS15" s="188">
        <f>'Table A1'!AS15/'Table A2'!AS15*1000</f>
        <v>138.89187559535486</v>
      </c>
      <c r="AT15" s="188"/>
      <c r="AU15" s="188"/>
      <c r="AV15" s="188"/>
      <c r="AW15" s="188"/>
      <c r="AX15" s="188">
        <f>'Table A1'!AX15/'Table A2'!AX15*1000</f>
        <v>138.89187559535486</v>
      </c>
      <c r="AZ15" s="188" t="s">
        <v>171</v>
      </c>
      <c r="BA15" s="188" t="s">
        <v>171</v>
      </c>
      <c r="BB15" s="188">
        <f>'Table A1'!BB15/'Table A2'!BB15*1000</f>
        <v>90.407738902450049</v>
      </c>
      <c r="BC15" s="188">
        <f>'Table A1'!BC15/'Table A2'!BC15*1000</f>
        <v>169.57014696366437</v>
      </c>
      <c r="BD15" s="188">
        <f>'Table A1'!BD15/'Table A2'!BD15*1000</f>
        <v>168.88022104661218</v>
      </c>
      <c r="BG15" s="188">
        <f>'Table A1'!BG15/'Table A2'!BG15*1000</f>
        <v>31.387499999999868</v>
      </c>
      <c r="BH15" s="188" t="s">
        <v>171</v>
      </c>
      <c r="BI15" s="188">
        <v>31.387499999999868</v>
      </c>
    </row>
    <row r="16" spans="1:62" ht="15" customHeight="1" x14ac:dyDescent="0.2">
      <c r="A16" s="164">
        <v>1979</v>
      </c>
      <c r="B16" s="188" t="s">
        <v>171</v>
      </c>
      <c r="C16" s="188" t="s">
        <v>171</v>
      </c>
      <c r="D16" s="188" t="s">
        <v>171</v>
      </c>
      <c r="E16" s="188" t="s">
        <v>171</v>
      </c>
      <c r="F16" s="188" t="s">
        <v>171</v>
      </c>
      <c r="G16" s="189"/>
      <c r="H16" s="188" t="s">
        <v>171</v>
      </c>
      <c r="I16" s="188" t="s">
        <v>171</v>
      </c>
      <c r="J16" s="188" t="s">
        <v>171</v>
      </c>
      <c r="K16" s="188" t="s">
        <v>171</v>
      </c>
      <c r="L16" s="189"/>
      <c r="M16" s="188" t="s">
        <v>171</v>
      </c>
      <c r="N16" s="189"/>
      <c r="O16" s="188" t="s">
        <v>171</v>
      </c>
      <c r="P16" s="188" t="s">
        <v>171</v>
      </c>
      <c r="Q16" s="188" t="s">
        <v>171</v>
      </c>
      <c r="R16" s="188" t="s">
        <v>171</v>
      </c>
      <c r="S16" s="188" t="s">
        <v>171</v>
      </c>
      <c r="T16" s="189"/>
      <c r="U16" s="188" t="s">
        <v>171</v>
      </c>
      <c r="V16" s="188"/>
      <c r="W16" s="188" t="s">
        <v>171</v>
      </c>
      <c r="X16" s="188" t="s">
        <v>171</v>
      </c>
      <c r="Y16" s="188" t="s">
        <v>171</v>
      </c>
      <c r="Z16" s="188"/>
      <c r="AA16" s="188" t="s">
        <v>171</v>
      </c>
      <c r="AB16" s="188" t="s">
        <v>171</v>
      </c>
      <c r="AC16" s="188" t="s">
        <v>171</v>
      </c>
      <c r="AD16" s="188" t="s">
        <v>171</v>
      </c>
      <c r="AE16" s="188" t="s">
        <v>171</v>
      </c>
      <c r="AF16" s="192"/>
      <c r="AG16" s="188" t="s">
        <v>171</v>
      </c>
      <c r="AH16" s="188" t="s">
        <v>171</v>
      </c>
      <c r="AI16" s="188" t="s">
        <v>171</v>
      </c>
      <c r="AJ16" s="189"/>
      <c r="AK16" s="188" t="s">
        <v>171</v>
      </c>
      <c r="AL16" s="189"/>
      <c r="AM16" s="188" t="s">
        <v>171</v>
      </c>
      <c r="AN16" s="188">
        <v>264.36935571425545</v>
      </c>
      <c r="AO16" s="188" t="s">
        <v>171</v>
      </c>
      <c r="AP16" s="188" t="s">
        <v>171</v>
      </c>
      <c r="AQ16" s="188">
        <v>260.52024155436794</v>
      </c>
      <c r="AS16" s="188">
        <f>'Table A1'!AS16/'Table A2'!AS16*1000</f>
        <v>139.06474245936596</v>
      </c>
      <c r="AT16" s="188"/>
      <c r="AU16" s="188"/>
      <c r="AV16" s="188"/>
      <c r="AW16" s="188"/>
      <c r="AX16" s="188">
        <f>'Table A1'!AX16/'Table A2'!AX16*1000</f>
        <v>139.06474245936596</v>
      </c>
      <c r="AZ16" s="188" t="s">
        <v>171</v>
      </c>
      <c r="BA16" s="188" t="s">
        <v>171</v>
      </c>
      <c r="BB16" s="188">
        <f>'Table A1'!BB16/'Table A2'!BB16*1000</f>
        <v>92.026657054993606</v>
      </c>
      <c r="BC16" s="188">
        <f>'Table A1'!BC16/'Table A2'!BC16*1000</f>
        <v>169.59377133020521</v>
      </c>
      <c r="BD16" s="188">
        <f>'Table A1'!BD16/'Table A2'!BD16*1000</f>
        <v>168.31088987311935</v>
      </c>
      <c r="BG16" s="188">
        <f>'Table A1'!BG16/'Table A2'!BG16*1000</f>
        <v>31.387499999999868</v>
      </c>
      <c r="BH16" s="188" t="s">
        <v>171</v>
      </c>
      <c r="BI16" s="188">
        <v>31.387499999999868</v>
      </c>
    </row>
    <row r="17" spans="1:61" ht="30" customHeight="1" x14ac:dyDescent="0.2">
      <c r="A17" s="164">
        <v>1980</v>
      </c>
      <c r="B17" s="188" t="s">
        <v>171</v>
      </c>
      <c r="C17" s="188" t="s">
        <v>171</v>
      </c>
      <c r="D17" s="188" t="s">
        <v>171</v>
      </c>
      <c r="E17" s="188" t="s">
        <v>171</v>
      </c>
      <c r="F17" s="188" t="s">
        <v>171</v>
      </c>
      <c r="G17" s="189"/>
      <c r="H17" s="188" t="s">
        <v>171</v>
      </c>
      <c r="I17" s="188" t="s">
        <v>171</v>
      </c>
      <c r="J17" s="188" t="s">
        <v>171</v>
      </c>
      <c r="K17" s="188" t="s">
        <v>171</v>
      </c>
      <c r="L17" s="189"/>
      <c r="M17" s="188" t="s">
        <v>171</v>
      </c>
      <c r="N17" s="189"/>
      <c r="O17" s="188">
        <f>'Table A1'!O17/'Table A2'!O17*1000</f>
        <v>1055.0392119271542</v>
      </c>
      <c r="P17" s="188">
        <f>'Table A1'!P17/'Table A2'!P17*1000</f>
        <v>791.48226600010025</v>
      </c>
      <c r="Q17" s="188">
        <f>'Table A1'!Q17/'Table A2'!Q17*1000</f>
        <v>364.92961748525579</v>
      </c>
      <c r="R17" s="188">
        <f>'Table A1'!R17/'Table A2'!R17*1000</f>
        <v>820.82258253917007</v>
      </c>
      <c r="S17" s="188">
        <f>'Table A1'!S17/'Table A2'!S17*1000</f>
        <v>661.16571785880876</v>
      </c>
      <c r="T17" s="189"/>
      <c r="U17" s="188">
        <f>'Table A1'!U17/'Table A2'!U17*1000</f>
        <v>357.85550830915048</v>
      </c>
      <c r="V17" s="188"/>
      <c r="W17" s="188">
        <f>'Table A1'!W17/'Table A2'!W17*1000</f>
        <v>375</v>
      </c>
      <c r="X17" s="188"/>
      <c r="Y17" s="188">
        <f>'Table A1'!Y17/'Table A2'!Y17*1000</f>
        <v>358.06668379195207</v>
      </c>
      <c r="Z17" s="188"/>
      <c r="AA17" s="188" t="s">
        <v>171</v>
      </c>
      <c r="AB17" s="188" t="s">
        <v>171</v>
      </c>
      <c r="AC17" s="188" t="s">
        <v>171</v>
      </c>
      <c r="AD17" s="188" t="s">
        <v>171</v>
      </c>
      <c r="AE17" s="188" t="s">
        <v>171</v>
      </c>
      <c r="AF17" s="192"/>
      <c r="AG17" s="188" t="s">
        <v>171</v>
      </c>
      <c r="AH17" s="188" t="s">
        <v>171</v>
      </c>
      <c r="AI17" s="188" t="s">
        <v>171</v>
      </c>
      <c r="AJ17" s="188"/>
      <c r="AK17" s="188" t="s">
        <v>171</v>
      </c>
      <c r="AL17" s="189"/>
      <c r="AM17" s="188" t="s">
        <v>171</v>
      </c>
      <c r="AN17" s="188">
        <v>260.7369742464781</v>
      </c>
      <c r="AO17" s="188" t="s">
        <v>171</v>
      </c>
      <c r="AP17" s="188" t="s">
        <v>171</v>
      </c>
      <c r="AQ17" s="188">
        <v>254.7036959906232</v>
      </c>
      <c r="AS17" s="188">
        <f>'Table A1'!AS17/'Table A2'!AS17*1000</f>
        <v>139.22606377523445</v>
      </c>
      <c r="AT17" s="188"/>
      <c r="AU17" s="188"/>
      <c r="AV17" s="188"/>
      <c r="AW17" s="188"/>
      <c r="AX17" s="188">
        <f>'Table A1'!AX17/'Table A2'!AX17*1000</f>
        <v>139.22606377523445</v>
      </c>
      <c r="AZ17" s="188">
        <f>'Table A1'!AZ17/'Table A2'!AZ17*1000</f>
        <v>113.36847478479319</v>
      </c>
      <c r="BA17" s="188">
        <f>'Table A1'!BA17/'Table A2'!BA17*1000</f>
        <v>233.1828802776698</v>
      </c>
      <c r="BB17" s="188">
        <f>'Table A1'!BB17/'Table A2'!BB17*1000</f>
        <v>94.111531127388915</v>
      </c>
      <c r="BC17" s="188">
        <f>'Table A1'!BC17/'Table A2'!BC17*1000</f>
        <v>169.605863707037</v>
      </c>
      <c r="BD17" s="188">
        <f>'Table A1'!BD17/'Table A2'!BD17*1000</f>
        <v>171.15325391794548</v>
      </c>
      <c r="BG17" s="188">
        <f>'Table A1'!BG17/'Table A2'!BG17*1000</f>
        <v>31.387499999999868</v>
      </c>
      <c r="BH17" s="188">
        <f>'Table A1'!BH17/'Table A2'!BH17*1000</f>
        <v>47582.000006575116</v>
      </c>
      <c r="BI17" s="188">
        <f>'Table A1'!BI17/'Table A2'!BI17*1000</f>
        <v>49.955115358725195</v>
      </c>
    </row>
    <row r="18" spans="1:61" ht="15" customHeight="1" x14ac:dyDescent="0.2">
      <c r="A18" s="164">
        <v>1981</v>
      </c>
      <c r="B18" s="188" t="s">
        <v>171</v>
      </c>
      <c r="C18" s="188" t="s">
        <v>171</v>
      </c>
      <c r="D18" s="188" t="s">
        <v>171</v>
      </c>
      <c r="E18" s="188" t="s">
        <v>171</v>
      </c>
      <c r="F18" s="188" t="s">
        <v>171</v>
      </c>
      <c r="G18" s="189"/>
      <c r="H18" s="188" t="s">
        <v>171</v>
      </c>
      <c r="I18" s="188" t="s">
        <v>171</v>
      </c>
      <c r="J18" s="188" t="s">
        <v>171</v>
      </c>
      <c r="K18" s="188" t="s">
        <v>171</v>
      </c>
      <c r="L18" s="189"/>
      <c r="M18" s="188" t="s">
        <v>171</v>
      </c>
      <c r="N18" s="189"/>
      <c r="O18" s="188">
        <f>'Table A1'!O18/'Table A2'!O18*1000</f>
        <v>1055.1834215992037</v>
      </c>
      <c r="P18" s="188">
        <f>'Table A1'!P18/'Table A2'!P18*1000</f>
        <v>791.48125149903467</v>
      </c>
      <c r="Q18" s="188">
        <f>'Table A1'!Q18/'Table A2'!Q18*1000</f>
        <v>364.91661683571505</v>
      </c>
      <c r="R18" s="188">
        <f>'Table A1'!R18/'Table A2'!R18*1000</f>
        <v>820.79287897012205</v>
      </c>
      <c r="S18" s="188">
        <f>'Table A1'!S18/'Table A2'!S18*1000</f>
        <v>661.17135554679123</v>
      </c>
      <c r="T18" s="189"/>
      <c r="U18" s="188">
        <f>'Table A1'!U18/'Table A2'!U18*1000</f>
        <v>357.86722181085355</v>
      </c>
      <c r="V18" s="188"/>
      <c r="W18" s="188">
        <f>'Table A1'!W18/'Table A2'!W18*1000</f>
        <v>374.15814417560489</v>
      </c>
      <c r="X18" s="188" t="s">
        <v>171</v>
      </c>
      <c r="Y18" s="188">
        <f>'Table A1'!Y18/'Table A2'!Y18*1000</f>
        <v>358.11196121148828</v>
      </c>
      <c r="Z18" s="188"/>
      <c r="AA18" s="188" t="s">
        <v>171</v>
      </c>
      <c r="AB18" s="188" t="s">
        <v>171</v>
      </c>
      <c r="AC18" s="188" t="s">
        <v>171</v>
      </c>
      <c r="AD18" s="188" t="s">
        <v>171</v>
      </c>
      <c r="AE18" s="188" t="s">
        <v>171</v>
      </c>
      <c r="AF18" s="192"/>
      <c r="AG18" s="188" t="s">
        <v>171</v>
      </c>
      <c r="AH18" s="188" t="s">
        <v>171</v>
      </c>
      <c r="AI18" s="188" t="s">
        <v>171</v>
      </c>
      <c r="AJ18" s="188"/>
      <c r="AK18" s="188" t="s">
        <v>171</v>
      </c>
      <c r="AL18" s="189"/>
      <c r="AM18" s="188" t="s">
        <v>171</v>
      </c>
      <c r="AN18" s="188">
        <v>255.91922005571033</v>
      </c>
      <c r="AO18" s="188" t="s">
        <v>171</v>
      </c>
      <c r="AP18" s="188" t="s">
        <v>171</v>
      </c>
      <c r="AQ18" s="188">
        <v>247.59708711290847</v>
      </c>
      <c r="AS18" s="188">
        <f>'Table A1'!AS18/'Table A2'!AS18*1000</f>
        <v>139.37915896190296</v>
      </c>
      <c r="AT18" s="188"/>
      <c r="AU18" s="188"/>
      <c r="AV18" s="188"/>
      <c r="AW18" s="188"/>
      <c r="AX18" s="188">
        <f>'Table A1'!AX18/'Table A2'!AX18*1000</f>
        <v>139.37915896190296</v>
      </c>
      <c r="AZ18" s="188">
        <f>'Table A1'!AZ18/'Table A2'!AZ18*1000</f>
        <v>113.4247434871271</v>
      </c>
      <c r="BA18" s="188">
        <f>'Table A1'!BA18/'Table A2'!BA18*1000</f>
        <v>233.20114452994525</v>
      </c>
      <c r="BB18" s="188">
        <f>'Table A1'!BB18/'Table A2'!BB18*1000</f>
        <v>93.982954909541405</v>
      </c>
      <c r="BC18" s="188">
        <f>'Table A1'!BC18/'Table A2'!BC18*1000</f>
        <v>169.58836400792575</v>
      </c>
      <c r="BD18" s="188">
        <f>'Table A1'!BD18/'Table A2'!BD18*1000</f>
        <v>170.17654958489271</v>
      </c>
      <c r="BG18" s="188">
        <f>'Table A1'!BG18/'Table A2'!BG18*1000</f>
        <v>31.387499999999875</v>
      </c>
      <c r="BH18" s="188">
        <f>'Table A1'!BH18/'Table A2'!BH18*1000</f>
        <v>47582.000013213525</v>
      </c>
      <c r="BI18" s="188">
        <f>'Table A1'!BI18/'Table A2'!BI18*1000</f>
        <v>68.020176019300223</v>
      </c>
    </row>
    <row r="19" spans="1:61" ht="15" customHeight="1" x14ac:dyDescent="0.2">
      <c r="A19" s="164">
        <v>1982</v>
      </c>
      <c r="B19" s="188" t="s">
        <v>171</v>
      </c>
      <c r="C19" s="188" t="s">
        <v>171</v>
      </c>
      <c r="D19" s="188" t="s">
        <v>171</v>
      </c>
      <c r="E19" s="188" t="s">
        <v>171</v>
      </c>
      <c r="F19" s="188" t="s">
        <v>171</v>
      </c>
      <c r="G19" s="189"/>
      <c r="H19" s="188" t="s">
        <v>171</v>
      </c>
      <c r="I19" s="188" t="s">
        <v>171</v>
      </c>
      <c r="J19" s="188" t="s">
        <v>171</v>
      </c>
      <c r="K19" s="188" t="s">
        <v>171</v>
      </c>
      <c r="L19" s="189"/>
      <c r="M19" s="188" t="s">
        <v>171</v>
      </c>
      <c r="N19" s="189"/>
      <c r="O19" s="188">
        <f>'Table A1'!O19/'Table A2'!O19*1000</f>
        <v>1055.0721092363492</v>
      </c>
      <c r="P19" s="188">
        <f>'Table A1'!P19/'Table A2'!P19*1000</f>
        <v>791.54995657281381</v>
      </c>
      <c r="Q19" s="188">
        <f>'Table A1'!Q19/'Table A2'!Q19*1000</f>
        <v>364.9120875092334</v>
      </c>
      <c r="R19" s="188">
        <f>'Table A1'!R19/'Table A2'!R19*1000</f>
        <v>820.76496503653505</v>
      </c>
      <c r="S19" s="188">
        <f>'Table A1'!S19/'Table A2'!S19*1000</f>
        <v>661.17230835082535</v>
      </c>
      <c r="T19" s="189"/>
      <c r="U19" s="188">
        <f>'Table A1'!U19/'Table A2'!U19*1000</f>
        <v>357.85430121904034</v>
      </c>
      <c r="V19" s="188"/>
      <c r="W19" s="188">
        <f>'Table A1'!W19/'Table A2'!W19*1000</f>
        <v>372.28153548328618</v>
      </c>
      <c r="X19" s="188" t="s">
        <v>171</v>
      </c>
      <c r="Y19" s="188">
        <f>'Table A1'!Y19/'Table A2'!Y19*1000</f>
        <v>358.12106096012957</v>
      </c>
      <c r="Z19" s="188"/>
      <c r="AA19" s="188" t="s">
        <v>171</v>
      </c>
      <c r="AB19" s="188" t="s">
        <v>171</v>
      </c>
      <c r="AC19" s="188" t="s">
        <v>171</v>
      </c>
      <c r="AD19" s="188" t="s">
        <v>171</v>
      </c>
      <c r="AE19" s="188" t="s">
        <v>171</v>
      </c>
      <c r="AF19" s="192"/>
      <c r="AG19" s="188" t="s">
        <v>171</v>
      </c>
      <c r="AH19" s="188" t="s">
        <v>171</v>
      </c>
      <c r="AI19" s="188" t="s">
        <v>171</v>
      </c>
      <c r="AJ19" s="188"/>
      <c r="AK19" s="188" t="s">
        <v>171</v>
      </c>
      <c r="AL19" s="189"/>
      <c r="AM19" s="188" t="s">
        <v>171</v>
      </c>
      <c r="AN19" s="188">
        <v>251.36530759234211</v>
      </c>
      <c r="AO19" s="188">
        <v>6.0094709261796595</v>
      </c>
      <c r="AP19" s="188" t="s">
        <v>171</v>
      </c>
      <c r="AQ19" s="188">
        <v>240.53761615818732</v>
      </c>
      <c r="AS19" s="188">
        <f>'Table A1'!AS19/'Table A2'!AS19*1000</f>
        <v>139.53439800856358</v>
      </c>
      <c r="AT19" s="188"/>
      <c r="AU19" s="188"/>
      <c r="AV19" s="188"/>
      <c r="AW19" s="188"/>
      <c r="AX19" s="188">
        <f>'Table A1'!AX19/'Table A2'!AX19*1000</f>
        <v>139.44527399533141</v>
      </c>
      <c r="AZ19" s="188">
        <f>'Table A1'!AZ19/'Table A2'!AZ19*1000</f>
        <v>113.38480098612253</v>
      </c>
      <c r="BA19" s="188">
        <f>'Table A1'!BA19/'Table A2'!BA19*1000</f>
        <v>233.24520969545924</v>
      </c>
      <c r="BB19" s="188">
        <f>'Table A1'!BB19/'Table A2'!BB19*1000</f>
        <v>93.994525061169128</v>
      </c>
      <c r="BC19" s="188">
        <f>'Table A1'!BC19/'Table A2'!BC19*1000</f>
        <v>169.58580846163781</v>
      </c>
      <c r="BD19" s="188">
        <f>'Table A1'!BD19/'Table A2'!BD19*1000</f>
        <v>169.158068078594</v>
      </c>
      <c r="BG19" s="188">
        <f>'Table A1'!BG19/'Table A2'!BG19*1000</f>
        <v>31.387499999999861</v>
      </c>
      <c r="BH19" s="188">
        <f>'Table A1'!BH19/'Table A2'!BH19*1000</f>
        <v>47582.000091519221</v>
      </c>
      <c r="BI19" s="188">
        <f>'Table A1'!BI19/'Table A2'!BI19*1000</f>
        <v>85.746785060210854</v>
      </c>
    </row>
    <row r="20" spans="1:61" ht="15" customHeight="1" x14ac:dyDescent="0.2">
      <c r="A20" s="164">
        <v>1983</v>
      </c>
      <c r="B20" s="188" t="s">
        <v>171</v>
      </c>
      <c r="C20" s="188" t="s">
        <v>171</v>
      </c>
      <c r="D20" s="188" t="s">
        <v>171</v>
      </c>
      <c r="E20" s="188" t="s">
        <v>171</v>
      </c>
      <c r="F20" s="188" t="s">
        <v>171</v>
      </c>
      <c r="G20" s="189"/>
      <c r="H20" s="188" t="s">
        <v>171</v>
      </c>
      <c r="I20" s="188" t="s">
        <v>171</v>
      </c>
      <c r="J20" s="188" t="s">
        <v>171</v>
      </c>
      <c r="K20" s="188" t="s">
        <v>171</v>
      </c>
      <c r="L20" s="189"/>
      <c r="M20" s="188" t="s">
        <v>171</v>
      </c>
      <c r="N20" s="189"/>
      <c r="O20" s="188">
        <f>'Table A1'!O20/'Table A2'!O20*1000</f>
        <v>1055.1052707304204</v>
      </c>
      <c r="P20" s="188">
        <f>'Table A1'!P20/'Table A2'!P20*1000</f>
        <v>791.47931699854109</v>
      </c>
      <c r="Q20" s="188">
        <f>'Table A1'!Q20/'Table A2'!Q20*1000</f>
        <v>364.91012024829774</v>
      </c>
      <c r="R20" s="188">
        <f>'Table A1'!R20/'Table A2'!R20*1000</f>
        <v>820.73259019208854</v>
      </c>
      <c r="S20" s="188">
        <f>'Table A1'!S20/'Table A2'!S20*1000</f>
        <v>661.14773062039751</v>
      </c>
      <c r="T20" s="189"/>
      <c r="U20" s="188">
        <f>'Table A1'!U20/'Table A2'!U20*1000</f>
        <v>357.878894072565</v>
      </c>
      <c r="V20" s="188"/>
      <c r="W20" s="188">
        <f>'Table A1'!W20/'Table A2'!W20*1000</f>
        <v>372.48798530886552</v>
      </c>
      <c r="X20" s="188" t="s">
        <v>171</v>
      </c>
      <c r="Y20" s="188">
        <f>'Table A1'!Y20/'Table A2'!Y20*1000</f>
        <v>358.21041622690819</v>
      </c>
      <c r="Z20" s="188"/>
      <c r="AA20" s="188" t="s">
        <v>171</v>
      </c>
      <c r="AB20" s="188" t="s">
        <v>171</v>
      </c>
      <c r="AC20" s="188" t="s">
        <v>171</v>
      </c>
      <c r="AD20" s="188" t="s">
        <v>171</v>
      </c>
      <c r="AE20" s="188" t="s">
        <v>171</v>
      </c>
      <c r="AF20" s="192"/>
      <c r="AG20" s="188" t="s">
        <v>171</v>
      </c>
      <c r="AH20" s="188" t="s">
        <v>171</v>
      </c>
      <c r="AI20" s="188" t="s">
        <v>171</v>
      </c>
      <c r="AJ20" s="188"/>
      <c r="AK20" s="188" t="s">
        <v>171</v>
      </c>
      <c r="AL20" s="189"/>
      <c r="AM20" s="188" t="s">
        <v>171</v>
      </c>
      <c r="AN20" s="188">
        <v>248.83410312421924</v>
      </c>
      <c r="AO20" s="188">
        <v>6.2870543264364356</v>
      </c>
      <c r="AP20" s="188" t="s">
        <v>171</v>
      </c>
      <c r="AQ20" s="188">
        <v>234.31280477132387</v>
      </c>
      <c r="AS20" s="188">
        <f>'Table A1'!AS20/'Table A2'!AS20*1000</f>
        <v>139.70158835121825</v>
      </c>
      <c r="AT20" s="188"/>
      <c r="AU20" s="188"/>
      <c r="AV20" s="188">
        <f>'Table A1'!AV20/'Table A2'!AV20*1000</f>
        <v>20.577401897236452</v>
      </c>
      <c r="AW20" s="188"/>
      <c r="AX20" s="188">
        <f>'Table A1'!AX20/'Table A2'!AX20*1000</f>
        <v>133.72605760486661</v>
      </c>
      <c r="AZ20" s="188">
        <f>'Table A1'!AZ20/'Table A2'!AZ20*1000</f>
        <v>113.4267803906733</v>
      </c>
      <c r="BA20" s="188">
        <f>'Table A1'!BA20/'Table A2'!BA20*1000</f>
        <v>233.2009719329059</v>
      </c>
      <c r="BB20" s="188">
        <f>'Table A1'!BB20/'Table A2'!BB20*1000</f>
        <v>94.670601993651488</v>
      </c>
      <c r="BC20" s="188">
        <f>'Table A1'!BC20/'Table A2'!BC20*1000</f>
        <v>169.60201673683184</v>
      </c>
      <c r="BD20" s="188">
        <f>'Table A1'!BD20/'Table A2'!BD20*1000</f>
        <v>167.95730508613971</v>
      </c>
      <c r="BG20" s="188">
        <f>'Table A1'!BG20/'Table A2'!BG20*1000</f>
        <v>31.387499999999875</v>
      </c>
      <c r="BH20" s="188">
        <f>'Table A1'!BH20/'Table A2'!BH20*1000</f>
        <v>47582.000082632883</v>
      </c>
      <c r="BI20" s="188">
        <f>'Table A1'!BI20/'Table A2'!BI20*1000</f>
        <v>102.93169180946528</v>
      </c>
    </row>
    <row r="21" spans="1:61" ht="15" customHeight="1" x14ac:dyDescent="0.2">
      <c r="A21" s="164">
        <v>1984</v>
      </c>
      <c r="B21" s="188" t="s">
        <v>171</v>
      </c>
      <c r="C21" s="188" t="s">
        <v>171</v>
      </c>
      <c r="D21" s="188" t="s">
        <v>171</v>
      </c>
      <c r="E21" s="188" t="s">
        <v>171</v>
      </c>
      <c r="F21" s="188" t="s">
        <v>171</v>
      </c>
      <c r="G21" s="189"/>
      <c r="H21" s="188" t="s">
        <v>171</v>
      </c>
      <c r="I21" s="188" t="s">
        <v>171</v>
      </c>
      <c r="J21" s="188" t="s">
        <v>171</v>
      </c>
      <c r="K21" s="188" t="s">
        <v>171</v>
      </c>
      <c r="L21" s="189"/>
      <c r="M21" s="188" t="s">
        <v>171</v>
      </c>
      <c r="N21" s="189"/>
      <c r="O21" s="188">
        <f>'Table A1'!O21/'Table A2'!O21*1000</f>
        <v>1055.0712766502068</v>
      </c>
      <c r="P21" s="188">
        <f>'Table A1'!P21/'Table A2'!P21*1000</f>
        <v>791.55719473686077</v>
      </c>
      <c r="Q21" s="188">
        <f>'Table A1'!Q21/'Table A2'!Q21*1000</f>
        <v>364.91924377812001</v>
      </c>
      <c r="R21" s="188">
        <f>'Table A1'!R21/'Table A2'!R21*1000</f>
        <v>820.71542819262754</v>
      </c>
      <c r="S21" s="188">
        <f>'Table A1'!S21/'Table A2'!S21*1000</f>
        <v>661.16777986097463</v>
      </c>
      <c r="T21" s="189"/>
      <c r="U21" s="188">
        <f>'Table A1'!U21/'Table A2'!U21*1000</f>
        <v>357.82868333652226</v>
      </c>
      <c r="V21" s="188"/>
      <c r="W21" s="188">
        <f>'Table A1'!W21/'Table A2'!W21*1000</f>
        <v>373.07723746785354</v>
      </c>
      <c r="X21" s="188" t="s">
        <v>171</v>
      </c>
      <c r="Y21" s="188">
        <f>'Table A1'!Y21/'Table A2'!Y21*1000</f>
        <v>358.25214164061549</v>
      </c>
      <c r="Z21" s="188"/>
      <c r="AA21" s="188" t="s">
        <v>171</v>
      </c>
      <c r="AB21" s="188" t="s">
        <v>171</v>
      </c>
      <c r="AC21" s="188" t="s">
        <v>171</v>
      </c>
      <c r="AD21" s="188" t="s">
        <v>171</v>
      </c>
      <c r="AE21" s="188" t="s">
        <v>171</v>
      </c>
      <c r="AF21" s="192"/>
      <c r="AG21" s="188" t="s">
        <v>171</v>
      </c>
      <c r="AH21" s="188" t="s">
        <v>171</v>
      </c>
      <c r="AI21" s="188" t="s">
        <v>171</v>
      </c>
      <c r="AJ21" s="188"/>
      <c r="AK21" s="188" t="s">
        <v>171</v>
      </c>
      <c r="AL21" s="189"/>
      <c r="AM21" s="188" t="s">
        <v>171</v>
      </c>
      <c r="AN21" s="188">
        <v>246.05030748381935</v>
      </c>
      <c r="AO21" s="188">
        <v>7.1804906070207242</v>
      </c>
      <c r="AP21" s="188" t="s">
        <v>171</v>
      </c>
      <c r="AQ21" s="188">
        <v>226.71205752091817</v>
      </c>
      <c r="AS21" s="188">
        <f>'Table A1'!AS21/'Table A2'!AS21*1000</f>
        <v>139.88567828654845</v>
      </c>
      <c r="AT21" s="188"/>
      <c r="AU21" s="188"/>
      <c r="AV21" s="188">
        <f>'Table A1'!AV21/'Table A2'!AV21*1000</f>
        <v>16.85675467016388</v>
      </c>
      <c r="AW21" s="188"/>
      <c r="AX21" s="188">
        <f>'Table A1'!AX21/'Table A2'!AX21*1000</f>
        <v>125.71010016225587</v>
      </c>
      <c r="AZ21" s="188">
        <f>'Table A1'!AZ21/'Table A2'!AZ21*1000</f>
        <v>113.38832365937171</v>
      </c>
      <c r="BA21" s="188">
        <f>'Table A1'!BA21/'Table A2'!BA21*1000</f>
        <v>233.18399611857294</v>
      </c>
      <c r="BB21" s="188">
        <f>'Table A1'!BB21/'Table A2'!BB21*1000</f>
        <v>95.033856284577553</v>
      </c>
      <c r="BC21" s="188">
        <f>'Table A1'!BC21/'Table A2'!BC21*1000</f>
        <v>169.58820382041057</v>
      </c>
      <c r="BD21" s="188">
        <f>'Table A1'!BD21/'Table A2'!BD21*1000</f>
        <v>166.07915771144303</v>
      </c>
      <c r="BG21" s="188">
        <f>'Table A1'!BG21/'Table A2'!BG21*1000</f>
        <v>31.387499999999882</v>
      </c>
      <c r="BH21" s="188">
        <f>'Table A1'!BH21/'Table A2'!BH21*1000</f>
        <v>47582.000133691239</v>
      </c>
      <c r="BI21" s="188">
        <f>'Table A1'!BI21/'Table A2'!BI21*1000</f>
        <v>119.45900549019979</v>
      </c>
    </row>
    <row r="22" spans="1:61" ht="15" customHeight="1" x14ac:dyDescent="0.2">
      <c r="A22" s="164">
        <v>1985</v>
      </c>
      <c r="B22" s="188" t="s">
        <v>171</v>
      </c>
      <c r="C22" s="188" t="s">
        <v>171</v>
      </c>
      <c r="D22" s="188" t="s">
        <v>171</v>
      </c>
      <c r="E22" s="188" t="s">
        <v>171</v>
      </c>
      <c r="F22" s="188" t="s">
        <v>171</v>
      </c>
      <c r="G22" s="189"/>
      <c r="H22" s="188" t="s">
        <v>171</v>
      </c>
      <c r="I22" s="188" t="s">
        <v>171</v>
      </c>
      <c r="J22" s="188" t="s">
        <v>171</v>
      </c>
      <c r="K22" s="188" t="s">
        <v>171</v>
      </c>
      <c r="L22" s="189"/>
      <c r="M22" s="188" t="s">
        <v>171</v>
      </c>
      <c r="N22" s="189"/>
      <c r="O22" s="188">
        <f>'Table A1'!O22/'Table A2'!O22*1000</f>
        <v>1053.4065131645887</v>
      </c>
      <c r="P22" s="188">
        <f>'Table A1'!P22/'Table A2'!P22*1000</f>
        <v>790.31307224346506</v>
      </c>
      <c r="Q22" s="188">
        <f>'Table A1'!Q22/'Table A2'!Q22*1000</f>
        <v>364.13672689574975</v>
      </c>
      <c r="R22" s="188">
        <f>'Table A1'!R22/'Table A2'!R22*1000</f>
        <v>819.30702167921038</v>
      </c>
      <c r="S22" s="188">
        <f>'Table A1'!S22/'Table A2'!S22*1000</f>
        <v>660.02381714057969</v>
      </c>
      <c r="T22" s="189"/>
      <c r="U22" s="188">
        <f>'Table A1'!U22/'Table A2'!U22*1000</f>
        <v>357.83884951765884</v>
      </c>
      <c r="V22" s="188"/>
      <c r="W22" s="188">
        <f>'Table A1'!W22/'Table A2'!W22*1000</f>
        <v>372.71145050526854</v>
      </c>
      <c r="X22" s="188" t="s">
        <v>171</v>
      </c>
      <c r="Y22" s="188">
        <f>'Table A1'!Y22/'Table A2'!Y22*1000</f>
        <v>358.31988611002328</v>
      </c>
      <c r="Z22" s="188"/>
      <c r="AA22" s="188" t="s">
        <v>171</v>
      </c>
      <c r="AB22" s="188" t="s">
        <v>171</v>
      </c>
      <c r="AC22" s="188" t="s">
        <v>171</v>
      </c>
      <c r="AD22" s="188" t="s">
        <v>171</v>
      </c>
      <c r="AE22" s="188" t="s">
        <v>171</v>
      </c>
      <c r="AF22" s="192"/>
      <c r="AG22" s="188" t="s">
        <v>171</v>
      </c>
      <c r="AH22" s="188" t="s">
        <v>171</v>
      </c>
      <c r="AI22" s="188" t="s">
        <v>171</v>
      </c>
      <c r="AJ22" s="188"/>
      <c r="AK22" s="188" t="s">
        <v>171</v>
      </c>
      <c r="AL22" s="189"/>
      <c r="AM22" s="188" t="s">
        <v>171</v>
      </c>
      <c r="AN22" s="188">
        <v>242.47982372403575</v>
      </c>
      <c r="AO22" s="188">
        <v>6.5842248556683041</v>
      </c>
      <c r="AP22" s="188" t="s">
        <v>171</v>
      </c>
      <c r="AQ22" s="188">
        <v>217.13931797742626</v>
      </c>
      <c r="AS22" s="188">
        <f>'Table A1'!AS22/'Table A2'!AS22*1000</f>
        <v>140.08481850358558</v>
      </c>
      <c r="AT22" s="188"/>
      <c r="AU22" s="188"/>
      <c r="AV22" s="188">
        <f>'Table A1'!AV22/'Table A2'!AV22*1000</f>
        <v>18.208755100520605</v>
      </c>
      <c r="AW22" s="188"/>
      <c r="AX22" s="188">
        <f>'Table A1'!AX22/'Table A2'!AX22*1000</f>
        <v>117.9463357471159</v>
      </c>
      <c r="AZ22" s="188">
        <f>'Table A1'!AZ22/'Table A2'!AZ22*1000</f>
        <v>113.36045931428072</v>
      </c>
      <c r="BA22" s="188">
        <f>'Table A1'!BA22/'Table A2'!BA22*1000</f>
        <v>233.15804718031652</v>
      </c>
      <c r="BB22" s="188">
        <f>'Table A1'!BB22/'Table A2'!BB22*1000</f>
        <v>95.453545212676815</v>
      </c>
      <c r="BC22" s="188">
        <f>'Table A1'!BC22/'Table A2'!BC22*1000</f>
        <v>169.61652960121134</v>
      </c>
      <c r="BD22" s="188">
        <f>'Table A1'!BD22/'Table A2'!BD22*1000</f>
        <v>163.56588038806399</v>
      </c>
      <c r="BG22" s="188">
        <f>'Table A1'!BG22/'Table A2'!BG22*1000</f>
        <v>31.387499999999868</v>
      </c>
      <c r="BH22" s="188">
        <f>'Table A1'!BH22/'Table A2'!BH22*1000</f>
        <v>47582.000006338996</v>
      </c>
      <c r="BI22" s="188">
        <f>'Table A1'!BI22/'Table A2'!BI22*1000</f>
        <v>135.43135382712779</v>
      </c>
    </row>
    <row r="23" spans="1:61" ht="15" customHeight="1" x14ac:dyDescent="0.2">
      <c r="A23" s="164">
        <v>1986</v>
      </c>
      <c r="B23" s="188" t="s">
        <v>171</v>
      </c>
      <c r="C23" s="188" t="s">
        <v>171</v>
      </c>
      <c r="D23" s="188" t="s">
        <v>171</v>
      </c>
      <c r="E23" s="188" t="s">
        <v>171</v>
      </c>
      <c r="F23" s="188" t="s">
        <v>171</v>
      </c>
      <c r="G23" s="189"/>
      <c r="H23" s="188" t="s">
        <v>171</v>
      </c>
      <c r="I23" s="188" t="s">
        <v>171</v>
      </c>
      <c r="J23" s="188" t="s">
        <v>171</v>
      </c>
      <c r="K23" s="188" t="s">
        <v>171</v>
      </c>
      <c r="L23" s="189"/>
      <c r="M23" s="188" t="s">
        <v>171</v>
      </c>
      <c r="N23" s="189"/>
      <c r="O23" s="188">
        <f>'Table A1'!O23/'Table A2'!O23*1000</f>
        <v>1051.2769018275415</v>
      </c>
      <c r="P23" s="188">
        <f>'Table A1'!P23/'Table A2'!P23*1000</f>
        <v>788.97739498884744</v>
      </c>
      <c r="Q23" s="188">
        <f>'Table A1'!Q23/'Table A2'!Q23*1000</f>
        <v>363.07425536384528</v>
      </c>
      <c r="R23" s="188">
        <f>'Table A1'!R23/'Table A2'!R23*1000</f>
        <v>817.57840575528746</v>
      </c>
      <c r="S23" s="188">
        <f>'Table A1'!S23/'Table A2'!S23*1000</f>
        <v>658.62816178153412</v>
      </c>
      <c r="T23" s="189"/>
      <c r="U23" s="188">
        <f>'Table A1'!U23/'Table A2'!U23*1000</f>
        <v>357.84710528009032</v>
      </c>
      <c r="V23" s="188"/>
      <c r="W23" s="188">
        <f>'Table A1'!W23/'Table A2'!W23*1000</f>
        <v>373.17787421598717</v>
      </c>
      <c r="X23" s="188" t="s">
        <v>171</v>
      </c>
      <c r="Y23" s="188">
        <f>'Table A1'!Y23/'Table A2'!Y23*1000</f>
        <v>358.4521550724113</v>
      </c>
      <c r="Z23" s="188"/>
      <c r="AA23" s="188" t="s">
        <v>171</v>
      </c>
      <c r="AB23" s="188" t="s">
        <v>171</v>
      </c>
      <c r="AC23" s="188" t="s">
        <v>171</v>
      </c>
      <c r="AD23" s="188" t="s">
        <v>171</v>
      </c>
      <c r="AE23" s="188" t="s">
        <v>171</v>
      </c>
      <c r="AF23" s="192"/>
      <c r="AG23" s="188" t="s">
        <v>171</v>
      </c>
      <c r="AH23" s="188" t="s">
        <v>171</v>
      </c>
      <c r="AI23" s="188" t="s">
        <v>171</v>
      </c>
      <c r="AJ23" s="188"/>
      <c r="AK23" s="188" t="s">
        <v>171</v>
      </c>
      <c r="AL23" s="189"/>
      <c r="AM23" s="188" t="s">
        <v>171</v>
      </c>
      <c r="AN23" s="188">
        <v>238.38824441265427</v>
      </c>
      <c r="AO23" s="188">
        <v>6.376936463039276</v>
      </c>
      <c r="AP23" s="188" t="s">
        <v>171</v>
      </c>
      <c r="AQ23" s="188">
        <v>206.20477844682395</v>
      </c>
      <c r="AS23" s="188">
        <f>'Table A1'!AS23/'Table A2'!AS23*1000</f>
        <v>140.29296430676274</v>
      </c>
      <c r="AT23" s="188"/>
      <c r="AU23" s="188"/>
      <c r="AV23" s="188">
        <f>'Table A1'!AV23/'Table A2'!AV23*1000</f>
        <v>17.777391503592018</v>
      </c>
      <c r="AW23" s="188"/>
      <c r="AX23" s="188">
        <f>'Table A1'!AX23/'Table A2'!AX23*1000</f>
        <v>110.66261487534271</v>
      </c>
      <c r="AZ23" s="188">
        <f>'Table A1'!AZ23/'Table A2'!AZ23*1000</f>
        <v>113.43132366317066</v>
      </c>
      <c r="BA23" s="188">
        <f>'Table A1'!BA23/'Table A2'!BA23*1000</f>
        <v>233.24925203345234</v>
      </c>
      <c r="BB23" s="188">
        <f>'Table A1'!BB23/'Table A2'!BB23*1000</f>
        <v>95.916807929303545</v>
      </c>
      <c r="BC23" s="188">
        <f>'Table A1'!BC23/'Table A2'!BC23*1000</f>
        <v>169.61489412828126</v>
      </c>
      <c r="BD23" s="188">
        <f>'Table A1'!BD23/'Table A2'!BD23*1000</f>
        <v>160.90320452599667</v>
      </c>
      <c r="BG23" s="188">
        <f>'Table A1'!BG23/'Table A2'!BG23*1000</f>
        <v>31.387499999999875</v>
      </c>
      <c r="BH23" s="188">
        <f>'Table A1'!BH23/'Table A2'!BH23*1000</f>
        <v>47582.00008659772</v>
      </c>
      <c r="BI23" s="188">
        <f>'Table A1'!BI23/'Table A2'!BI23*1000</f>
        <v>150.86249605663437</v>
      </c>
    </row>
    <row r="24" spans="1:61" ht="15" customHeight="1" x14ac:dyDescent="0.2">
      <c r="A24" s="164">
        <v>1987</v>
      </c>
      <c r="B24" s="188" t="s">
        <v>171</v>
      </c>
      <c r="C24" s="188" t="s">
        <v>171</v>
      </c>
      <c r="D24" s="188" t="s">
        <v>171</v>
      </c>
      <c r="E24" s="188" t="s">
        <v>171</v>
      </c>
      <c r="F24" s="188" t="s">
        <v>171</v>
      </c>
      <c r="G24" s="189"/>
      <c r="H24" s="188" t="s">
        <v>171</v>
      </c>
      <c r="I24" s="188" t="s">
        <v>171</v>
      </c>
      <c r="J24" s="188" t="s">
        <v>171</v>
      </c>
      <c r="K24" s="188" t="s">
        <v>171</v>
      </c>
      <c r="L24" s="189"/>
      <c r="M24" s="188" t="s">
        <v>171</v>
      </c>
      <c r="N24" s="189"/>
      <c r="O24" s="188">
        <f>'Table A1'!O24/'Table A2'!O24*1000</f>
        <v>1048.5780390532864</v>
      </c>
      <c r="P24" s="188">
        <f>'Table A1'!P24/'Table A2'!P24*1000</f>
        <v>787.38198354765825</v>
      </c>
      <c r="Q24" s="188">
        <f>'Table A1'!Q24/'Table A2'!Q24*1000</f>
        <v>361.67819482572133</v>
      </c>
      <c r="R24" s="188">
        <f>'Table A1'!R24/'Table A2'!R24*1000</f>
        <v>815.3705618022052</v>
      </c>
      <c r="S24" s="188">
        <f>'Table A1'!S24/'Table A2'!S24*1000</f>
        <v>656.86645186508713</v>
      </c>
      <c r="T24" s="189"/>
      <c r="U24" s="188">
        <f>'Table A1'!U24/'Table A2'!U24*1000</f>
        <v>357.84427948470426</v>
      </c>
      <c r="V24" s="188"/>
      <c r="W24" s="188">
        <f>'Table A1'!W24/'Table A2'!W24*1000</f>
        <v>372.33984473100901</v>
      </c>
      <c r="X24" s="188" t="s">
        <v>171</v>
      </c>
      <c r="Y24" s="188">
        <f>'Table A1'!Y24/'Table A2'!Y24*1000</f>
        <v>358.5407674073536</v>
      </c>
      <c r="Z24" s="188"/>
      <c r="AA24" s="188" t="s">
        <v>171</v>
      </c>
      <c r="AB24" s="188" t="s">
        <v>171</v>
      </c>
      <c r="AC24" s="188" t="s">
        <v>171</v>
      </c>
      <c r="AD24" s="188" t="s">
        <v>171</v>
      </c>
      <c r="AE24" s="188" t="s">
        <v>171</v>
      </c>
      <c r="AF24" s="192"/>
      <c r="AG24" s="188" t="s">
        <v>171</v>
      </c>
      <c r="AH24" s="188" t="s">
        <v>171</v>
      </c>
      <c r="AI24" s="188" t="s">
        <v>171</v>
      </c>
      <c r="AJ24" s="188"/>
      <c r="AK24" s="188" t="s">
        <v>171</v>
      </c>
      <c r="AL24" s="189"/>
      <c r="AM24" s="188" t="s">
        <v>171</v>
      </c>
      <c r="AN24" s="188">
        <v>233.7327503565761</v>
      </c>
      <c r="AO24" s="188">
        <v>6.6991415528610121</v>
      </c>
      <c r="AP24" s="188" t="s">
        <v>171</v>
      </c>
      <c r="AQ24" s="188">
        <v>194.20386039950009</v>
      </c>
      <c r="AS24" s="188">
        <f>'Table A1'!AS24/'Table A2'!AS24*1000</f>
        <v>140.50448515623967</v>
      </c>
      <c r="AT24" s="188"/>
      <c r="AU24" s="188"/>
      <c r="AV24" s="188">
        <f>'Table A1'!AV24/'Table A2'!AV24*1000</f>
        <v>18.081039217774062</v>
      </c>
      <c r="AW24" s="188"/>
      <c r="AX24" s="188">
        <f>'Table A1'!AX24/'Table A2'!AX24*1000</f>
        <v>104.87021897257668</v>
      </c>
      <c r="AZ24" s="188">
        <f>'Table A1'!AZ24/'Table A2'!AZ24*1000</f>
        <v>113.39732833161985</v>
      </c>
      <c r="BA24" s="188">
        <f>'Table A1'!BA24/'Table A2'!BA24*1000</f>
        <v>233.18913853608103</v>
      </c>
      <c r="BB24" s="188">
        <f>'Table A1'!BB24/'Table A2'!BB24*1000</f>
        <v>96.552555370298478</v>
      </c>
      <c r="BC24" s="188">
        <f>'Table A1'!BC24/'Table A2'!BC24*1000</f>
        <v>169.60723293047647</v>
      </c>
      <c r="BD24" s="188">
        <f>'Table A1'!BD24/'Table A2'!BD24*1000</f>
        <v>158.48986717263674</v>
      </c>
      <c r="BG24" s="188">
        <f>'Table A1'!BG24/'Table A2'!BG24*1000</f>
        <v>31.387499999999868</v>
      </c>
      <c r="BH24" s="188">
        <f>'Table A1'!BH24/'Table A2'!BH24*1000</f>
        <v>47582.000078727324</v>
      </c>
      <c r="BI24" s="188">
        <f>'Table A1'!BI24/'Table A2'!BI24*1000</f>
        <v>165.71387275283342</v>
      </c>
    </row>
    <row r="25" spans="1:61" ht="15" customHeight="1" x14ac:dyDescent="0.2">
      <c r="A25" s="164">
        <v>1988</v>
      </c>
      <c r="B25" s="188" t="s">
        <v>171</v>
      </c>
      <c r="C25" s="188" t="s">
        <v>171</v>
      </c>
      <c r="D25" s="188" t="s">
        <v>171</v>
      </c>
      <c r="E25" s="188" t="s">
        <v>171</v>
      </c>
      <c r="F25" s="188" t="s">
        <v>171</v>
      </c>
      <c r="G25" s="189"/>
      <c r="H25" s="188" t="s">
        <v>171</v>
      </c>
      <c r="I25" s="188" t="s">
        <v>171</v>
      </c>
      <c r="J25" s="188" t="s">
        <v>171</v>
      </c>
      <c r="K25" s="188" t="s">
        <v>171</v>
      </c>
      <c r="L25" s="189"/>
      <c r="M25" s="188" t="s">
        <v>171</v>
      </c>
      <c r="N25" s="189"/>
      <c r="O25" s="188">
        <f>'Table A1'!O25/'Table A2'!O25*1000</f>
        <v>1045.4497145802216</v>
      </c>
      <c r="P25" s="188">
        <f>'Table A1'!P25/'Table A2'!P25*1000</f>
        <v>785.45571508778585</v>
      </c>
      <c r="Q25" s="188">
        <f>'Table A1'!Q25/'Table A2'!Q25*1000</f>
        <v>359.87054146386481</v>
      </c>
      <c r="R25" s="188">
        <f>'Table A1'!R25/'Table A2'!R25*1000</f>
        <v>812.65824561934005</v>
      </c>
      <c r="S25" s="188">
        <f>'Table A1'!S25/'Table A2'!S25*1000</f>
        <v>654.69795364500078</v>
      </c>
      <c r="T25" s="189"/>
      <c r="U25" s="188">
        <f>'Table A1'!U25/'Table A2'!U25*1000</f>
        <v>357.86956702355803</v>
      </c>
      <c r="V25" s="188"/>
      <c r="W25" s="188">
        <f>'Table A1'!W25/'Table A2'!W25*1000</f>
        <v>372.52292026340183</v>
      </c>
      <c r="X25" s="188" t="s">
        <v>171</v>
      </c>
      <c r="Y25" s="188">
        <f>'Table A1'!Y25/'Table A2'!Y25*1000</f>
        <v>358.72463216498232</v>
      </c>
      <c r="Z25" s="188"/>
      <c r="AA25" s="188" t="s">
        <v>171</v>
      </c>
      <c r="AB25" s="188" t="s">
        <v>171</v>
      </c>
      <c r="AC25" s="188" t="s">
        <v>171</v>
      </c>
      <c r="AD25" s="188" t="s">
        <v>171</v>
      </c>
      <c r="AE25" s="188" t="s">
        <v>171</v>
      </c>
      <c r="AF25" s="192"/>
      <c r="AG25" s="188" t="s">
        <v>171</v>
      </c>
      <c r="AH25" s="188" t="s">
        <v>171</v>
      </c>
      <c r="AI25" s="188" t="s">
        <v>171</v>
      </c>
      <c r="AJ25" s="188"/>
      <c r="AK25" s="188" t="s">
        <v>171</v>
      </c>
      <c r="AL25" s="189"/>
      <c r="AM25" s="188">
        <v>245.08458850795557</v>
      </c>
      <c r="AN25" s="188">
        <v>228.64973974519989</v>
      </c>
      <c r="AO25" s="188">
        <v>6.4661656182403044</v>
      </c>
      <c r="AP25" s="188" t="s">
        <v>171</v>
      </c>
      <c r="AQ25" s="188">
        <v>181.90135327894379</v>
      </c>
      <c r="AS25" s="188">
        <f>'Table A1'!AS25/'Table A2'!AS25*1000</f>
        <v>140.71674534328554</v>
      </c>
      <c r="AT25" s="188"/>
      <c r="AU25" s="188"/>
      <c r="AV25" s="188">
        <f>'Table A1'!AV25/'Table A2'!AV25*1000</f>
        <v>18.368509028122187</v>
      </c>
      <c r="AW25" s="188"/>
      <c r="AX25" s="188">
        <f>'Table A1'!AX25/'Table A2'!AX25*1000</f>
        <v>100.48085560677079</v>
      </c>
      <c r="AZ25" s="188">
        <f>'Table A1'!AZ25/'Table A2'!AZ25*1000</f>
        <v>113.38035218119602</v>
      </c>
      <c r="BA25" s="188">
        <f>'Table A1'!BA25/'Table A2'!BA25*1000</f>
        <v>233.25005285282404</v>
      </c>
      <c r="BB25" s="188">
        <f>'Table A1'!BB25/'Table A2'!BB25*1000</f>
        <v>97.199967998779769</v>
      </c>
      <c r="BC25" s="188">
        <f>'Table A1'!BC25/'Table A2'!BC25*1000</f>
        <v>169.57607902073329</v>
      </c>
      <c r="BD25" s="188">
        <f>'Table A1'!BD25/'Table A2'!BD25*1000</f>
        <v>156.66171300917858</v>
      </c>
      <c r="BG25" s="188">
        <f>'Table A1'!BG25/'Table A2'!BG25*1000</f>
        <v>31.387499999999868</v>
      </c>
      <c r="BH25" s="188">
        <f>'Table A1'!BH25/'Table A2'!BH25*1000</f>
        <v>47581.999943658993</v>
      </c>
      <c r="BI25" s="188">
        <f>'Table A1'!BI25/'Table A2'!BI25*1000</f>
        <v>179.95111138569516</v>
      </c>
    </row>
    <row r="26" spans="1:61" ht="15" customHeight="1" x14ac:dyDescent="0.2">
      <c r="A26" s="164">
        <v>1989</v>
      </c>
      <c r="B26" s="188" t="s">
        <v>171</v>
      </c>
      <c r="C26" s="188" t="s">
        <v>171</v>
      </c>
      <c r="D26" s="188" t="s">
        <v>171</v>
      </c>
      <c r="E26" s="188" t="s">
        <v>171</v>
      </c>
      <c r="F26" s="188" t="s">
        <v>171</v>
      </c>
      <c r="G26" s="189"/>
      <c r="H26" s="188" t="s">
        <v>171</v>
      </c>
      <c r="I26" s="188" t="s">
        <v>171</v>
      </c>
      <c r="J26" s="188" t="s">
        <v>171</v>
      </c>
      <c r="K26" s="188" t="s">
        <v>171</v>
      </c>
      <c r="L26" s="189"/>
      <c r="M26" s="188" t="s">
        <v>171</v>
      </c>
      <c r="N26" s="189"/>
      <c r="O26" s="188">
        <f>'Table A1'!O26/'Table A2'!O26*1000</f>
        <v>1041.720648466712</v>
      </c>
      <c r="P26" s="188">
        <f>'Table A1'!P26/'Table A2'!P26*1000</f>
        <v>783.14937498206473</v>
      </c>
      <c r="Q26" s="188">
        <f>'Table A1'!Q26/'Table A2'!Q26*1000</f>
        <v>357.49410102204274</v>
      </c>
      <c r="R26" s="188">
        <f>'Table A1'!R26/'Table A2'!R26*1000</f>
        <v>809.12318723875808</v>
      </c>
      <c r="S26" s="188">
        <f>'Table A1'!S26/'Table A2'!S26*1000</f>
        <v>651.96605341448071</v>
      </c>
      <c r="T26" s="189"/>
      <c r="U26" s="188">
        <f>'Table A1'!U26/'Table A2'!U26*1000</f>
        <v>357.84525856914377</v>
      </c>
      <c r="V26" s="188"/>
      <c r="W26" s="188">
        <f>'Table A1'!W26/'Table A2'!W26*1000</f>
        <v>372.56322793870731</v>
      </c>
      <c r="X26" s="188" t="s">
        <v>171</v>
      </c>
      <c r="Y26" s="188">
        <f>'Table A1'!Y26/'Table A2'!Y26*1000</f>
        <v>358.88558380795394</v>
      </c>
      <c r="Z26" s="188"/>
      <c r="AA26" s="188" t="s">
        <v>171</v>
      </c>
      <c r="AB26" s="188" t="s">
        <v>171</v>
      </c>
      <c r="AC26" s="188" t="s">
        <v>171</v>
      </c>
      <c r="AD26" s="188" t="s">
        <v>171</v>
      </c>
      <c r="AE26" s="188" t="s">
        <v>171</v>
      </c>
      <c r="AF26" s="192"/>
      <c r="AG26" s="188" t="s">
        <v>171</v>
      </c>
      <c r="AH26" s="188" t="s">
        <v>171</v>
      </c>
      <c r="AI26" s="188" t="s">
        <v>171</v>
      </c>
      <c r="AJ26" s="188"/>
      <c r="AK26" s="188" t="s">
        <v>171</v>
      </c>
      <c r="AL26" s="189"/>
      <c r="AM26" s="188">
        <v>243.48802464233771</v>
      </c>
      <c r="AN26" s="188">
        <v>223.45205831101171</v>
      </c>
      <c r="AO26" s="188">
        <v>6.6476883686419335</v>
      </c>
      <c r="AP26" s="188" t="s">
        <v>171</v>
      </c>
      <c r="AQ26" s="188">
        <v>172.5731457751445</v>
      </c>
      <c r="AS26" s="188">
        <f>'Table A1'!AS26/'Table A2'!AS26*1000</f>
        <v>140.56961147187641</v>
      </c>
      <c r="AT26" s="188">
        <f>'Table A1'!AT26/'Table A2'!AT26*1000</f>
        <v>75.546774185765699</v>
      </c>
      <c r="AU26" s="188"/>
      <c r="AV26" s="188">
        <f>'Table A1'!AV26/'Table A2'!AV26*1000</f>
        <v>18.362201057506503</v>
      </c>
      <c r="AW26" s="188"/>
      <c r="AX26" s="188">
        <f>'Table A1'!AX26/'Table A2'!AX26*1000</f>
        <v>96.809264729330124</v>
      </c>
      <c r="AZ26" s="188">
        <f>'Table A1'!AZ26/'Table A2'!AZ26*1000</f>
        <v>113.44454341891603</v>
      </c>
      <c r="BA26" s="188">
        <f>'Table A1'!BA26/'Table A2'!BA26*1000</f>
        <v>233.16209335544539</v>
      </c>
      <c r="BB26" s="188">
        <f>'Table A1'!BB26/'Table A2'!BB26*1000</f>
        <v>98.257070729974458</v>
      </c>
      <c r="BC26" s="188">
        <f>'Table A1'!BC26/'Table A2'!BC26*1000</f>
        <v>169.59979094552574</v>
      </c>
      <c r="BD26" s="188">
        <f>'Table A1'!BD26/'Table A2'!BD26*1000</f>
        <v>155.48635841870353</v>
      </c>
      <c r="BG26" s="188">
        <f>'Table A1'!BG26/'Table A2'!BG26*1000</f>
        <v>31.387499999999868</v>
      </c>
      <c r="BH26" s="188">
        <f>'Table A1'!BH26/'Table A2'!BH26*1000</f>
        <v>47582.000070230264</v>
      </c>
      <c r="BI26" s="188">
        <f>'Table A1'!BI26/'Table A2'!BI26*1000</f>
        <v>193.61060063150578</v>
      </c>
    </row>
    <row r="27" spans="1:61" ht="30" customHeight="1" x14ac:dyDescent="0.2">
      <c r="A27" s="164">
        <v>1990</v>
      </c>
      <c r="B27" s="188" t="s">
        <v>171</v>
      </c>
      <c r="C27" s="188" t="s">
        <v>171</v>
      </c>
      <c r="D27" s="188" t="s">
        <v>171</v>
      </c>
      <c r="E27" s="188" t="s">
        <v>171</v>
      </c>
      <c r="F27" s="188" t="s">
        <v>171</v>
      </c>
      <c r="G27" s="189"/>
      <c r="H27" s="188" t="s">
        <v>171</v>
      </c>
      <c r="I27" s="188" t="s">
        <v>171</v>
      </c>
      <c r="J27" s="188" t="s">
        <v>171</v>
      </c>
      <c r="K27" s="188" t="s">
        <v>171</v>
      </c>
      <c r="L27" s="189"/>
      <c r="M27" s="188" t="s">
        <v>171</v>
      </c>
      <c r="N27" s="189"/>
      <c r="O27" s="188">
        <f>'Table A1'!O27/'Table A2'!O27*1000</f>
        <v>1037.3184774146391</v>
      </c>
      <c r="P27" s="188">
        <f>'Table A1'!P27/'Table A2'!P27*1000</f>
        <v>780.46981393698684</v>
      </c>
      <c r="Q27" s="188">
        <f>'Table A1'!Q27/'Table A2'!Q27*1000</f>
        <v>354.77632514686906</v>
      </c>
      <c r="R27" s="188">
        <f>'Table A1'!R27/'Table A2'!R27*1000</f>
        <v>804.99418285504862</v>
      </c>
      <c r="S27" s="188">
        <f>'Table A1'!S27/'Table A2'!S27*1000</f>
        <v>648.79669703682282</v>
      </c>
      <c r="T27" s="189"/>
      <c r="U27" s="188">
        <f>'Table A1'!U27/'Table A2'!U27*1000</f>
        <v>357.86593589234093</v>
      </c>
      <c r="V27" s="188">
        <f>'Table A1'!V27/'Table A2'!V27*1000</f>
        <v>513.02378314730777</v>
      </c>
      <c r="W27" s="188">
        <f>'Table A1'!W27/'Table A2'!W27*1000</f>
        <v>372.5915935372708</v>
      </c>
      <c r="X27" s="188">
        <f>'Table A1'!X27/'Table A2'!X27*1000</f>
        <v>268.97439070645271</v>
      </c>
      <c r="Y27" s="188">
        <f>'Table A1'!Y27/'Table A2'!Y27*1000</f>
        <v>351.69392741810447</v>
      </c>
      <c r="Z27" s="188"/>
      <c r="AA27" s="188" t="s">
        <v>171</v>
      </c>
      <c r="AB27" s="188" t="s">
        <v>171</v>
      </c>
      <c r="AC27" s="188" t="s">
        <v>171</v>
      </c>
      <c r="AD27" s="188">
        <f>'Table A1'!AD27/'Table A2'!AD27*1000</f>
        <v>118.6547964609461</v>
      </c>
      <c r="AE27" s="188">
        <f>'Table A1'!AE27/'Table A2'!AE27*1000</f>
        <v>118.6547964609461</v>
      </c>
      <c r="AF27" s="192"/>
      <c r="AG27" s="188" t="s">
        <v>171</v>
      </c>
      <c r="AH27" s="188" t="s">
        <v>171</v>
      </c>
      <c r="AI27" s="188">
        <f>'Table A1'!AI27/'Table A2'!AI27*1000</f>
        <v>11.669652433747217</v>
      </c>
      <c r="AJ27" s="188">
        <f>'Table A1'!AJ27/'Table A2'!AJ27*1000</f>
        <v>11.669652433747217</v>
      </c>
      <c r="AK27" s="188">
        <f>'Table A1'!AK27/'Table A2'!AK27*1000</f>
        <v>77.379612936086815</v>
      </c>
      <c r="AL27" s="189"/>
      <c r="AM27" s="188">
        <f>'Table A1'!AM27/'Table A2'!AM27*1000</f>
        <v>241.34855067324</v>
      </c>
      <c r="AN27" s="188">
        <f>'Table A1'!AN27/'Table A2'!AN27*1000</f>
        <v>218.05131180688764</v>
      </c>
      <c r="AO27" s="188">
        <f>'Table A1'!AO27/'Table A2'!AO27*1000</f>
        <v>6.6974465071903175</v>
      </c>
      <c r="AP27" s="188">
        <f>'Table A1'!AP27/'Table A2'!AP27*1000</f>
        <v>3.9766727669799948</v>
      </c>
      <c r="AQ27" s="188">
        <f>'Table A1'!AQ27/'Table A2'!AQ27*1000</f>
        <v>141.97755092056792</v>
      </c>
      <c r="AS27" s="188">
        <f>'Table A1'!AS27/'Table A2'!AS27*1000</f>
        <v>140.7814004657148</v>
      </c>
      <c r="AT27" s="188">
        <f>'Table A1'!AT27/'Table A2'!AT27*1000</f>
        <v>74.937683441060884</v>
      </c>
      <c r="AU27" s="188"/>
      <c r="AV27" s="188">
        <f>'Table A1'!AV27/'Table A2'!AV27*1000</f>
        <v>18.576275789795986</v>
      </c>
      <c r="AW27" s="188"/>
      <c r="AX27" s="188">
        <f>'Table A1'!AX27/'Table A2'!AX27*1000</f>
        <v>94.147760902821233</v>
      </c>
      <c r="AZ27" s="188">
        <f>'Table A1'!AZ27/'Table A2'!AZ27*1000</f>
        <v>113.38390027679328</v>
      </c>
      <c r="BA27" s="188">
        <f>'Table A1'!BA27/'Table A2'!BA27*1000</f>
        <v>233.15453603514473</v>
      </c>
      <c r="BB27" s="188">
        <f>'Table A1'!BB27/'Table A2'!BB27*1000</f>
        <v>99.421108758407883</v>
      </c>
      <c r="BC27" s="188">
        <f>'Table A1'!BC27/'Table A2'!BC27*1000</f>
        <v>169.5799180208862</v>
      </c>
      <c r="BD27" s="188">
        <f>'Table A1'!BD27/'Table A2'!BD27*1000</f>
        <v>154.67443055348204</v>
      </c>
      <c r="BG27" s="188">
        <f>'Table A1'!BG27/'Table A2'!BG27*1000</f>
        <v>31.144724074189522</v>
      </c>
      <c r="BH27" s="188">
        <f>'Table A1'!BH27/'Table A2'!BH27*1000</f>
        <v>47581.999972042679</v>
      </c>
      <c r="BI27" s="188">
        <f>'Table A1'!BI27/'Table A2'!BI27*1000</f>
        <v>206.84184845346763</v>
      </c>
    </row>
    <row r="28" spans="1:61" ht="15" customHeight="1" x14ac:dyDescent="0.2">
      <c r="A28" s="164">
        <v>1991</v>
      </c>
      <c r="B28" s="188" t="s">
        <v>171</v>
      </c>
      <c r="C28" s="188" t="s">
        <v>171</v>
      </c>
      <c r="D28" s="188" t="s">
        <v>171</v>
      </c>
      <c r="E28" s="188" t="s">
        <v>171</v>
      </c>
      <c r="F28" s="188" t="s">
        <v>171</v>
      </c>
      <c r="G28" s="189"/>
      <c r="H28" s="188" t="s">
        <v>171</v>
      </c>
      <c r="I28" s="188" t="s">
        <v>171</v>
      </c>
      <c r="J28" s="188" t="s">
        <v>171</v>
      </c>
      <c r="K28" s="188" t="s">
        <v>171</v>
      </c>
      <c r="L28" s="189"/>
      <c r="M28" s="188" t="s">
        <v>171</v>
      </c>
      <c r="N28" s="189"/>
      <c r="O28" s="188">
        <f>'Table A1'!O28/'Table A2'!O28*1000</f>
        <v>1026.5296583141155</v>
      </c>
      <c r="P28" s="188">
        <f>'Table A1'!P28/'Table A2'!P28*1000</f>
        <v>774.79877265072344</v>
      </c>
      <c r="Q28" s="188">
        <f>'Table A1'!Q28/'Table A2'!Q28*1000</f>
        <v>349.08551708905912</v>
      </c>
      <c r="R28" s="188">
        <f>'Table A1'!R28/'Table A2'!R28*1000</f>
        <v>794.80734578117756</v>
      </c>
      <c r="S28" s="188">
        <f>'Table A1'!S28/'Table A2'!S28*1000</f>
        <v>641.66721579090665</v>
      </c>
      <c r="T28" s="189"/>
      <c r="U28" s="188">
        <f>'Table A1'!U28/'Table A2'!U28*1000</f>
        <v>357.84851666042698</v>
      </c>
      <c r="V28" s="188">
        <f>'Table A1'!V28/'Table A2'!V28*1000</f>
        <v>513.02378314730777</v>
      </c>
      <c r="W28" s="188">
        <f>'Table A1'!W28/'Table A2'!W28*1000</f>
        <v>373.03663723262662</v>
      </c>
      <c r="X28" s="188">
        <f>'Table A1'!X28/'Table A2'!X28*1000</f>
        <v>268.93161722631174</v>
      </c>
      <c r="Y28" s="188">
        <f>'Table A1'!Y28/'Table A2'!Y28*1000</f>
        <v>351.77813289729198</v>
      </c>
      <c r="Z28" s="188"/>
      <c r="AA28" s="188" t="s">
        <v>171</v>
      </c>
      <c r="AB28" s="188" t="s">
        <v>171</v>
      </c>
      <c r="AC28" s="188" t="s">
        <v>171</v>
      </c>
      <c r="AD28" s="188">
        <f>'Table A1'!AD28/'Table A2'!AD28*1000</f>
        <v>118.1566826734405</v>
      </c>
      <c r="AE28" s="188">
        <f>'Table A1'!AE28/'Table A2'!AE28*1000</f>
        <v>118.1566826734405</v>
      </c>
      <c r="AF28" s="192"/>
      <c r="AG28" s="188" t="s">
        <v>171</v>
      </c>
      <c r="AH28" s="188" t="s">
        <v>171</v>
      </c>
      <c r="AI28" s="188">
        <f>'Table A1'!AI28/'Table A2'!AI28*1000</f>
        <v>11.627996537249695</v>
      </c>
      <c r="AJ28" s="188">
        <f>'Table A1'!AJ28/'Table A2'!AJ28*1000</f>
        <v>11.627996537249695</v>
      </c>
      <c r="AK28" s="188">
        <f>'Table A1'!AK28/'Table A2'!AK28*1000</f>
        <v>76.229474729059973</v>
      </c>
      <c r="AL28" s="189"/>
      <c r="AM28" s="188">
        <f>'Table A1'!AM28/'Table A2'!AM28*1000</f>
        <v>238.49503909565965</v>
      </c>
      <c r="AN28" s="188">
        <f>'Table A1'!AN28/'Table A2'!AN28*1000</f>
        <v>212.51431222541763</v>
      </c>
      <c r="AO28" s="188">
        <f>'Table A1'!AO28/'Table A2'!AO28*1000</f>
        <v>6.7634962608856357</v>
      </c>
      <c r="AP28" s="188">
        <f>'Table A1'!AP28/'Table A2'!AP28*1000</f>
        <v>3.6667710086560916</v>
      </c>
      <c r="AQ28" s="188">
        <f>'Table A1'!AQ28/'Table A2'!AQ28*1000</f>
        <v>115.3129224441133</v>
      </c>
      <c r="AS28" s="188">
        <f>'Table A1'!AS28/'Table A2'!AS28*1000</f>
        <v>140.99422938452156</v>
      </c>
      <c r="AT28" s="188">
        <f>'Table A1'!AT28/'Table A2'!AT28*1000</f>
        <v>74.103132284169746</v>
      </c>
      <c r="AU28" s="188"/>
      <c r="AV28" s="188">
        <f>'Table A1'!AV28/'Table A2'!AV28*1000</f>
        <v>18.395073150172507</v>
      </c>
      <c r="AW28" s="188"/>
      <c r="AX28" s="188">
        <f>'Table A1'!AX28/'Table A2'!AX28*1000</f>
        <v>91.81688497389527</v>
      </c>
      <c r="AZ28" s="188">
        <f>'Table A1'!AZ28/'Table A2'!AZ28*1000</f>
        <v>113.37389677297938</v>
      </c>
      <c r="BA28" s="188">
        <f>'Table A1'!BA28/'Table A2'!BA28*1000</f>
        <v>233.17481165650889</v>
      </c>
      <c r="BB28" s="188">
        <f>'Table A1'!BB28/'Table A2'!BB28*1000</f>
        <v>100.49220129063482</v>
      </c>
      <c r="BC28" s="188">
        <f>'Table A1'!BC28/'Table A2'!BC28*1000</f>
        <v>169.58935616226117</v>
      </c>
      <c r="BD28" s="188">
        <f>'Table A1'!BD28/'Table A2'!BD28*1000</f>
        <v>154.03171416623914</v>
      </c>
      <c r="BG28" s="188">
        <f>'Table A1'!BG28/'Table A2'!BG28*1000</f>
        <v>30.889103558712332</v>
      </c>
      <c r="BH28" s="188">
        <f>'Table A1'!BH28/'Table A2'!BH28*1000</f>
        <v>47582.000037614525</v>
      </c>
      <c r="BI28" s="188">
        <f>'Table A1'!BI28/'Table A2'!BI28*1000</f>
        <v>219.78405410051028</v>
      </c>
    </row>
    <row r="29" spans="1:61" ht="15" customHeight="1" x14ac:dyDescent="0.2">
      <c r="A29" s="164">
        <v>1992</v>
      </c>
      <c r="B29" s="188" t="s">
        <v>171</v>
      </c>
      <c r="C29" s="188" t="s">
        <v>171</v>
      </c>
      <c r="D29" s="188" t="s">
        <v>171</v>
      </c>
      <c r="E29" s="188" t="s">
        <v>171</v>
      </c>
      <c r="F29" s="188" t="s">
        <v>171</v>
      </c>
      <c r="G29" s="189"/>
      <c r="H29" s="188" t="s">
        <v>171</v>
      </c>
      <c r="I29" s="188" t="s">
        <v>171</v>
      </c>
      <c r="J29" s="188" t="s">
        <v>171</v>
      </c>
      <c r="K29" s="188" t="s">
        <v>171</v>
      </c>
      <c r="L29" s="189"/>
      <c r="M29" s="188" t="s">
        <v>171</v>
      </c>
      <c r="N29" s="189"/>
      <c r="O29" s="188">
        <f>'Table A1'!O29/'Table A2'!O29*1000</f>
        <v>1014.5413315502261</v>
      </c>
      <c r="P29" s="188">
        <f>'Table A1'!P29/'Table A2'!P29*1000</f>
        <v>768.32315927076786</v>
      </c>
      <c r="Q29" s="188">
        <f>'Table A1'!Q29/'Table A2'!Q29*1000</f>
        <v>343.01667202894112</v>
      </c>
      <c r="R29" s="188">
        <f>'Table A1'!R29/'Table A2'!R29*1000</f>
        <v>783.13779980588981</v>
      </c>
      <c r="S29" s="188">
        <f>'Table A1'!S29/'Table A2'!S29*1000</f>
        <v>633.72481572469428</v>
      </c>
      <c r="T29" s="189"/>
      <c r="U29" s="188">
        <f>'Table A1'!U29/'Table A2'!U29*1000</f>
        <v>357.8322368500821</v>
      </c>
      <c r="V29" s="188">
        <f>'Table A1'!V29/'Table A2'!V29*1000</f>
        <v>512.64243164151912</v>
      </c>
      <c r="W29" s="188">
        <f>'Table A1'!W29/'Table A2'!W29*1000</f>
        <v>372.71463685735267</v>
      </c>
      <c r="X29" s="188">
        <f>'Table A1'!X29/'Table A2'!X29*1000</f>
        <v>268.87333695011966</v>
      </c>
      <c r="Y29" s="188">
        <f>'Table A1'!Y29/'Table A2'!Y29*1000</f>
        <v>352.01125620531553</v>
      </c>
      <c r="Z29" s="188"/>
      <c r="AA29" s="188" t="s">
        <v>171</v>
      </c>
      <c r="AB29" s="188" t="s">
        <v>171</v>
      </c>
      <c r="AC29" s="188" t="s">
        <v>171</v>
      </c>
      <c r="AD29" s="188">
        <f>'Table A1'!AD29/'Table A2'!AD29*1000</f>
        <v>118.05996544239576</v>
      </c>
      <c r="AE29" s="188">
        <f>'Table A1'!AE29/'Table A2'!AE29*1000</f>
        <v>118.05996544239576</v>
      </c>
      <c r="AF29" s="192"/>
      <c r="AG29" s="188" t="s">
        <v>171</v>
      </c>
      <c r="AH29" s="188" t="s">
        <v>171</v>
      </c>
      <c r="AI29" s="188">
        <f>'Table A1'!AI29/'Table A2'!AI29*1000</f>
        <v>11.621201168650503</v>
      </c>
      <c r="AJ29" s="188">
        <f>'Table A1'!AJ29/'Table A2'!AJ29*1000</f>
        <v>11.621201168650503</v>
      </c>
      <c r="AK29" s="188">
        <f>'Table A1'!AK29/'Table A2'!AK29*1000</f>
        <v>75.21141226215542</v>
      </c>
      <c r="AL29" s="189"/>
      <c r="AM29" s="188">
        <f>'Table A1'!AM29/'Table A2'!AM29*1000</f>
        <v>235.54977027206138</v>
      </c>
      <c r="AN29" s="188">
        <f>'Table A1'!AN29/'Table A2'!AN29*1000</f>
        <v>206.64218419963231</v>
      </c>
      <c r="AO29" s="188">
        <f>'Table A1'!AO29/'Table A2'!AO29*1000</f>
        <v>6.9031520085822331</v>
      </c>
      <c r="AP29" s="188">
        <f>'Table A1'!AP29/'Table A2'!AP29*1000</f>
        <v>3.587185589606436</v>
      </c>
      <c r="AQ29" s="188">
        <f>'Table A1'!AQ29/'Table A2'!AQ29*1000</f>
        <v>98.471267936827076</v>
      </c>
      <c r="AS29" s="188">
        <f>'Table A1'!AS29/'Table A2'!AS29*1000</f>
        <v>141.20779531217335</v>
      </c>
      <c r="AT29" s="188">
        <f>'Table A1'!AT29/'Table A2'!AT29*1000</f>
        <v>73.250396154943957</v>
      </c>
      <c r="AU29" s="188"/>
      <c r="AV29" s="188">
        <f>'Table A1'!AV29/'Table A2'!AV29*1000</f>
        <v>18.472013730084132</v>
      </c>
      <c r="AW29" s="188"/>
      <c r="AX29" s="188">
        <f>'Table A1'!AX29/'Table A2'!AX29*1000</f>
        <v>89.988897511288656</v>
      </c>
      <c r="AZ29" s="188">
        <f>'Table A1'!AZ29/'Table A2'!AZ29*1000</f>
        <v>113.38811044670459</v>
      </c>
      <c r="BA29" s="188">
        <f>'Table A1'!BA29/'Table A2'!BA29*1000</f>
        <v>233.20536372336565</v>
      </c>
      <c r="BB29" s="188">
        <f>'Table A1'!BB29/'Table A2'!BB29*1000</f>
        <v>101.52298281936082</v>
      </c>
      <c r="BC29" s="188">
        <f>'Table A1'!BC29/'Table A2'!BC29*1000</f>
        <v>169.58260367224526</v>
      </c>
      <c r="BD29" s="188">
        <f>'Table A1'!BD29/'Table A2'!BD29*1000</f>
        <v>153.40502797848748</v>
      </c>
      <c r="BG29" s="188">
        <f>'Table A1'!BG29/'Table A2'!BG29*1000</f>
        <v>30.439599174561049</v>
      </c>
      <c r="BH29" s="188">
        <f>'Table A1'!BH29/'Table A2'!BH29*1000</f>
        <v>47581.999970433026</v>
      </c>
      <c r="BI29" s="188">
        <f>'Table A1'!BI29/'Table A2'!BI29*1000</f>
        <v>232.43813730393222</v>
      </c>
    </row>
    <row r="30" spans="1:61" ht="15" customHeight="1" x14ac:dyDescent="0.2">
      <c r="A30" s="164">
        <v>1993</v>
      </c>
      <c r="B30" s="188" t="s">
        <v>171</v>
      </c>
      <c r="C30" s="188" t="s">
        <v>171</v>
      </c>
      <c r="D30" s="188" t="s">
        <v>171</v>
      </c>
      <c r="E30" s="188" t="s">
        <v>171</v>
      </c>
      <c r="F30" s="188" t="s">
        <v>171</v>
      </c>
      <c r="G30" s="189"/>
      <c r="H30" s="188" t="s">
        <v>171</v>
      </c>
      <c r="I30" s="188" t="s">
        <v>171</v>
      </c>
      <c r="J30" s="188" t="s">
        <v>171</v>
      </c>
      <c r="K30" s="188" t="s">
        <v>171</v>
      </c>
      <c r="L30" s="189"/>
      <c r="M30" s="188" t="s">
        <v>171</v>
      </c>
      <c r="N30" s="189"/>
      <c r="O30" s="188">
        <f>'Table A1'!O30/'Table A2'!O30*1000</f>
        <v>1000.6197043901713</v>
      </c>
      <c r="P30" s="188">
        <f>'Table A1'!P30/'Table A2'!P30*1000</f>
        <v>760.82820269974161</v>
      </c>
      <c r="Q30" s="188">
        <f>'Table A1'!Q30/'Table A2'!Q30*1000</f>
        <v>336.67846583383908</v>
      </c>
      <c r="R30" s="188">
        <f>'Table A1'!R30/'Table A2'!R30*1000</f>
        <v>769.65324457792383</v>
      </c>
      <c r="S30" s="188">
        <f>'Table A1'!S30/'Table A2'!S30*1000</f>
        <v>624.7985292920614</v>
      </c>
      <c r="T30" s="189"/>
      <c r="U30" s="188">
        <f>'Table A1'!U30/'Table A2'!U30*1000</f>
        <v>357.87891672943863</v>
      </c>
      <c r="V30" s="188">
        <f>'Table A1'!V30/'Table A2'!V30*1000</f>
        <v>511.35226430441759</v>
      </c>
      <c r="W30" s="188">
        <f>'Table A1'!W30/'Table A2'!W30*1000</f>
        <v>372.80248787873307</v>
      </c>
      <c r="X30" s="188">
        <f>'Table A1'!X30/'Table A2'!X30*1000</f>
        <v>268.80735237910591</v>
      </c>
      <c r="Y30" s="188">
        <f>'Table A1'!Y30/'Table A2'!Y30*1000</f>
        <v>352.3908395227765</v>
      </c>
      <c r="Z30" s="188"/>
      <c r="AA30" s="188" t="s">
        <v>171</v>
      </c>
      <c r="AB30" s="188" t="s">
        <v>171</v>
      </c>
      <c r="AC30" s="188" t="s">
        <v>171</v>
      </c>
      <c r="AD30" s="188">
        <f>'Table A1'!AD30/'Table A2'!AD30*1000</f>
        <v>118.42680974636171</v>
      </c>
      <c r="AE30" s="188">
        <f>'Table A1'!AE30/'Table A2'!AE30*1000</f>
        <v>118.42680974636171</v>
      </c>
      <c r="AF30" s="192"/>
      <c r="AG30" s="188" t="s">
        <v>171</v>
      </c>
      <c r="AH30" s="188" t="s">
        <v>171</v>
      </c>
      <c r="AI30" s="188">
        <f>'Table A1'!AI30/'Table A2'!AI30*1000</f>
        <v>11.653739738042034</v>
      </c>
      <c r="AJ30" s="188">
        <f>'Table A1'!AJ30/'Table A2'!AJ30*1000</f>
        <v>11.653739738042034</v>
      </c>
      <c r="AK30" s="188">
        <f>'Table A1'!AK30/'Table A2'!AK30*1000</f>
        <v>74.578568375999339</v>
      </c>
      <c r="AL30" s="189"/>
      <c r="AM30" s="188">
        <f>'Table A1'!AM30/'Table A2'!AM30*1000</f>
        <v>234.53928579904931</v>
      </c>
      <c r="AN30" s="188">
        <f>'Table A1'!AN30/'Table A2'!AN30*1000</f>
        <v>200.52240708434715</v>
      </c>
      <c r="AO30" s="188">
        <f>'Table A1'!AO30/'Table A2'!AO30*1000</f>
        <v>6.8788655586578065</v>
      </c>
      <c r="AP30" s="188">
        <f>'Table A1'!AP30/'Table A2'!AP30*1000</f>
        <v>3.5411590905903036</v>
      </c>
      <c r="AQ30" s="188">
        <f>'Table A1'!AQ30/'Table A2'!AQ30*1000</f>
        <v>87.514088951690766</v>
      </c>
      <c r="AS30" s="188">
        <f>'Table A1'!AS30/'Table A2'!AS30*1000</f>
        <v>141.4220345256567</v>
      </c>
      <c r="AT30" s="188">
        <f>'Table A1'!AT30/'Table A2'!AT30*1000</f>
        <v>72.376642811577042</v>
      </c>
      <c r="AU30" s="188" t="s">
        <v>171</v>
      </c>
      <c r="AV30" s="188">
        <f>'Table A1'!AV30/'Table A2'!AV30*1000</f>
        <v>18.533429158026312</v>
      </c>
      <c r="AW30" s="188" t="s">
        <v>171</v>
      </c>
      <c r="AX30" s="188">
        <f>'Table A1'!AX30/'Table A2'!AX30*1000</f>
        <v>88.517008575032349</v>
      </c>
      <c r="AZ30" s="188">
        <f>'Table A1'!AZ30/'Table A2'!AZ30*1000</f>
        <v>113.42541653848281</v>
      </c>
      <c r="BA30" s="188">
        <f>'Table A1'!BA30/'Table A2'!BA30*1000</f>
        <v>233.23303074942754</v>
      </c>
      <c r="BB30" s="188">
        <f>'Table A1'!BB30/'Table A2'!BB30*1000</f>
        <v>102.57785731031029</v>
      </c>
      <c r="BC30" s="188">
        <f>'Table A1'!BC30/'Table A2'!BC30*1000</f>
        <v>169.59185002117596</v>
      </c>
      <c r="BD30" s="188">
        <f>'Table A1'!BD30/'Table A2'!BD30*1000</f>
        <v>152.87354220665901</v>
      </c>
      <c r="BG30" s="188">
        <f>'Table A1'!BG30/'Table A2'!BG30*1000</f>
        <v>29.616917962794435</v>
      </c>
      <c r="BH30" s="188">
        <f>'Table A1'!BH30/'Table A2'!BH30*1000</f>
        <v>47581.999970375866</v>
      </c>
      <c r="BI30" s="188">
        <f>'Table A1'!BI30/'Table A2'!BI30*1000</f>
        <v>244.13929795060412</v>
      </c>
    </row>
    <row r="31" spans="1:61" ht="15" customHeight="1" x14ac:dyDescent="0.2">
      <c r="A31" s="164">
        <v>1994</v>
      </c>
      <c r="B31" s="188" t="s">
        <v>171</v>
      </c>
      <c r="C31" s="188" t="s">
        <v>171</v>
      </c>
      <c r="D31" s="188" t="s">
        <v>171</v>
      </c>
      <c r="E31" s="188" t="s">
        <v>171</v>
      </c>
      <c r="F31" s="188" t="s">
        <v>171</v>
      </c>
      <c r="G31" s="189"/>
      <c r="H31" s="188" t="s">
        <v>171</v>
      </c>
      <c r="I31" s="188" t="s">
        <v>171</v>
      </c>
      <c r="J31" s="188" t="s">
        <v>171</v>
      </c>
      <c r="K31" s="188" t="s">
        <v>171</v>
      </c>
      <c r="L31" s="189"/>
      <c r="M31" s="188" t="s">
        <v>171</v>
      </c>
      <c r="N31" s="189"/>
      <c r="O31" s="188">
        <f>'Table A1'!O31/'Table A2'!O31*1000</f>
        <v>984.735231241723</v>
      </c>
      <c r="P31" s="188">
        <f>'Table A1'!P31/'Table A2'!P31*1000</f>
        <v>752.20567305560121</v>
      </c>
      <c r="Q31" s="188">
        <f>'Table A1'!Q31/'Table A2'!Q31*1000</f>
        <v>330.3562892579647</v>
      </c>
      <c r="R31" s="188">
        <f>'Table A1'!R31/'Table A2'!R31*1000</f>
        <v>754.68417698074791</v>
      </c>
      <c r="S31" s="188">
        <f>'Table A1'!S31/'Table A2'!S31*1000</f>
        <v>615.0262290812999</v>
      </c>
      <c r="T31" s="189"/>
      <c r="U31" s="188">
        <f>'Table A1'!U31/'Table A2'!U31*1000</f>
        <v>357.83819241750513</v>
      </c>
      <c r="V31" s="188">
        <f>'Table A1'!V31/'Table A2'!V31*1000</f>
        <v>510.00866843563784</v>
      </c>
      <c r="W31" s="188">
        <f>'Table A1'!W31/'Table A2'!W31*1000</f>
        <v>372.93831757605358</v>
      </c>
      <c r="X31" s="188">
        <f>'Table A1'!X31/'Table A2'!X31*1000</f>
        <v>268.73355794969524</v>
      </c>
      <c r="Y31" s="188">
        <f>'Table A1'!Y31/'Table A2'!Y31*1000</f>
        <v>352.90560385533377</v>
      </c>
      <c r="Z31" s="188"/>
      <c r="AA31" s="188" t="s">
        <v>171</v>
      </c>
      <c r="AB31" s="188" t="s">
        <v>171</v>
      </c>
      <c r="AC31" s="188" t="s">
        <v>171</v>
      </c>
      <c r="AD31" s="188">
        <f>'Table A1'!AD31/'Table A2'!AD31*1000</f>
        <v>119.64873645700034</v>
      </c>
      <c r="AE31" s="188">
        <f>'Table A1'!AE31/'Table A2'!AE31*1000</f>
        <v>119.64873645700034</v>
      </c>
      <c r="AF31" s="192"/>
      <c r="AG31" s="188" t="s">
        <v>171</v>
      </c>
      <c r="AH31" s="188" t="s">
        <v>171</v>
      </c>
      <c r="AI31" s="188">
        <f>'Table A1'!AI31/'Table A2'!AI31*1000</f>
        <v>11.764012087489712</v>
      </c>
      <c r="AJ31" s="188">
        <f>'Table A1'!AJ31/'Table A2'!AJ31*1000</f>
        <v>11.764012087489712</v>
      </c>
      <c r="AK31" s="188">
        <f>'Table A1'!AK31/'Table A2'!AK31*1000</f>
        <v>74.409504027593641</v>
      </c>
      <c r="AL31" s="189"/>
      <c r="AM31" s="188">
        <f>'Table A1'!AM31/'Table A2'!AM31*1000</f>
        <v>230.99395376624631</v>
      </c>
      <c r="AN31" s="188">
        <f>'Table A1'!AN31/'Table A2'!AN31*1000</f>
        <v>193.95148529025658</v>
      </c>
      <c r="AO31" s="188">
        <f>'Table A1'!AO31/'Table A2'!AO31*1000</f>
        <v>7.0112865723160702</v>
      </c>
      <c r="AP31" s="188">
        <f>'Table A1'!AP31/'Table A2'!AP31*1000</f>
        <v>3.52258362249803</v>
      </c>
      <c r="AQ31" s="188">
        <f>'Table A1'!AQ31/'Table A2'!AQ31*1000</f>
        <v>81.452032411577576</v>
      </c>
      <c r="AS31" s="188">
        <f>'Table A1'!AS31/'Table A2'!AS31*1000</f>
        <v>142.6784379929438</v>
      </c>
      <c r="AT31" s="188">
        <f>'Table A1'!AT31/'Table A2'!AT31*1000</f>
        <v>71.473514992840649</v>
      </c>
      <c r="AU31" s="188" t="s">
        <v>171</v>
      </c>
      <c r="AV31" s="188">
        <f>'Table A1'!AV31/'Table A2'!AV31*1000</f>
        <v>18.608065140756196</v>
      </c>
      <c r="AW31" s="188" t="s">
        <v>171</v>
      </c>
      <c r="AX31" s="188">
        <f>'Table A1'!AX31/'Table A2'!AX31*1000</f>
        <v>87.931944043320897</v>
      </c>
      <c r="AZ31" s="188">
        <f>'Table A1'!AZ31/'Table A2'!AZ31*1000</f>
        <v>113.37585311221646</v>
      </c>
      <c r="BA31" s="188">
        <f>'Table A1'!BA31/'Table A2'!BA31*1000</f>
        <v>233.23122337387161</v>
      </c>
      <c r="BB31" s="188">
        <f>'Table A1'!BB31/'Table A2'!BB31*1000</f>
        <v>103.46946784157987</v>
      </c>
      <c r="BC31" s="188">
        <f>'Table A1'!BC31/'Table A2'!BC31*1000</f>
        <v>169.62068545830735</v>
      </c>
      <c r="BD31" s="188">
        <f>'Table A1'!BD31/'Table A2'!BD31*1000</f>
        <v>152.39524000732652</v>
      </c>
      <c r="BG31" s="188">
        <f>'Table A1'!BG31/'Table A2'!BG31*1000</f>
        <v>28.500518666736973</v>
      </c>
      <c r="BH31" s="188">
        <f>'Table A1'!BH31/'Table A2'!BH31*1000</f>
        <v>47581.999992770223</v>
      </c>
      <c r="BI31" s="188">
        <f>'Table A1'!BI31/'Table A2'!BI31*1000</f>
        <v>254.55352398346594</v>
      </c>
    </row>
    <row r="32" spans="1:61" ht="15" customHeight="1" x14ac:dyDescent="0.2">
      <c r="A32" s="164">
        <v>1995</v>
      </c>
      <c r="B32" s="188" t="s">
        <v>171</v>
      </c>
      <c r="C32" s="188" t="s">
        <v>171</v>
      </c>
      <c r="D32" s="188" t="s">
        <v>171</v>
      </c>
      <c r="E32" s="188" t="s">
        <v>171</v>
      </c>
      <c r="F32" s="188" t="s">
        <v>171</v>
      </c>
      <c r="G32" s="189"/>
      <c r="H32" s="188" t="s">
        <v>171</v>
      </c>
      <c r="I32" s="188" t="s">
        <v>171</v>
      </c>
      <c r="J32" s="188" t="s">
        <v>171</v>
      </c>
      <c r="K32" s="188" t="s">
        <v>171</v>
      </c>
      <c r="L32" s="189"/>
      <c r="M32" s="188" t="s">
        <v>171</v>
      </c>
      <c r="N32" s="189"/>
      <c r="O32" s="188">
        <f>'Table A1'!O32/'Table A2'!O32*1000</f>
        <v>954.47372084169785</v>
      </c>
      <c r="P32" s="188">
        <f>'Table A1'!P32/'Table A2'!P32*1000</f>
        <v>736.19205852328673</v>
      </c>
      <c r="Q32" s="188">
        <f>'Table A1'!Q32/'Table A2'!Q32*1000</f>
        <v>320.85976006199064</v>
      </c>
      <c r="R32" s="188">
        <f>'Table A1'!R32/'Table A2'!R32*1000</f>
        <v>726.89107503511627</v>
      </c>
      <c r="S32" s="188">
        <f>'Table A1'!S32/'Table A2'!S32*1000</f>
        <v>597.66619996350153</v>
      </c>
      <c r="T32" s="189"/>
      <c r="U32" s="188">
        <f>'Table A1'!U32/'Table A2'!U32*1000</f>
        <v>357.85527682725314</v>
      </c>
      <c r="V32" s="188">
        <f>'Table A1'!V32/'Table A2'!V32*1000</f>
        <v>508.65725457229837</v>
      </c>
      <c r="W32" s="188">
        <f>'Table A1'!W32/'Table A2'!W32*1000</f>
        <v>372.8146934153043</v>
      </c>
      <c r="X32" s="188">
        <f>'Table A1'!X32/'Table A2'!X32*1000</f>
        <v>268.64994724907461</v>
      </c>
      <c r="Y32" s="188">
        <f>'Table A1'!Y32/'Table A2'!Y32*1000</f>
        <v>353.24533423970854</v>
      </c>
      <c r="Z32" s="188"/>
      <c r="AA32" s="188" t="s">
        <v>171</v>
      </c>
      <c r="AB32" s="188" t="s">
        <v>171</v>
      </c>
      <c r="AC32" s="188" t="s">
        <v>171</v>
      </c>
      <c r="AD32" s="188">
        <f>'Table A1'!AD32/'Table A2'!AD32*1000</f>
        <v>121.57389848351566</v>
      </c>
      <c r="AE32" s="188">
        <f>'Table A1'!AE32/'Table A2'!AE32*1000</f>
        <v>121.57389848351566</v>
      </c>
      <c r="AF32" s="192"/>
      <c r="AG32" s="188" t="s">
        <v>171</v>
      </c>
      <c r="AH32" s="188" t="s">
        <v>171</v>
      </c>
      <c r="AI32" s="188">
        <f>'Table A1'!AI32/'Table A2'!AI32*1000</f>
        <v>11.950539830654501</v>
      </c>
      <c r="AJ32" s="188">
        <f>'Table A1'!AJ32/'Table A2'!AJ32*1000</f>
        <v>11.950539830654501</v>
      </c>
      <c r="AK32" s="188">
        <f>'Table A1'!AK32/'Table A2'!AK32*1000</f>
        <v>74.334088446577354</v>
      </c>
      <c r="AL32" s="189"/>
      <c r="AM32" s="188">
        <f>'Table A1'!AM32/'Table A2'!AM32*1000</f>
        <v>226.84577997259623</v>
      </c>
      <c r="AN32" s="188">
        <f>'Table A1'!AN32/'Table A2'!AN32*1000</f>
        <v>186.82276372580958</v>
      </c>
      <c r="AO32" s="188">
        <f>'Table A1'!AO32/'Table A2'!AO32*1000</f>
        <v>7.0615118885260335</v>
      </c>
      <c r="AP32" s="188">
        <f>'Table A1'!AP32/'Table A2'!AP32*1000</f>
        <v>3.5249994512134455</v>
      </c>
      <c r="AQ32" s="188">
        <f>'Table A1'!AQ32/'Table A2'!AQ32*1000</f>
        <v>78.044746202694441</v>
      </c>
      <c r="AS32" s="188">
        <f>'Table A1'!AS32/'Table A2'!AS32*1000</f>
        <v>144.88252935049331</v>
      </c>
      <c r="AT32" s="188">
        <f>'Table A1'!AT32/'Table A2'!AT32*1000</f>
        <v>70.547284393502551</v>
      </c>
      <c r="AU32" s="188" t="s">
        <v>171</v>
      </c>
      <c r="AV32" s="188">
        <f>'Table A1'!AV32/'Table A2'!AV32*1000</f>
        <v>18.812750264156705</v>
      </c>
      <c r="AW32" s="188">
        <f>'Table A1'!AW32/'Table A2'!AW32*1000</f>
        <v>97.551232901966344</v>
      </c>
      <c r="AX32" s="188">
        <f>'Table A1'!AX32/'Table A2'!AX32*1000</f>
        <v>88.142793825033948</v>
      </c>
      <c r="AZ32" s="188">
        <f>'Table A1'!AZ32/'Table A2'!AZ32*1000</f>
        <v>113.38776856969808</v>
      </c>
      <c r="BA32" s="188">
        <f>'Table A1'!BA32/'Table A2'!BA32*1000</f>
        <v>233.23899468295423</v>
      </c>
      <c r="BB32" s="188">
        <f>'Table A1'!BB32/'Table A2'!BB32*1000</f>
        <v>104.42204140449967</v>
      </c>
      <c r="BC32" s="188">
        <f>'Table A1'!BC32/'Table A2'!BC32*1000</f>
        <v>169.60464081371461</v>
      </c>
      <c r="BD32" s="188">
        <f>'Table A1'!BD32/'Table A2'!BD32*1000</f>
        <v>152.03980783320154</v>
      </c>
      <c r="BG32" s="188">
        <f>'Table A1'!BG32/'Table A2'!BG32*1000</f>
        <v>27.405619426007455</v>
      </c>
      <c r="BH32" s="188">
        <f>'Table A1'!BH32/'Table A2'!BH32*1000</f>
        <v>47582.000005326023</v>
      </c>
      <c r="BI32" s="188">
        <f>'Table A1'!BI32/'Table A2'!BI32*1000</f>
        <v>263.14284738402995</v>
      </c>
    </row>
    <row r="33" spans="1:61" ht="15" customHeight="1" x14ac:dyDescent="0.2">
      <c r="A33" s="164">
        <v>1996</v>
      </c>
      <c r="B33" s="188" t="s">
        <v>171</v>
      </c>
      <c r="C33" s="188" t="s">
        <v>171</v>
      </c>
      <c r="D33" s="188" t="s">
        <v>171</v>
      </c>
      <c r="E33" s="188" t="s">
        <v>171</v>
      </c>
      <c r="F33" s="188" t="s">
        <v>171</v>
      </c>
      <c r="G33" s="189"/>
      <c r="H33" s="188" t="s">
        <v>171</v>
      </c>
      <c r="I33" s="188" t="s">
        <v>171</v>
      </c>
      <c r="J33" s="188" t="s">
        <v>171</v>
      </c>
      <c r="K33" s="188" t="s">
        <v>171</v>
      </c>
      <c r="L33" s="189"/>
      <c r="M33" s="188" t="s">
        <v>171</v>
      </c>
      <c r="N33" s="189"/>
      <c r="O33" s="188">
        <f>'Table A1'!O33/'Table A2'!O33*1000</f>
        <v>922.28946020349088</v>
      </c>
      <c r="P33" s="188">
        <f>'Table A1'!P33/'Table A2'!P33*1000</f>
        <v>719.97190677688877</v>
      </c>
      <c r="Q33" s="188">
        <f>'Table A1'!Q33/'Table A2'!Q33*1000</f>
        <v>313.10654753605195</v>
      </c>
      <c r="R33" s="188">
        <f>'Table A1'!R33/'Table A2'!R33*1000</f>
        <v>698.52947219113082</v>
      </c>
      <c r="S33" s="188">
        <f>'Table A1'!S33/'Table A2'!S33*1000</f>
        <v>580.59288518909239</v>
      </c>
      <c r="T33" s="189"/>
      <c r="U33" s="188">
        <f>'Table A1'!U33/'Table A2'!U33*1000</f>
        <v>356.95808274953441</v>
      </c>
      <c r="V33" s="188">
        <f>'Table A1'!V33/'Table A2'!V33*1000</f>
        <v>506.64335288462416</v>
      </c>
      <c r="W33" s="188">
        <f>'Table A1'!W33/'Table A2'!W33*1000</f>
        <v>372.86885977887732</v>
      </c>
      <c r="X33" s="188">
        <f>'Table A1'!X33/'Table A2'!X33*1000</f>
        <v>268.53947647619179</v>
      </c>
      <c r="Y33" s="188">
        <f>'Table A1'!Y33/'Table A2'!Y33*1000</f>
        <v>352.69444429655562</v>
      </c>
      <c r="Z33" s="188"/>
      <c r="AA33" s="188" t="s">
        <v>171</v>
      </c>
      <c r="AB33" s="188" t="s">
        <v>171</v>
      </c>
      <c r="AC33" s="188" t="s">
        <v>171</v>
      </c>
      <c r="AD33" s="188">
        <f>'Table A1'!AD33/'Table A2'!AD33*1000</f>
        <v>123.44960454412519</v>
      </c>
      <c r="AE33" s="188">
        <f>'Table A1'!AE33/'Table A2'!AE33*1000</f>
        <v>123.44960454412519</v>
      </c>
      <c r="AF33" s="192"/>
      <c r="AG33" s="188" t="s">
        <v>171</v>
      </c>
      <c r="AH33" s="188" t="s">
        <v>171</v>
      </c>
      <c r="AI33" s="188">
        <f>'Table A1'!AI33/'Table A2'!AI33*1000</f>
        <v>12.154396029180392</v>
      </c>
      <c r="AJ33" s="188">
        <f>'Table A1'!AJ33/'Table A2'!AJ33*1000</f>
        <v>12.154396029180392</v>
      </c>
      <c r="AK33" s="188">
        <f>'Table A1'!AK33/'Table A2'!AK33*1000</f>
        <v>73.87533751871095</v>
      </c>
      <c r="AL33" s="189"/>
      <c r="AM33" s="188">
        <f>'Table A1'!AM33/'Table A2'!AM33*1000</f>
        <v>221.1656266681839</v>
      </c>
      <c r="AN33" s="188">
        <f>'Table A1'!AN33/'Table A2'!AN33*1000</f>
        <v>170.82009392024241</v>
      </c>
      <c r="AO33" s="188">
        <f>'Table A1'!AO33/'Table A2'!AO33*1000</f>
        <v>7.1670691207173727</v>
      </c>
      <c r="AP33" s="188">
        <f>'Table A1'!AP33/'Table A2'!AP33*1000</f>
        <v>3.4988027909598598</v>
      </c>
      <c r="AQ33" s="188">
        <f>'Table A1'!AQ33/'Table A2'!AQ33*1000</f>
        <v>71.513330498830967</v>
      </c>
      <c r="AS33" s="188">
        <f>'Table A1'!AS33/'Table A2'!AS33*1000</f>
        <v>147.93413292410787</v>
      </c>
      <c r="AT33" s="188">
        <f>'Table A1'!AT33/'Table A2'!AT33*1000</f>
        <v>69.610508149417726</v>
      </c>
      <c r="AU33" s="188" t="s">
        <v>171</v>
      </c>
      <c r="AV33" s="188">
        <f>'Table A1'!AV33/'Table A2'!AV33*1000</f>
        <v>19.134497300784478</v>
      </c>
      <c r="AW33" s="188">
        <f>'Table A1'!AW33/'Table A2'!AW33*1000</f>
        <v>97.550332301945559</v>
      </c>
      <c r="AX33" s="188">
        <f>'Table A1'!AX33/'Table A2'!AX33*1000</f>
        <v>89.045399249084781</v>
      </c>
      <c r="AZ33" s="188">
        <f>'Table A1'!AZ33/'Table A2'!AZ33*1000</f>
        <v>113.36230877092287</v>
      </c>
      <c r="BA33" s="188">
        <f>'Table A1'!BA33/'Table A2'!BA33*1000</f>
        <v>233.19602219161004</v>
      </c>
      <c r="BB33" s="188">
        <f>'Table A1'!BB33/'Table A2'!BB33*1000</f>
        <v>105.23992195104204</v>
      </c>
      <c r="BC33" s="188">
        <f>'Table A1'!BC33/'Table A2'!BC33*1000</f>
        <v>169.57868486491591</v>
      </c>
      <c r="BD33" s="188">
        <f>'Table A1'!BD33/'Table A2'!BD33*1000</f>
        <v>151.70456348653252</v>
      </c>
      <c r="BG33" s="188">
        <f>'Table A1'!BG33/'Table A2'!BG33*1000</f>
        <v>26.632601406281427</v>
      </c>
      <c r="BH33" s="188">
        <f>'Table A1'!BH33/'Table A2'!BH33*1000</f>
        <v>47581.999969631448</v>
      </c>
      <c r="BI33" s="188">
        <f>'Table A1'!BI33/'Table A2'!BI33*1000</f>
        <v>270.09144863628666</v>
      </c>
    </row>
    <row r="34" spans="1:61" ht="15" customHeight="1" x14ac:dyDescent="0.2">
      <c r="A34" s="164">
        <v>1997</v>
      </c>
      <c r="B34" s="188" t="s">
        <v>171</v>
      </c>
      <c r="C34" s="188" t="s">
        <v>171</v>
      </c>
      <c r="D34" s="188" t="s">
        <v>171</v>
      </c>
      <c r="E34" s="188" t="s">
        <v>171</v>
      </c>
      <c r="F34" s="188" t="s">
        <v>171</v>
      </c>
      <c r="G34" s="189"/>
      <c r="H34" s="188" t="s">
        <v>171</v>
      </c>
      <c r="I34" s="188" t="s">
        <v>171</v>
      </c>
      <c r="J34" s="188" t="s">
        <v>171</v>
      </c>
      <c r="K34" s="188" t="s">
        <v>171</v>
      </c>
      <c r="L34" s="189"/>
      <c r="M34" s="188" t="s">
        <v>171</v>
      </c>
      <c r="N34" s="189"/>
      <c r="O34" s="188">
        <f>'Table A1'!O34/'Table A2'!O34*1000</f>
        <v>888.52213152610614</v>
      </c>
      <c r="P34" s="188">
        <f>'Table A1'!P34/'Table A2'!P34*1000</f>
        <v>702.3695756296388</v>
      </c>
      <c r="Q34" s="188">
        <f>'Table A1'!Q34/'Table A2'!Q34*1000</f>
        <v>306.16062741226403</v>
      </c>
      <c r="R34" s="188">
        <f>'Table A1'!R34/'Table A2'!R34*1000</f>
        <v>669.86498300902292</v>
      </c>
      <c r="S34" s="188">
        <f>'Table A1'!S34/'Table A2'!S34*1000</f>
        <v>563.17346658480596</v>
      </c>
      <c r="T34" s="189"/>
      <c r="U34" s="188">
        <f>'Table A1'!U34/'Table A2'!U34*1000</f>
        <v>355.76353565177652</v>
      </c>
      <c r="V34" s="188">
        <f>'Table A1'!V34/'Table A2'!V34*1000</f>
        <v>503.62137717063018</v>
      </c>
      <c r="W34" s="188">
        <f>'Table A1'!W34/'Table A2'!W34*1000</f>
        <v>372.76648359053269</v>
      </c>
      <c r="X34" s="188">
        <f>'Table A1'!X34/'Table A2'!X34*1000</f>
        <v>268.4060518802263</v>
      </c>
      <c r="Y34" s="188">
        <f>'Table A1'!Y34/'Table A2'!Y34*1000</f>
        <v>352.10139617960488</v>
      </c>
      <c r="Z34" s="188"/>
      <c r="AA34" s="188" t="s">
        <v>171</v>
      </c>
      <c r="AB34" s="188" t="s">
        <v>171</v>
      </c>
      <c r="AC34" s="188" t="s">
        <v>171</v>
      </c>
      <c r="AD34" s="188">
        <f>'Table A1'!AD34/'Table A2'!AD34*1000</f>
        <v>125.11132852040451</v>
      </c>
      <c r="AE34" s="188">
        <f>'Table A1'!AE34/'Table A2'!AE34*1000</f>
        <v>125.11132852040451</v>
      </c>
      <c r="AF34" s="192"/>
      <c r="AG34" s="188" t="s">
        <v>171</v>
      </c>
      <c r="AH34" s="188" t="s">
        <v>171</v>
      </c>
      <c r="AI34" s="188">
        <f>'Table A1'!AI34/'Table A2'!AI34*1000</f>
        <v>12.357397160624433</v>
      </c>
      <c r="AJ34" s="188">
        <f>'Table A1'!AJ34/'Table A2'!AJ34*1000</f>
        <v>12.357397160624433</v>
      </c>
      <c r="AK34" s="188">
        <f>'Table A1'!AK34/'Table A2'!AK34*1000</f>
        <v>73.111756036137962</v>
      </c>
      <c r="AL34" s="189"/>
      <c r="AM34" s="188">
        <f>'Table A1'!AM34/'Table A2'!AM34*1000</f>
        <v>215.38687059265931</v>
      </c>
      <c r="AN34" s="188">
        <f>'Table A1'!AN34/'Table A2'!AN34*1000</f>
        <v>154.99318564442427</v>
      </c>
      <c r="AO34" s="188">
        <f>'Table A1'!AO34/'Table A2'!AO34*1000</f>
        <v>7.2156143100528514</v>
      </c>
      <c r="AP34" s="188">
        <f>'Table A1'!AP34/'Table A2'!AP34*1000</f>
        <v>3.4250163745629019</v>
      </c>
      <c r="AQ34" s="188">
        <f>'Table A1'!AQ34/'Table A2'!AQ34*1000</f>
        <v>64.636505139757105</v>
      </c>
      <c r="AS34" s="188">
        <f>'Table A1'!AS34/'Table A2'!AS34*1000</f>
        <v>151.68989003994741</v>
      </c>
      <c r="AT34" s="188">
        <f>'Table A1'!AT34/'Table A2'!AT34*1000</f>
        <v>68.669949885156456</v>
      </c>
      <c r="AU34" s="188" t="s">
        <v>171</v>
      </c>
      <c r="AV34" s="188">
        <f>'Table A1'!AV34/'Table A2'!AV34*1000</f>
        <v>19.568722062189366</v>
      </c>
      <c r="AW34" s="188">
        <f>'Table A1'!AW34/'Table A2'!AW34*1000</f>
        <v>97.549952154247592</v>
      </c>
      <c r="AX34" s="188">
        <f>'Table A1'!AX34/'Table A2'!AX34*1000</f>
        <v>90.544678806451387</v>
      </c>
      <c r="AZ34" s="188">
        <f>'Table A1'!AZ34/'Table A2'!AZ34*1000</f>
        <v>113.42600155467596</v>
      </c>
      <c r="BA34" s="188">
        <f>'Table A1'!BA34/'Table A2'!BA34*1000</f>
        <v>233.21574571627448</v>
      </c>
      <c r="BB34" s="188">
        <f>'Table A1'!BB34/'Table A2'!BB34*1000</f>
        <v>105.97306993038276</v>
      </c>
      <c r="BC34" s="188">
        <f>'Table A1'!BC34/'Table A2'!BC34*1000</f>
        <v>169.60283415794922</v>
      </c>
      <c r="BD34" s="188">
        <f>'Table A1'!BD34/'Table A2'!BD34*1000</f>
        <v>151.47973918919266</v>
      </c>
      <c r="BG34" s="188">
        <f>'Table A1'!BG34/'Table A2'!BG34*1000</f>
        <v>26.244432025517565</v>
      </c>
      <c r="BH34" s="188">
        <f>'Table A1'!BH34/'Table A2'!BH34*1000</f>
        <v>47582.000016906975</v>
      </c>
      <c r="BI34" s="188">
        <f>'Table A1'!BI34/'Table A2'!BI34*1000</f>
        <v>272.26293570276363</v>
      </c>
    </row>
    <row r="35" spans="1:61" ht="15" customHeight="1" x14ac:dyDescent="0.2">
      <c r="A35" s="164">
        <v>1998</v>
      </c>
      <c r="B35" s="188" t="s">
        <v>171</v>
      </c>
      <c r="C35" s="188" t="s">
        <v>171</v>
      </c>
      <c r="D35" s="188" t="s">
        <v>171</v>
      </c>
      <c r="E35" s="188" t="s">
        <v>171</v>
      </c>
      <c r="F35" s="188" t="s">
        <v>171</v>
      </c>
      <c r="G35" s="189"/>
      <c r="H35" s="188" t="s">
        <v>171</v>
      </c>
      <c r="I35" s="188" t="s">
        <v>171</v>
      </c>
      <c r="J35" s="188" t="s">
        <v>171</v>
      </c>
      <c r="K35" s="188" t="s">
        <v>171</v>
      </c>
      <c r="L35" s="189"/>
      <c r="M35" s="188" t="s">
        <v>171</v>
      </c>
      <c r="N35" s="189"/>
      <c r="O35" s="188">
        <f>'Table A1'!O35/'Table A2'!O35*1000</f>
        <v>854.03011776777294</v>
      </c>
      <c r="P35" s="188">
        <f>'Table A1'!P35/'Table A2'!P35*1000</f>
        <v>682.69624647466208</v>
      </c>
      <c r="Q35" s="188">
        <f>'Table A1'!Q35/'Table A2'!Q35*1000</f>
        <v>299.37020206879674</v>
      </c>
      <c r="R35" s="188">
        <f>'Table A1'!R35/'Table A2'!R35*1000</f>
        <v>642.18894331840215</v>
      </c>
      <c r="S35" s="188">
        <f>'Table A1'!S35/'Table A2'!S35*1000</f>
        <v>545.2891623778977</v>
      </c>
      <c r="T35" s="189"/>
      <c r="U35" s="188">
        <f>'Table A1'!U35/'Table A2'!U35*1000</f>
        <v>354.00126779314991</v>
      </c>
      <c r="V35" s="188">
        <f>'Table A1'!V35/'Table A2'!V35*1000</f>
        <v>500.05637997924435</v>
      </c>
      <c r="W35" s="188">
        <f>'Table A1'!W35/'Table A2'!W35*1000</f>
        <v>372.89102246246114</v>
      </c>
      <c r="X35" s="188">
        <f>'Table A1'!X35/'Table A2'!X35*1000</f>
        <v>268.23670803640948</v>
      </c>
      <c r="Y35" s="188">
        <f>'Table A1'!Y35/'Table A2'!Y35*1000</f>
        <v>350.9974138103027</v>
      </c>
      <c r="Z35" s="188"/>
      <c r="AA35" s="188" t="s">
        <v>171</v>
      </c>
      <c r="AB35" s="188" t="s">
        <v>171</v>
      </c>
      <c r="AC35" s="188" t="s">
        <v>171</v>
      </c>
      <c r="AD35" s="188">
        <f>'Table A1'!AD35/'Table A2'!AD35*1000</f>
        <v>126.65894320382451</v>
      </c>
      <c r="AE35" s="188">
        <f>'Table A1'!AE35/'Table A2'!AE35*1000</f>
        <v>126.65894320382451</v>
      </c>
      <c r="AF35" s="192"/>
      <c r="AG35" s="188" t="s">
        <v>171</v>
      </c>
      <c r="AH35" s="188" t="s">
        <v>171</v>
      </c>
      <c r="AI35" s="188">
        <f>'Table A1'!AI35/'Table A2'!AI35*1000</f>
        <v>12.561898864133861</v>
      </c>
      <c r="AJ35" s="188">
        <f>'Table A1'!AJ35/'Table A2'!AJ35*1000</f>
        <v>12.561898864133861</v>
      </c>
      <c r="AK35" s="188">
        <f>'Table A1'!AK35/'Table A2'!AK35*1000</f>
        <v>72.274562789348877</v>
      </c>
      <c r="AL35" s="189"/>
      <c r="AM35" s="188">
        <f>'Table A1'!AM35/'Table A2'!AM35*1000</f>
        <v>209.97214296754771</v>
      </c>
      <c r="AN35" s="188">
        <f>'Table A1'!AN35/'Table A2'!AN35*1000</f>
        <v>141.48635569926822</v>
      </c>
      <c r="AO35" s="188">
        <f>'Table A1'!AO35/'Table A2'!AO35*1000</f>
        <v>7.2019249304954229</v>
      </c>
      <c r="AP35" s="188">
        <f>'Table A1'!AP35/'Table A2'!AP35*1000</f>
        <v>3.3494677232274954</v>
      </c>
      <c r="AQ35" s="188">
        <f>'Table A1'!AQ35/'Table A2'!AQ35*1000</f>
        <v>58.892541754317989</v>
      </c>
      <c r="AS35" s="188">
        <f>'Table A1'!AS35/'Table A2'!AS35*1000</f>
        <v>155.04952021585166</v>
      </c>
      <c r="AT35" s="188">
        <f>'Table A1'!AT35/'Table A2'!AT35*1000</f>
        <v>67.726906445472252</v>
      </c>
      <c r="AU35" s="188" t="s">
        <v>171</v>
      </c>
      <c r="AV35" s="188">
        <f>'Table A1'!AV35/'Table A2'!AV35*1000</f>
        <v>19.851565167718196</v>
      </c>
      <c r="AW35" s="188">
        <f>'Table A1'!AW35/'Table A2'!AW35*1000</f>
        <v>97.550091220253833</v>
      </c>
      <c r="AX35" s="188">
        <f>'Table A1'!AX35/'Table A2'!AX35*1000</f>
        <v>91.982629241274068</v>
      </c>
      <c r="AZ35" s="188">
        <f>'Table A1'!AZ35/'Table A2'!AZ35*1000</f>
        <v>113.42279974861341</v>
      </c>
      <c r="BA35" s="188">
        <f>'Table A1'!BA35/'Table A2'!BA35*1000</f>
        <v>233.22493365113633</v>
      </c>
      <c r="BB35" s="188">
        <f>'Table A1'!BB35/'Table A2'!BB35*1000</f>
        <v>106.69819213624007</v>
      </c>
      <c r="BC35" s="188">
        <f>'Table A1'!BC35/'Table A2'!BC35*1000</f>
        <v>169.60708984675003</v>
      </c>
      <c r="BD35" s="188">
        <f>'Table A1'!BD35/'Table A2'!BD35*1000</f>
        <v>151.28792014497182</v>
      </c>
      <c r="BG35" s="188">
        <f>'Table A1'!BG35/'Table A2'!BG35*1000</f>
        <v>26.117896507015534</v>
      </c>
      <c r="BH35" s="188">
        <f>'Table A1'!BH35/'Table A2'!BH35*1000</f>
        <v>47581.999974874598</v>
      </c>
      <c r="BI35" s="188">
        <f>'Table A1'!BI35/'Table A2'!BI35*1000</f>
        <v>271.95663039543649</v>
      </c>
    </row>
    <row r="36" spans="1:61" ht="15" customHeight="1" x14ac:dyDescent="0.2">
      <c r="A36" s="164">
        <v>1999</v>
      </c>
      <c r="B36" s="188" t="s">
        <v>171</v>
      </c>
      <c r="C36" s="188" t="s">
        <v>171</v>
      </c>
      <c r="D36" s="188" t="s">
        <v>171</v>
      </c>
      <c r="E36" s="188" t="s">
        <v>171</v>
      </c>
      <c r="F36" s="188" t="s">
        <v>171</v>
      </c>
      <c r="G36" s="189"/>
      <c r="H36" s="188" t="s">
        <v>171</v>
      </c>
      <c r="I36" s="188" t="s">
        <v>171</v>
      </c>
      <c r="J36" s="188" t="s">
        <v>171</v>
      </c>
      <c r="K36" s="188" t="s">
        <v>171</v>
      </c>
      <c r="L36" s="189"/>
      <c r="M36" s="188" t="s">
        <v>171</v>
      </c>
      <c r="N36" s="189"/>
      <c r="O36" s="188">
        <f>'Table A1'!O36/'Table A2'!O36*1000</f>
        <v>816.87398540885602</v>
      </c>
      <c r="P36" s="188">
        <f>'Table A1'!P36/'Table A2'!P36*1000</f>
        <v>660.09449447563134</v>
      </c>
      <c r="Q36" s="188">
        <f>'Table A1'!Q36/'Table A2'!Q36*1000</f>
        <v>292.35666788330872</v>
      </c>
      <c r="R36" s="188">
        <f>'Table A1'!R36/'Table A2'!R36*1000</f>
        <v>613.85020420395131</v>
      </c>
      <c r="S36" s="188">
        <f>'Table A1'!S36/'Table A2'!S36*1000</f>
        <v>525.9932308331156</v>
      </c>
      <c r="T36" s="189"/>
      <c r="U36" s="188">
        <f>'Table A1'!U36/'Table A2'!U36*1000</f>
        <v>353.04621944441914</v>
      </c>
      <c r="V36" s="188">
        <f>'Table A1'!V36/'Table A2'!V36*1000</f>
        <v>496.7710747574734</v>
      </c>
      <c r="W36" s="188">
        <f>'Table A1'!W36/'Table A2'!W36*1000</f>
        <v>372.18895952368467</v>
      </c>
      <c r="X36" s="188">
        <f>'Table A1'!X36/'Table A2'!X36*1000</f>
        <v>268.03493436538645</v>
      </c>
      <c r="Y36" s="188">
        <f>'Table A1'!Y36/'Table A2'!Y36*1000</f>
        <v>349.99018449526903</v>
      </c>
      <c r="Z36" s="188"/>
      <c r="AA36" s="188" t="s">
        <v>171</v>
      </c>
      <c r="AB36" s="188" t="s">
        <v>171</v>
      </c>
      <c r="AC36" s="188" t="s">
        <v>171</v>
      </c>
      <c r="AD36" s="188">
        <f>'Table A1'!AD36/'Table A2'!AD36*1000</f>
        <v>124.934730201826</v>
      </c>
      <c r="AE36" s="188">
        <f>'Table A1'!AE36/'Table A2'!AE36*1000</f>
        <v>124.934730201826</v>
      </c>
      <c r="AF36" s="192"/>
      <c r="AG36" s="188" t="s">
        <v>171</v>
      </c>
      <c r="AH36" s="188" t="s">
        <v>171</v>
      </c>
      <c r="AI36" s="188">
        <f>'Table A1'!AI36/'Table A2'!AI36*1000</f>
        <v>12.492272159508284</v>
      </c>
      <c r="AJ36" s="188">
        <f>'Table A1'!AJ36/'Table A2'!AJ36*1000</f>
        <v>12.492272159508284</v>
      </c>
      <c r="AK36" s="188">
        <f>'Table A1'!AK36/'Table A2'!AK36*1000</f>
        <v>69.77397886497252</v>
      </c>
      <c r="AL36" s="189"/>
      <c r="AM36" s="188">
        <f>'Table A1'!AM36/'Table A2'!AM36*1000</f>
        <v>201.43221649287801</v>
      </c>
      <c r="AN36" s="188">
        <f>'Table A1'!AN36/'Table A2'!AN36*1000</f>
        <v>131.03579890810983</v>
      </c>
      <c r="AO36" s="188">
        <f>'Table A1'!AO36/'Table A2'!AO36*1000</f>
        <v>7.2327526448082731</v>
      </c>
      <c r="AP36" s="188">
        <f>'Table A1'!AP36/'Table A2'!AP36*1000</f>
        <v>3.4848176868039711</v>
      </c>
      <c r="AQ36" s="188">
        <f>'Table A1'!AQ36/'Table A2'!AQ36*1000</f>
        <v>53.951733489043598</v>
      </c>
      <c r="AS36" s="188">
        <f>'Table A1'!AS36/'Table A2'!AS36*1000</f>
        <v>158.62241083554815</v>
      </c>
      <c r="AT36" s="188">
        <f>'Table A1'!AT36/'Table A2'!AT36*1000</f>
        <v>66.78207719510398</v>
      </c>
      <c r="AU36" s="188" t="s">
        <v>171</v>
      </c>
      <c r="AV36" s="188">
        <f>'Table A1'!AV36/'Table A2'!AV36*1000</f>
        <v>20.287023579923122</v>
      </c>
      <c r="AW36" s="188">
        <f>'Table A1'!AW36/'Table A2'!AW36*1000</f>
        <v>97.550163768806186</v>
      </c>
      <c r="AX36" s="188">
        <f>'Table A1'!AX36/'Table A2'!AX36*1000</f>
        <v>93.839977266493548</v>
      </c>
      <c r="AZ36" s="188">
        <f>'Table A1'!AZ36/'Table A2'!AZ36*1000</f>
        <v>113.42498406807272</v>
      </c>
      <c r="BA36" s="188">
        <f>'Table A1'!BA36/'Table A2'!BA36*1000</f>
        <v>233.23797610578538</v>
      </c>
      <c r="BB36" s="188">
        <f>'Table A1'!BB36/'Table A2'!BB36*1000</f>
        <v>107.29764144395642</v>
      </c>
      <c r="BC36" s="188">
        <f>'Table A1'!BC36/'Table A2'!BC36*1000</f>
        <v>169.5921492538875</v>
      </c>
      <c r="BD36" s="188">
        <f>'Table A1'!BD36/'Table A2'!BD36*1000</f>
        <v>151.0987593562279</v>
      </c>
      <c r="BG36" s="188">
        <f>'Table A1'!BG36/'Table A2'!BG36*1000</f>
        <v>26.09358968899376</v>
      </c>
      <c r="BH36" s="188">
        <f>'Table A1'!BH36/'Table A2'!BH36*1000</f>
        <v>47582.000007127288</v>
      </c>
      <c r="BI36" s="188">
        <f>'Table A1'!BI36/'Table A2'!BI36*1000</f>
        <v>269.18857744732725</v>
      </c>
    </row>
    <row r="37" spans="1:61" ht="30" customHeight="1" x14ac:dyDescent="0.2">
      <c r="A37" s="165">
        <v>2000</v>
      </c>
      <c r="B37" s="188" t="s">
        <v>171</v>
      </c>
      <c r="C37" s="188" t="s">
        <v>171</v>
      </c>
      <c r="D37" s="188" t="s">
        <v>171</v>
      </c>
      <c r="E37" s="188" t="s">
        <v>171</v>
      </c>
      <c r="F37" s="188" t="s">
        <v>171</v>
      </c>
      <c r="G37" s="189"/>
      <c r="H37" s="188" t="s">
        <v>171</v>
      </c>
      <c r="I37" s="188" t="s">
        <v>171</v>
      </c>
      <c r="J37" s="188" t="s">
        <v>171</v>
      </c>
      <c r="K37" s="188" t="s">
        <v>171</v>
      </c>
      <c r="L37" s="189"/>
      <c r="M37" s="188" t="s">
        <v>171</v>
      </c>
      <c r="N37" s="189"/>
      <c r="O37" s="188">
        <f>'Table A1'!O37/'Table A2'!O37*1000</f>
        <v>779.07855611043863</v>
      </c>
      <c r="P37" s="188">
        <f>'Table A1'!P37/'Table A2'!P37*1000</f>
        <v>636.3370583068795</v>
      </c>
      <c r="Q37" s="188">
        <f>'Table A1'!Q37/'Table A2'!Q37*1000</f>
        <v>285.39643685783557</v>
      </c>
      <c r="R37" s="188">
        <f>'Table A1'!R37/'Table A2'!R37*1000</f>
        <v>586.32370494708164</v>
      </c>
      <c r="S37" s="188">
        <f>'Table A1'!S37/'Table A2'!S37*1000</f>
        <v>506.44729106070406</v>
      </c>
      <c r="T37" s="189"/>
      <c r="U37" s="188">
        <f>'Table A1'!U37/'Table A2'!U37*1000</f>
        <v>349.40546938208081</v>
      </c>
      <c r="V37" s="188">
        <f>'Table A1'!V37/'Table A2'!V37*1000</f>
        <v>492.78324151591488</v>
      </c>
      <c r="W37" s="188">
        <f>'Table A1'!W37/'Table A2'!W37*1000</f>
        <v>367.39939421018011</v>
      </c>
      <c r="X37" s="188">
        <f>'Table A1'!X37/'Table A2'!X37*1000</f>
        <v>267.78979686583159</v>
      </c>
      <c r="Y37" s="188">
        <f>'Table A1'!Y37/'Table A2'!Y37*1000</f>
        <v>346.95686574648096</v>
      </c>
      <c r="Z37" s="188"/>
      <c r="AA37" s="188" t="s">
        <v>171</v>
      </c>
      <c r="AB37" s="188" t="s">
        <v>171</v>
      </c>
      <c r="AC37" s="188" t="s">
        <v>171</v>
      </c>
      <c r="AD37" s="188">
        <f>'Table A1'!AD37/'Table A2'!AD37*1000</f>
        <v>125.01625017299311</v>
      </c>
      <c r="AE37" s="188">
        <f>'Table A1'!AE37/'Table A2'!AE37*1000</f>
        <v>125.01625017299311</v>
      </c>
      <c r="AF37" s="192"/>
      <c r="AG37" s="188" t="s">
        <v>171</v>
      </c>
      <c r="AH37" s="188" t="s">
        <v>171</v>
      </c>
      <c r="AI37" s="188">
        <f>'Table A1'!AI37/'Table A2'!AI37*1000</f>
        <v>12.579450590450199</v>
      </c>
      <c r="AJ37" s="188">
        <f>'Table A1'!AJ37/'Table A2'!AJ37*1000</f>
        <v>12.579450590450199</v>
      </c>
      <c r="AK37" s="188">
        <f>'Table A1'!AK37/'Table A2'!AK37*1000</f>
        <v>68.537933942013851</v>
      </c>
      <c r="AL37" s="189"/>
      <c r="AM37" s="188">
        <f>'Table A1'!AM37/'Table A2'!AM37*1000</f>
        <v>190.06264891247957</v>
      </c>
      <c r="AN37" s="188">
        <f>'Table A1'!AN37/'Table A2'!AN37*1000</f>
        <v>121.20516113622166</v>
      </c>
      <c r="AO37" s="188">
        <f>'Table A1'!AO37/'Table A2'!AO37*1000</f>
        <v>26.152502404371152</v>
      </c>
      <c r="AP37" s="188">
        <f>'Table A1'!AP37/'Table A2'!AP37*1000</f>
        <v>3.6976013181688248</v>
      </c>
      <c r="AQ37" s="188">
        <f>'Table A1'!AQ37/'Table A2'!AQ37*1000</f>
        <v>50.636661778465943</v>
      </c>
      <c r="AS37" s="188">
        <f>'Table A1'!AS37/'Table A2'!AS37*1000</f>
        <v>162.24562848240743</v>
      </c>
      <c r="AT37" s="188">
        <f>'Table A1'!AT37/'Table A2'!AT37*1000</f>
        <v>64.810982042663298</v>
      </c>
      <c r="AU37" s="188" t="s">
        <v>171</v>
      </c>
      <c r="AV37" s="188">
        <f>'Table A1'!AV37/'Table A2'!AV37*1000</f>
        <v>20.40673488213536</v>
      </c>
      <c r="AW37" s="188">
        <f>'Table A1'!AW37/'Table A2'!AW37*1000</f>
        <v>97.55017708833654</v>
      </c>
      <c r="AX37" s="188">
        <f>'Table A1'!AX37/'Table A2'!AX37*1000</f>
        <v>95.810180359100329</v>
      </c>
      <c r="AZ37" s="188">
        <f>'Table A1'!AZ37/'Table A2'!AZ37*1000</f>
        <v>113.43143744707496</v>
      </c>
      <c r="BA37" s="188">
        <f>'Table A1'!BA37/'Table A2'!BA37*1000</f>
        <v>233.16836982890356</v>
      </c>
      <c r="BB37" s="188">
        <f>'Table A1'!BB37/'Table A2'!BB37*1000</f>
        <v>107.87799424213378</v>
      </c>
      <c r="BC37" s="188">
        <f>'Table A1'!BC37/'Table A2'!BC37*1000</f>
        <v>169.59806201039368</v>
      </c>
      <c r="BD37" s="188">
        <f>'Table A1'!BD37/'Table A2'!BD37*1000</f>
        <v>150.93092564364991</v>
      </c>
      <c r="BG37" s="188">
        <f>'Table A1'!BG37/'Table A2'!BG37*1000</f>
        <v>26.091125247938283</v>
      </c>
      <c r="BH37" s="188">
        <f>'Table A1'!BH37/'Table A2'!BH37*1000</f>
        <v>47581.999985028953</v>
      </c>
      <c r="BI37" s="188">
        <f>'Table A1'!BI37/'Table A2'!BI37*1000</f>
        <v>264.54892615508277</v>
      </c>
    </row>
    <row r="38" spans="1:61" ht="15" customHeight="1" x14ac:dyDescent="0.2">
      <c r="A38" s="165">
        <v>2001</v>
      </c>
      <c r="B38" s="188" t="s">
        <v>171</v>
      </c>
      <c r="C38" s="188" t="s">
        <v>171</v>
      </c>
      <c r="D38" s="188" t="s">
        <v>171</v>
      </c>
      <c r="E38" s="188" t="s">
        <v>171</v>
      </c>
      <c r="F38" s="188" t="s">
        <v>171</v>
      </c>
      <c r="G38" s="189"/>
      <c r="H38" s="188" t="s">
        <v>171</v>
      </c>
      <c r="I38" s="188" t="s">
        <v>171</v>
      </c>
      <c r="J38" s="188" t="s">
        <v>171</v>
      </c>
      <c r="K38" s="188" t="s">
        <v>171</v>
      </c>
      <c r="L38" s="189"/>
      <c r="M38" s="188" t="s">
        <v>171</v>
      </c>
      <c r="N38" s="189"/>
      <c r="O38" s="188">
        <f>'Table A1'!O38/'Table A2'!O38*1000</f>
        <v>741.50846583881923</v>
      </c>
      <c r="P38" s="188">
        <f>'Table A1'!P38/'Table A2'!P38*1000</f>
        <v>611.42006019515361</v>
      </c>
      <c r="Q38" s="188">
        <f>'Table A1'!Q38/'Table A2'!Q38*1000</f>
        <v>277.80333542081564</v>
      </c>
      <c r="R38" s="188">
        <f>'Table A1'!R38/'Table A2'!R38*1000</f>
        <v>560.16705020775441</v>
      </c>
      <c r="S38" s="188">
        <f>'Table A1'!S38/'Table A2'!S38*1000</f>
        <v>486.58859148726697</v>
      </c>
      <c r="T38" s="189"/>
      <c r="U38" s="188">
        <f>'Table A1'!U38/'Table A2'!U38*1000</f>
        <v>346.82690381961464</v>
      </c>
      <c r="V38" s="188">
        <f>'Table A1'!V38/'Table A2'!V38*1000</f>
        <v>489.08000871997905</v>
      </c>
      <c r="W38" s="188">
        <f>'Table A1'!W38/'Table A2'!W38*1000</f>
        <v>360.90645585185013</v>
      </c>
      <c r="X38" s="188">
        <f>'Table A1'!X38/'Table A2'!X38*1000</f>
        <v>267.48493065981017</v>
      </c>
      <c r="Y38" s="188">
        <f>'Table A1'!Y38/'Table A2'!Y38*1000</f>
        <v>344.04320726936936</v>
      </c>
      <c r="Z38" s="188"/>
      <c r="AA38" s="188">
        <f>'Table A1'!AA38/'Table A2'!AA38*1000</f>
        <v>131.60086465262685</v>
      </c>
      <c r="AB38" s="188">
        <f>'Table A1'!AB38/'Table A2'!AB38*1000</f>
        <v>357.74211323296237</v>
      </c>
      <c r="AC38" s="188"/>
      <c r="AD38" s="188">
        <f>'Table A1'!AD38/'Table A2'!AD38*1000</f>
        <v>121.55082716458946</v>
      </c>
      <c r="AE38" s="188">
        <f>'Table A1'!AE38/'Table A2'!AE38*1000</f>
        <v>122.26265272088663</v>
      </c>
      <c r="AF38" s="192"/>
      <c r="AG38" s="188">
        <f>'Table A1'!AG38/'Table A2'!AG38*1000</f>
        <v>12.898730059918144</v>
      </c>
      <c r="AH38" s="188" t="s">
        <v>171</v>
      </c>
      <c r="AI38" s="188">
        <f>'Table A1'!AI38/'Table A2'!AI38*1000</f>
        <v>12.334044306171753</v>
      </c>
      <c r="AJ38" s="188">
        <f>'Table A1'!AJ38/'Table A2'!AJ38*1000</f>
        <v>12.345797297466406</v>
      </c>
      <c r="AK38" s="188">
        <f>'Table A1'!AK38/'Table A2'!AK38*1000</f>
        <v>66.957608827151148</v>
      </c>
      <c r="AL38" s="189"/>
      <c r="AM38" s="188">
        <f>'Table A1'!AM38/'Table A2'!AM38*1000</f>
        <v>178.69308133208114</v>
      </c>
      <c r="AN38" s="188">
        <f>'Table A1'!AN38/'Table A2'!AN38*1000</f>
        <v>115.3332787831181</v>
      </c>
      <c r="AO38" s="188">
        <f>'Table A1'!AO38/'Table A2'!AO38*1000</f>
        <v>45.072252163934039</v>
      </c>
      <c r="AP38" s="188">
        <f>'Table A1'!AP38/'Table A2'!AP38*1000</f>
        <v>3.8967744094860186</v>
      </c>
      <c r="AQ38" s="188">
        <f>'Table A1'!AQ38/'Table A2'!AQ38*1000</f>
        <v>47.344441837691583</v>
      </c>
      <c r="AS38" s="188">
        <f>'Table A1'!AS38/'Table A2'!AS38*1000</f>
        <v>175.69787716691812</v>
      </c>
      <c r="AT38" s="188">
        <f>'Table A1'!AT38/'Table A2'!AT38*1000</f>
        <v>65.944483879274358</v>
      </c>
      <c r="AU38" s="188" t="s">
        <v>171</v>
      </c>
      <c r="AV38" s="188">
        <f>'Table A1'!AV38/'Table A2'!AV38*1000</f>
        <v>20.408335625347199</v>
      </c>
      <c r="AW38" s="188">
        <f>'Table A1'!AW38/'Table A2'!AW38*1000</f>
        <v>97.550149427417296</v>
      </c>
      <c r="AX38" s="188">
        <f>'Table A1'!AX38/'Table A2'!AX38*1000</f>
        <v>103.29818783019795</v>
      </c>
      <c r="AZ38" s="188">
        <f>'Table A1'!AZ38/'Table A2'!AZ38*1000</f>
        <v>113.417870464088</v>
      </c>
      <c r="BA38" s="188">
        <f>'Table A1'!BA38/'Table A2'!BA38*1000</f>
        <v>233.20714441513445</v>
      </c>
      <c r="BB38" s="188">
        <f>'Table A1'!BB38/'Table A2'!BB38*1000</f>
        <v>108.46187092798654</v>
      </c>
      <c r="BC38" s="188">
        <f>'Table A1'!BC38/'Table A2'!BC38*1000</f>
        <v>169.59544632219766</v>
      </c>
      <c r="BD38" s="188">
        <f>'Table A1'!BD38/'Table A2'!BD38*1000</f>
        <v>150.77915474434937</v>
      </c>
      <c r="BG38" s="188">
        <f>'Table A1'!BG38/'Table A2'!BG38*1000</f>
        <v>26.091002877739466</v>
      </c>
      <c r="BH38" s="188">
        <f>'Table A1'!BH38/'Table A2'!BH38*1000</f>
        <v>47582.000024725217</v>
      </c>
      <c r="BI38" s="188">
        <f>'Table A1'!BI38/'Table A2'!BI38*1000</f>
        <v>258.75510457803898</v>
      </c>
    </row>
    <row r="39" spans="1:61" ht="15" customHeight="1" x14ac:dyDescent="0.2">
      <c r="A39" s="165">
        <v>2002</v>
      </c>
      <c r="B39" s="188" t="s">
        <v>171</v>
      </c>
      <c r="C39" s="188" t="s">
        <v>171</v>
      </c>
      <c r="D39" s="188" t="s">
        <v>171</v>
      </c>
      <c r="E39" s="188" t="s">
        <v>171</v>
      </c>
      <c r="F39" s="188" t="s">
        <v>171</v>
      </c>
      <c r="G39" s="189"/>
      <c r="H39" s="188" t="s">
        <v>171</v>
      </c>
      <c r="I39" s="188" t="s">
        <v>171</v>
      </c>
      <c r="J39" s="188" t="s">
        <v>171</v>
      </c>
      <c r="K39" s="188" t="s">
        <v>171</v>
      </c>
      <c r="L39" s="189"/>
      <c r="M39" s="188" t="s">
        <v>171</v>
      </c>
      <c r="N39" s="189"/>
      <c r="O39" s="188">
        <f>'Table A1'!O39/'Table A2'!O39*1000</f>
        <v>708.32907798368694</v>
      </c>
      <c r="P39" s="188">
        <f>'Table A1'!P39/'Table A2'!P39*1000</f>
        <v>588.77951867104184</v>
      </c>
      <c r="Q39" s="188">
        <f>'Table A1'!Q39/'Table A2'!Q39*1000</f>
        <v>270.55306780164869</v>
      </c>
      <c r="R39" s="188">
        <f>'Table A1'!R39/'Table A2'!R39*1000</f>
        <v>537.99429056429813</v>
      </c>
      <c r="S39" s="188">
        <f>'Table A1'!S39/'Table A2'!S39*1000</f>
        <v>468.82147422719447</v>
      </c>
      <c r="T39" s="189"/>
      <c r="U39" s="188">
        <f>'Table A1'!U39/'Table A2'!U39*1000</f>
        <v>343.1095522413886</v>
      </c>
      <c r="V39" s="188">
        <f>'Table A1'!V39/'Table A2'!V39*1000</f>
        <v>485.417260672954</v>
      </c>
      <c r="W39" s="188">
        <f>'Table A1'!W39/'Table A2'!W39*1000</f>
        <v>352.99649375419443</v>
      </c>
      <c r="X39" s="188">
        <f>'Table A1'!X39/'Table A2'!X39*1000</f>
        <v>267.15440711404631</v>
      </c>
      <c r="Y39" s="188">
        <f>'Table A1'!Y39/'Table A2'!Y39*1000</f>
        <v>340.03686187255573</v>
      </c>
      <c r="Z39" s="188"/>
      <c r="AA39" s="188">
        <f>'Table A1'!AA39/'Table A2'!AA39*1000</f>
        <v>128.70510830595742</v>
      </c>
      <c r="AB39" s="188">
        <f>'Table A1'!AB39/'Table A2'!AB39*1000</f>
        <v>338.92581141529769</v>
      </c>
      <c r="AC39" s="188"/>
      <c r="AD39" s="188">
        <f>'Table A1'!AD39/'Table A2'!AD39*1000</f>
        <v>117.25317848237646</v>
      </c>
      <c r="AE39" s="188">
        <f>'Table A1'!AE39/'Table A2'!AE39*1000</f>
        <v>119.32228634944339</v>
      </c>
      <c r="AF39" s="192"/>
      <c r="AG39" s="188">
        <f>'Table A1'!AG39/'Table A2'!AG39*1000</f>
        <v>11.980844820668201</v>
      </c>
      <c r="AH39" s="188" t="s">
        <v>171</v>
      </c>
      <c r="AI39" s="188">
        <f>'Table A1'!AI39/'Table A2'!AI39*1000</f>
        <v>11.959916951818863</v>
      </c>
      <c r="AJ39" s="188">
        <f>'Table A1'!AJ39/'Table A2'!AJ39*1000</f>
        <v>11.961228049038123</v>
      </c>
      <c r="AK39" s="188">
        <f>'Table A1'!AK39/'Table A2'!AK39*1000</f>
        <v>65.294225108565854</v>
      </c>
      <c r="AL39" s="189"/>
      <c r="AM39" s="188">
        <f>'Table A1'!AM39/'Table A2'!AM39*1000</f>
        <v>167.3235137516827</v>
      </c>
      <c r="AN39" s="188">
        <f>'Table A1'!AN39/'Table A2'!AN39*1000</f>
        <v>111.29974253112687</v>
      </c>
      <c r="AO39" s="188">
        <f>'Table A1'!AO39/'Table A2'!AO39*1000</f>
        <v>63.992001923496922</v>
      </c>
      <c r="AP39" s="188">
        <f>'Table A1'!AP39/'Table A2'!AP39*1000</f>
        <v>4.6739809064700717</v>
      </c>
      <c r="AQ39" s="188">
        <f>'Table A1'!AQ39/'Table A2'!AQ39*1000</f>
        <v>46.670493551161776</v>
      </c>
      <c r="AS39" s="188">
        <f>'Table A1'!AS39/'Table A2'!AS39*1000</f>
        <v>189.67729041573244</v>
      </c>
      <c r="AT39" s="188">
        <f>'Table A1'!AT39/'Table A2'!AT39*1000</f>
        <v>65.899780484531519</v>
      </c>
      <c r="AU39" s="188" t="s">
        <v>171</v>
      </c>
      <c r="AV39" s="188">
        <f>'Table A1'!AV39/'Table A2'!AV39*1000</f>
        <v>20.339086161135441</v>
      </c>
      <c r="AW39" s="188">
        <f>'Table A1'!AW39/'Table A2'!AW39*1000</f>
        <v>40.464872665628697</v>
      </c>
      <c r="AX39" s="188">
        <f>'Table A1'!AX39/'Table A2'!AX39*1000</f>
        <v>108.74131046791187</v>
      </c>
      <c r="AZ39" s="188">
        <f>'Table A1'!AZ39/'Table A2'!AZ39*1000</f>
        <v>113.40194416182368</v>
      </c>
      <c r="BA39" s="188">
        <f>'Table A1'!BA39/'Table A2'!BA39*1000</f>
        <v>233.22071670068203</v>
      </c>
      <c r="BB39" s="188">
        <f>'Table A1'!BB39/'Table A2'!BB39*1000</f>
        <v>108.99691770134739</v>
      </c>
      <c r="BC39" s="188">
        <f>'Table A1'!BC39/'Table A2'!BC39*1000</f>
        <v>169.61647051926275</v>
      </c>
      <c r="BD39" s="188">
        <f>'Table A1'!BD39/'Table A2'!BD39*1000</f>
        <v>150.65700993411178</v>
      </c>
      <c r="BG39" s="188">
        <f>'Table A1'!BG39/'Table A2'!BG39*1000</f>
        <v>26.091000030466336</v>
      </c>
      <c r="BH39" s="188">
        <f>'Table A1'!BH39/'Table A2'!BH39*1000</f>
        <v>47582.000021798754</v>
      </c>
      <c r="BI39" s="188">
        <f>'Table A1'!BI39/'Table A2'!BI39*1000</f>
        <v>252.6862334789945</v>
      </c>
    </row>
    <row r="40" spans="1:61" ht="15" customHeight="1" x14ac:dyDescent="0.2">
      <c r="A40" s="165">
        <v>2003</v>
      </c>
      <c r="B40" s="188" t="s">
        <v>171</v>
      </c>
      <c r="C40" s="188" t="s">
        <v>171</v>
      </c>
      <c r="D40" s="188" t="s">
        <v>171</v>
      </c>
      <c r="E40" s="188" t="s">
        <v>171</v>
      </c>
      <c r="F40" s="188" t="s">
        <v>171</v>
      </c>
      <c r="G40" s="189"/>
      <c r="H40" s="188" t="s">
        <v>171</v>
      </c>
      <c r="I40" s="188" t="s">
        <v>171</v>
      </c>
      <c r="J40" s="188" t="s">
        <v>171</v>
      </c>
      <c r="K40" s="188" t="s">
        <v>171</v>
      </c>
      <c r="L40" s="189"/>
      <c r="M40" s="188" t="s">
        <v>171</v>
      </c>
      <c r="N40" s="189"/>
      <c r="O40" s="188">
        <f>'Table A1'!O40/'Table A2'!O40*1000</f>
        <v>679.03169131124343</v>
      </c>
      <c r="P40" s="188">
        <f>'Table A1'!P40/'Table A2'!P40*1000</f>
        <v>567.93625524360164</v>
      </c>
      <c r="Q40" s="188">
        <f>'Table A1'!Q40/'Table A2'!Q40*1000</f>
        <v>262.90554058918627</v>
      </c>
      <c r="R40" s="188">
        <f>'Table A1'!R40/'Table A2'!R40*1000</f>
        <v>518.69998743491931</v>
      </c>
      <c r="S40" s="188">
        <f>'Table A1'!S40/'Table A2'!S40*1000</f>
        <v>452.44241749509854</v>
      </c>
      <c r="T40" s="189"/>
      <c r="U40" s="188">
        <f>'Table A1'!U40/'Table A2'!U40*1000</f>
        <v>339.28253486790055</v>
      </c>
      <c r="V40" s="188">
        <f>'Table A1'!V40/'Table A2'!V40*1000</f>
        <v>479.354650516292</v>
      </c>
      <c r="W40" s="188">
        <f>'Table A1'!W40/'Table A2'!W40*1000</f>
        <v>344.4008592509573</v>
      </c>
      <c r="X40" s="188">
        <f>'Table A1'!X40/'Table A2'!X40*1000</f>
        <v>266.84047282011574</v>
      </c>
      <c r="Y40" s="188">
        <f>'Table A1'!Y40/'Table A2'!Y40*1000</f>
        <v>335.53804670622895</v>
      </c>
      <c r="Z40" s="188"/>
      <c r="AA40" s="188">
        <f>'Table A1'!AA40/'Table A2'!AA40*1000</f>
        <v>132.19431663444445</v>
      </c>
      <c r="AB40" s="188">
        <f>'Table A1'!AB40/'Table A2'!AB40*1000</f>
        <v>345.93919476599785</v>
      </c>
      <c r="AC40" s="188"/>
      <c r="AD40" s="188">
        <f>'Table A1'!AD40/'Table A2'!AD40*1000</f>
        <v>121.09788415304367</v>
      </c>
      <c r="AE40" s="188">
        <f>'Table A1'!AE40/'Table A2'!AE40*1000</f>
        <v>125.05076392162054</v>
      </c>
      <c r="AF40" s="192"/>
      <c r="AG40" s="188">
        <f>'Table A1'!AG40/'Table A2'!AG40*1000</f>
        <v>11.967800568035454</v>
      </c>
      <c r="AH40" s="188" t="s">
        <v>171</v>
      </c>
      <c r="AI40" s="188">
        <f>'Table A1'!AI40/'Table A2'!AI40*1000</f>
        <v>12.225908155435761</v>
      </c>
      <c r="AJ40" s="188">
        <f>'Table A1'!AJ40/'Table A2'!AJ40*1000</f>
        <v>12.193814150107938</v>
      </c>
      <c r="AK40" s="188">
        <f>'Table A1'!AK40/'Table A2'!AK40*1000</f>
        <v>68.26929117076071</v>
      </c>
      <c r="AL40" s="189"/>
      <c r="AM40" s="188">
        <f>'Table A1'!AM40/'Table A2'!AM40*1000</f>
        <v>155.95394617128431</v>
      </c>
      <c r="AN40" s="188">
        <f>'Table A1'!AN40/'Table A2'!AN40*1000</f>
        <v>110.18824710691432</v>
      </c>
      <c r="AO40" s="188">
        <f>'Table A1'!AO40/'Table A2'!AO40*1000</f>
        <v>82.911751683059805</v>
      </c>
      <c r="AP40" s="188">
        <f>'Table A1'!AP40/'Table A2'!AP40*1000</f>
        <v>5.5004354037904859</v>
      </c>
      <c r="AQ40" s="188">
        <f>'Table A1'!AQ40/'Table A2'!AQ40*1000</f>
        <v>44.817364602694667</v>
      </c>
      <c r="AS40" s="188">
        <f>'Table A1'!AS40/'Table A2'!AS40*1000</f>
        <v>204.17344597668321</v>
      </c>
      <c r="AT40" s="188">
        <f>'Table A1'!AT40/'Table A2'!AT40*1000</f>
        <v>64.806597262477865</v>
      </c>
      <c r="AU40" s="188" t="s">
        <v>171</v>
      </c>
      <c r="AV40" s="188">
        <f>'Table A1'!AV40/'Table A2'!AV40*1000</f>
        <v>19.978407011174756</v>
      </c>
      <c r="AW40" s="188">
        <f>'Table A1'!AW40/'Table A2'!AW40*1000</f>
        <v>31.829422498445886</v>
      </c>
      <c r="AX40" s="188">
        <f>'Table A1'!AX40/'Table A2'!AX40*1000</f>
        <v>111.46612726350854</v>
      </c>
      <c r="AZ40" s="188">
        <f>'Table A1'!AZ40/'Table A2'!AZ40*1000</f>
        <v>115.01894283952116</v>
      </c>
      <c r="BA40" s="188">
        <f>'Table A1'!BA40/'Table A2'!BA40*1000</f>
        <v>233.1516925748341</v>
      </c>
      <c r="BB40" s="188">
        <f>'Table A1'!BB40/'Table A2'!BB40*1000</f>
        <v>109.46756597650744</v>
      </c>
      <c r="BC40" s="188">
        <f>'Table A1'!BC40/'Table A2'!BC40*1000</f>
        <v>169.60216786169701</v>
      </c>
      <c r="BD40" s="188">
        <f>'Table A1'!BD40/'Table A2'!BD40*1000</f>
        <v>150.85960391166054</v>
      </c>
      <c r="BG40" s="188">
        <f>'Table A1'!BG40/'Table A2'!BG40*1000</f>
        <v>26.091000000145925</v>
      </c>
      <c r="BH40" s="188">
        <f>'Table A1'!BH40/'Table A2'!BH40*1000</f>
        <v>47582.000023276581</v>
      </c>
      <c r="BI40" s="188">
        <f>'Table A1'!BI40/'Table A2'!BI40*1000</f>
        <v>246.73676310511473</v>
      </c>
    </row>
    <row r="41" spans="1:61" ht="15" customHeight="1" x14ac:dyDescent="0.2">
      <c r="A41" s="165">
        <v>2004</v>
      </c>
      <c r="B41" s="188" t="s">
        <v>171</v>
      </c>
      <c r="C41" s="188" t="s">
        <v>171</v>
      </c>
      <c r="D41" s="188" t="s">
        <v>171</v>
      </c>
      <c r="E41" s="188" t="s">
        <v>171</v>
      </c>
      <c r="F41" s="188" t="s">
        <v>171</v>
      </c>
      <c r="G41" s="189"/>
      <c r="H41" s="188" t="s">
        <v>171</v>
      </c>
      <c r="I41" s="188" t="s">
        <v>171</v>
      </c>
      <c r="J41" s="188" t="s">
        <v>171</v>
      </c>
      <c r="K41" s="188" t="s">
        <v>171</v>
      </c>
      <c r="L41" s="189"/>
      <c r="M41" s="188" t="s">
        <v>171</v>
      </c>
      <c r="N41" s="189"/>
      <c r="O41" s="188">
        <f>'Table A1'!O41/'Table A2'!O41*1000</f>
        <v>651.84190071199225</v>
      </c>
      <c r="P41" s="188">
        <f>'Table A1'!P41/'Table A2'!P41*1000</f>
        <v>548.52590479508603</v>
      </c>
      <c r="Q41" s="188">
        <f>'Table A1'!Q41/'Table A2'!Q41*1000</f>
        <v>254.87739203160643</v>
      </c>
      <c r="R41" s="188">
        <f>'Table A1'!R41/'Table A2'!R41*1000</f>
        <v>500.34233635158398</v>
      </c>
      <c r="S41" s="188">
        <f>'Table A1'!S41/'Table A2'!S41*1000</f>
        <v>436.77252008337933</v>
      </c>
      <c r="T41" s="189"/>
      <c r="U41" s="188">
        <f>'Table A1'!U41/'Table A2'!U41*1000</f>
        <v>333.89518198549462</v>
      </c>
      <c r="V41" s="188">
        <f>'Table A1'!V41/'Table A2'!V41*1000</f>
        <v>472.28026642516147</v>
      </c>
      <c r="W41" s="188">
        <f>'Table A1'!W41/'Table A2'!W41*1000</f>
        <v>335.21971120967203</v>
      </c>
      <c r="X41" s="188">
        <f>'Table A1'!X41/'Table A2'!X41*1000</f>
        <v>266.52002171238757</v>
      </c>
      <c r="Y41" s="188">
        <f>'Table A1'!Y41/'Table A2'!Y41*1000</f>
        <v>329.99456123010708</v>
      </c>
      <c r="Z41" s="188"/>
      <c r="AA41" s="188">
        <f>'Table A1'!AA41/'Table A2'!AA41*1000</f>
        <v>126.79650796845252</v>
      </c>
      <c r="AB41" s="188">
        <f>'Table A1'!AB41/'Table A2'!AB41*1000</f>
        <v>335.63430427865381</v>
      </c>
      <c r="AC41" s="188"/>
      <c r="AD41" s="188">
        <f>'Table A1'!AD41/'Table A2'!AD41*1000</f>
        <v>118.01280889674563</v>
      </c>
      <c r="AE41" s="188">
        <f>'Table A1'!AE41/'Table A2'!AE41*1000</f>
        <v>123.76239955363826</v>
      </c>
      <c r="AF41" s="192"/>
      <c r="AG41" s="188">
        <f>'Table A1'!AG41/'Table A2'!AG41*1000</f>
        <v>11.524894105511015</v>
      </c>
      <c r="AH41" s="188" t="s">
        <v>171</v>
      </c>
      <c r="AI41" s="188">
        <f>'Table A1'!AI41/'Table A2'!AI41*1000</f>
        <v>11.796874760214589</v>
      </c>
      <c r="AJ41" s="188">
        <f>'Table A1'!AJ41/'Table A2'!AJ41*1000</f>
        <v>11.741433362446417</v>
      </c>
      <c r="AK41" s="188">
        <f>'Table A1'!AK41/'Table A2'!AK41*1000</f>
        <v>67.456714466816493</v>
      </c>
      <c r="AL41" s="189"/>
      <c r="AM41" s="188">
        <f>'Table A1'!AM41/'Table A2'!AM41*1000</f>
        <v>144.58437859088585</v>
      </c>
      <c r="AN41" s="188">
        <f>'Table A1'!AN41/'Table A2'!AN41*1000</f>
        <v>108.42917095583906</v>
      </c>
      <c r="AO41" s="188">
        <f>'Table A1'!AO41/'Table A2'!AO41*1000</f>
        <v>101.8315014426227</v>
      </c>
      <c r="AP41" s="188">
        <f>'Table A1'!AP41/'Table A2'!AP41*1000</f>
        <v>6.336458377584683</v>
      </c>
      <c r="AQ41" s="188">
        <f>'Table A1'!AQ41/'Table A2'!AQ41*1000</f>
        <v>42.234922425727937</v>
      </c>
      <c r="AS41" s="188">
        <f>'Table A1'!AS41/'Table A2'!AS41*1000</f>
        <v>219.15376664286117</v>
      </c>
      <c r="AT41" s="188">
        <f>'Table A1'!AT41/'Table A2'!AT41*1000</f>
        <v>62.99151366215397</v>
      </c>
      <c r="AU41" s="188" t="s">
        <v>171</v>
      </c>
      <c r="AV41" s="188">
        <f>'Table A1'!AV41/'Table A2'!AV41*1000</f>
        <v>19.566637386881986</v>
      </c>
      <c r="AW41" s="188">
        <f>'Table A1'!AW41/'Table A2'!AW41*1000</f>
        <v>27.814051431628531</v>
      </c>
      <c r="AX41" s="188">
        <f>'Table A1'!AX41/'Table A2'!AX41*1000</f>
        <v>110.94091025894519</v>
      </c>
      <c r="AZ41" s="188">
        <f>'Table A1'!AZ41/'Table A2'!AZ41*1000</f>
        <v>116.15415393547248</v>
      </c>
      <c r="BA41" s="188">
        <f>'Table A1'!BA41/'Table A2'!BA41*1000</f>
        <v>233.04111269096907</v>
      </c>
      <c r="BB41" s="188">
        <f>'Table A1'!BB41/'Table A2'!BB41*1000</f>
        <v>109.68994902776184</v>
      </c>
      <c r="BC41" s="188">
        <f>'Table A1'!BC41/'Table A2'!BC41*1000</f>
        <v>169.6093206010915</v>
      </c>
      <c r="BD41" s="188">
        <f>'Table A1'!BD41/'Table A2'!BD41*1000</f>
        <v>150.9264879921711</v>
      </c>
      <c r="BG41" s="188">
        <f>'Table A1'!BG41/'Table A2'!BG41*1000</f>
        <v>26.0910000000002</v>
      </c>
      <c r="BH41" s="188">
        <f>'Table A1'!BH41/'Table A2'!BH41*1000</f>
        <v>47581.99998460491</v>
      </c>
      <c r="BI41" s="188">
        <f>'Table A1'!BI41/'Table A2'!BI41*1000</f>
        <v>240.84194416923967</v>
      </c>
    </row>
    <row r="42" spans="1:61" ht="15" customHeight="1" x14ac:dyDescent="0.2">
      <c r="A42" s="165">
        <v>2005</v>
      </c>
      <c r="B42" s="188" t="s">
        <v>171</v>
      </c>
      <c r="C42" s="188" t="s">
        <v>171</v>
      </c>
      <c r="D42" s="188" t="s">
        <v>171</v>
      </c>
      <c r="E42" s="188" t="s">
        <v>171</v>
      </c>
      <c r="F42" s="188" t="s">
        <v>171</v>
      </c>
      <c r="G42" s="189"/>
      <c r="H42" s="188" t="s">
        <v>171</v>
      </c>
      <c r="I42" s="188" t="s">
        <v>171</v>
      </c>
      <c r="J42" s="188" t="s">
        <v>171</v>
      </c>
      <c r="K42" s="188" t="s">
        <v>171</v>
      </c>
      <c r="L42" s="189"/>
      <c r="M42" s="188" t="s">
        <v>171</v>
      </c>
      <c r="N42" s="189"/>
      <c r="O42" s="188">
        <f>'Table A1'!O42/'Table A2'!O42*1000</f>
        <v>626.28828513537678</v>
      </c>
      <c r="P42" s="188">
        <f>'Table A1'!P42/'Table A2'!P42*1000</f>
        <v>530.037232154457</v>
      </c>
      <c r="Q42" s="188">
        <f>'Table A1'!Q42/'Table A2'!Q42*1000</f>
        <v>245.94195769798327</v>
      </c>
      <c r="R42" s="188">
        <f>'Table A1'!R42/'Table A2'!R42*1000</f>
        <v>482.34752399670055</v>
      </c>
      <c r="S42" s="188">
        <f>'Table A1'!S42/'Table A2'!S42*1000</f>
        <v>421.28722870614388</v>
      </c>
      <c r="T42" s="189"/>
      <c r="U42" s="188">
        <f>'Table A1'!U42/'Table A2'!U42*1000</f>
        <v>327.9689065299039</v>
      </c>
      <c r="V42" s="188">
        <f>'Table A1'!V42/'Table A2'!V42*1000</f>
        <v>466.3001514044243</v>
      </c>
      <c r="W42" s="188">
        <f>'Table A1'!W42/'Table A2'!W42*1000</f>
        <v>324.64567623219102</v>
      </c>
      <c r="X42" s="188">
        <f>'Table A1'!X42/'Table A2'!X42*1000</f>
        <v>266.23664457945898</v>
      </c>
      <c r="Y42" s="188">
        <f>'Table A1'!Y42/'Table A2'!Y42*1000</f>
        <v>323.99042358969444</v>
      </c>
      <c r="Z42" s="188"/>
      <c r="AA42" s="188">
        <f>'Table A1'!AA42/'Table A2'!AA42*1000</f>
        <v>123.29211226894515</v>
      </c>
      <c r="AB42" s="188">
        <f>'Table A1'!AB42/'Table A2'!AB42*1000</f>
        <v>326.9428483629589</v>
      </c>
      <c r="AC42" s="188"/>
      <c r="AD42" s="188">
        <f>'Table A1'!AD42/'Table A2'!AD42*1000</f>
        <v>113.28963792780668</v>
      </c>
      <c r="AE42" s="188">
        <f>'Table A1'!AE42/'Table A2'!AE42*1000</f>
        <v>121.82573564074382</v>
      </c>
      <c r="AF42" s="192"/>
      <c r="AG42" s="188">
        <f>'Table A1'!AG42/'Table A2'!AG42*1000</f>
        <v>11.116927482268402</v>
      </c>
      <c r="AH42" s="188" t="s">
        <v>171</v>
      </c>
      <c r="AI42" s="188">
        <f>'Table A1'!AI42/'Table A2'!AI42*1000</f>
        <v>11.199133838433351</v>
      </c>
      <c r="AJ42" s="188">
        <f>'Table A1'!AJ42/'Table A2'!AJ42*1000</f>
        <v>11.174632587662366</v>
      </c>
      <c r="AK42" s="188">
        <f>'Table A1'!AK42/'Table A2'!AK42*1000</f>
        <v>66.280788027856687</v>
      </c>
      <c r="AL42" s="189"/>
      <c r="AM42" s="188">
        <f>'Table A1'!AM42/'Table A2'!AM42*1000</f>
        <v>133.21481101048741</v>
      </c>
      <c r="AN42" s="188">
        <f>'Table A1'!AN42/'Table A2'!AN42*1000</f>
        <v>104.00755379801302</v>
      </c>
      <c r="AO42" s="188">
        <f>'Table A1'!AO42/'Table A2'!AO42*1000</f>
        <v>120.75125120218557</v>
      </c>
      <c r="AP42" s="188">
        <f>'Table A1'!AP42/'Table A2'!AP42*1000</f>
        <v>6.7350692364792213</v>
      </c>
      <c r="AQ42" s="188">
        <f>'Table A1'!AQ42/'Table A2'!AQ42*1000</f>
        <v>38.309552916991656</v>
      </c>
      <c r="AS42" s="188">
        <f>'Table A1'!AS42/'Table A2'!AS42*1000</f>
        <v>234.5065938296411</v>
      </c>
      <c r="AT42" s="188">
        <f>'Table A1'!AT42/'Table A2'!AT42*1000</f>
        <v>60.874879479346518</v>
      </c>
      <c r="AU42" s="188" t="s">
        <v>171</v>
      </c>
      <c r="AV42" s="188">
        <f>'Table A1'!AV42/'Table A2'!AV42*1000</f>
        <v>19.192123335927672</v>
      </c>
      <c r="AW42" s="188">
        <f>'Table A1'!AW42/'Table A2'!AW42*1000</f>
        <v>25.019105203777208</v>
      </c>
      <c r="AX42" s="188">
        <f>'Table A1'!AX42/'Table A2'!AX42*1000</f>
        <v>110.45259962040784</v>
      </c>
      <c r="AZ42" s="188">
        <f>'Table A1'!AZ42/'Table A2'!AZ42*1000</f>
        <v>117.08083741580583</v>
      </c>
      <c r="BA42" s="188">
        <f>'Table A1'!BA42/'Table A2'!BA42*1000</f>
        <v>232.89494454081313</v>
      </c>
      <c r="BB42" s="188">
        <f>'Table A1'!BB42/'Table A2'!BB42*1000</f>
        <v>109.68300639686467</v>
      </c>
      <c r="BC42" s="188">
        <f>'Table A1'!BC42/'Table A2'!BC42*1000</f>
        <v>169.60187728535482</v>
      </c>
      <c r="BD42" s="188">
        <f>'Table A1'!BD42/'Table A2'!BD42*1000</f>
        <v>150.90093627612987</v>
      </c>
      <c r="BG42" s="188">
        <f>'Table A1'!BG42/'Table A2'!BG42*1000</f>
        <v>26.090999999999887</v>
      </c>
      <c r="BH42" s="188">
        <f>'Table A1'!BH42/'Table A2'!BH42*1000</f>
        <v>47581.99996802448</v>
      </c>
      <c r="BI42" s="188">
        <f>'Table A1'!BI42/'Table A2'!BI42*1000</f>
        <v>234.69377007506688</v>
      </c>
    </row>
    <row r="43" spans="1:61" ht="15" customHeight="1" x14ac:dyDescent="0.2">
      <c r="A43" s="165">
        <v>2006</v>
      </c>
      <c r="B43" s="188">
        <f>'Table A1'!B43/'Table A2'!B43*1000</f>
        <v>24.45000237125539</v>
      </c>
      <c r="C43" s="188">
        <f>'Table A1'!C43/'Table A2'!C43*1000</f>
        <v>15.847223657284665</v>
      </c>
      <c r="D43" s="188">
        <f>'Table A1'!D43/'Table A2'!D43*1000</f>
        <v>4.7541671665905714</v>
      </c>
      <c r="E43" s="188">
        <f>'Table A1'!E43/'Table A2'!E43*1000</f>
        <v>3.6222442810499382</v>
      </c>
      <c r="F43" s="188">
        <f>'Table A1'!F43/'Table A2'!F43*1000</f>
        <v>22.549039831062938</v>
      </c>
      <c r="G43" s="189"/>
      <c r="H43" s="188">
        <f>'Table A1'!H43/'Table A2'!H43*1000</f>
        <v>24.30000008496738</v>
      </c>
      <c r="I43" s="188">
        <f>'Table A1'!I43/'Table A2'!I43*1000</f>
        <v>15.749999973271228</v>
      </c>
      <c r="J43" s="188"/>
      <c r="K43" s="188">
        <f>'Table A1'!K43/'Table A2'!K43*1000</f>
        <v>18.112531556392799</v>
      </c>
      <c r="L43" s="189"/>
      <c r="M43" s="188">
        <f>'Table A1'!M43/'Table A2'!M43*1000</f>
        <v>21.512198268930611</v>
      </c>
      <c r="N43" s="189"/>
      <c r="O43" s="188">
        <f>'Table A1'!O43/'Table A2'!O43*1000</f>
        <v>609.5843106216422</v>
      </c>
      <c r="P43" s="188">
        <f>'Table A1'!P43/'Table A2'!P43*1000</f>
        <v>516.6613730562857</v>
      </c>
      <c r="Q43" s="188">
        <f>'Table A1'!Q43/'Table A2'!Q43*1000</f>
        <v>239.18778330980157</v>
      </c>
      <c r="R43" s="188">
        <f>'Table A1'!R43/'Table A2'!R43*1000</f>
        <v>470.35913131942044</v>
      </c>
      <c r="S43" s="188">
        <f>'Table A1'!S43/'Table A2'!S43*1000</f>
        <v>411.17549123935055</v>
      </c>
      <c r="T43" s="189"/>
      <c r="U43" s="188">
        <f>'Table A1'!U43/'Table A2'!U43*1000</f>
        <v>319.91811406245409</v>
      </c>
      <c r="V43" s="188">
        <f>'Table A1'!V43/'Table A2'!V43*1000</f>
        <v>457.95127107153195</v>
      </c>
      <c r="W43" s="188">
        <f>'Table A1'!W43/'Table A2'!W43*1000</f>
        <v>312.94385853365634</v>
      </c>
      <c r="X43" s="188">
        <f>'Table A1'!X43/'Table A2'!X43*1000</f>
        <v>265.9729260527584</v>
      </c>
      <c r="Y43" s="188">
        <f>'Table A1'!Y43/'Table A2'!Y43*1000</f>
        <v>316.4973884152692</v>
      </c>
      <c r="Z43" s="188"/>
      <c r="AA43" s="188">
        <f>'Table A1'!AA43/'Table A2'!AA43*1000</f>
        <v>123.6659765778283</v>
      </c>
      <c r="AB43" s="188">
        <f>'Table A1'!AB43/'Table A2'!AB43*1000</f>
        <v>320.95625152052651</v>
      </c>
      <c r="AC43" s="188"/>
      <c r="AD43" s="188">
        <f>'Table A1'!AD43/'Table A2'!AD43*1000</f>
        <v>108.38111477449692</v>
      </c>
      <c r="AE43" s="188">
        <f>'Table A1'!AE43/'Table A2'!AE43*1000</f>
        <v>121.76538842219745</v>
      </c>
      <c r="AF43" s="192"/>
      <c r="AG43" s="188">
        <f>'Table A1'!AG43/'Table A2'!AG43*1000</f>
        <v>10.820999564210945</v>
      </c>
      <c r="AH43" s="188" t="s">
        <v>171</v>
      </c>
      <c r="AI43" s="188">
        <f>'Table A1'!AI43/'Table A2'!AI43*1000</f>
        <v>10.587677673397696</v>
      </c>
      <c r="AJ43" s="188">
        <f>'Table A1'!AJ43/'Table A2'!AJ43*1000</f>
        <v>10.681387819053093</v>
      </c>
      <c r="AK43" s="188">
        <f>'Table A1'!AK43/'Table A2'!AK43*1000</f>
        <v>66.07549128179717</v>
      </c>
      <c r="AL43" s="189"/>
      <c r="AM43" s="188">
        <f>'Table A1'!AM43/'Table A2'!AM43*1000</f>
        <v>121.84524343008898</v>
      </c>
      <c r="AN43" s="188">
        <f>'Table A1'!AN43/'Table A2'!AN43*1000</f>
        <v>98.90668982612948</v>
      </c>
      <c r="AO43" s="188">
        <f>'Table A1'!AO43/'Table A2'!AO43*1000</f>
        <v>139.67100096174843</v>
      </c>
      <c r="AP43" s="188">
        <f>'Table A1'!AP43/'Table A2'!AP43*1000</f>
        <v>6.7546642321461201</v>
      </c>
      <c r="AQ43" s="188">
        <f>'Table A1'!AQ43/'Table A2'!AQ43*1000</f>
        <v>35.07840765994996</v>
      </c>
      <c r="AS43" s="188">
        <f>'Table A1'!AS43/'Table A2'!AS43*1000</f>
        <v>250.12954599567027</v>
      </c>
      <c r="AT43" s="188">
        <f>'Table A1'!AT43/'Table A2'!AT43*1000</f>
        <v>58.530870744901705</v>
      </c>
      <c r="AU43" s="188" t="s">
        <v>171</v>
      </c>
      <c r="AV43" s="188">
        <f>'Table A1'!AV43/'Table A2'!AV43*1000</f>
        <v>18.794594932959829</v>
      </c>
      <c r="AW43" s="188">
        <f>'Table A1'!AW43/'Table A2'!AW43*1000</f>
        <v>22.66671379170166</v>
      </c>
      <c r="AX43" s="188">
        <f>'Table A1'!AX43/'Table A2'!AX43*1000</f>
        <v>109.27708501409855</v>
      </c>
      <c r="AZ43" s="188">
        <f>'Table A1'!AZ43/'Table A2'!AZ43*1000</f>
        <v>117.83245946773923</v>
      </c>
      <c r="BA43" s="188">
        <f>'Table A1'!BA43/'Table A2'!BA43*1000</f>
        <v>232.73452251062878</v>
      </c>
      <c r="BB43" s="188">
        <f>'Table A1'!BB43/'Table A2'!BB43*1000</f>
        <v>109.65247931109002</v>
      </c>
      <c r="BC43" s="188">
        <f>'Table A1'!BC43/'Table A2'!BC43*1000</f>
        <v>169.52919068665929</v>
      </c>
      <c r="BD43" s="188">
        <f>'Table A1'!BD43/'Table A2'!BD43*1000</f>
        <v>150.83085827283151</v>
      </c>
      <c r="BG43" s="188">
        <f>'Table A1'!BG43/'Table A2'!BG43*1000</f>
        <v>26.090999999999891</v>
      </c>
      <c r="BH43" s="188">
        <f>'Table A1'!BH43/'Table A2'!BH43*1000</f>
        <v>47582.000010645825</v>
      </c>
      <c r="BI43" s="188">
        <f>'Table A1'!BI43/'Table A2'!BI43*1000</f>
        <v>230.78275152440906</v>
      </c>
    </row>
    <row r="44" spans="1:61" ht="15" customHeight="1" x14ac:dyDescent="0.2">
      <c r="A44" s="165">
        <v>2007</v>
      </c>
      <c r="B44" s="188">
        <f>'Table A1'!B44/'Table A2'!B44*1000</f>
        <v>24.605193552797182</v>
      </c>
      <c r="C44" s="188">
        <f>'Table A1'!C44/'Table A2'!C44*1000</f>
        <v>15.947810533228777</v>
      </c>
      <c r="D44" s="188">
        <f>'Table A1'!D44/'Table A2'!D44*1000</f>
        <v>4.7843430545595345</v>
      </c>
      <c r="E44" s="188">
        <f>'Table A1'!E44/'Table A2'!E44*1000</f>
        <v>3.6451984579286139</v>
      </c>
      <c r="F44" s="188">
        <f>'Table A1'!F44/'Table A2'!F44*1000</f>
        <v>22.642881732980115</v>
      </c>
      <c r="G44" s="189"/>
      <c r="H44" s="188">
        <f>'Table A1'!H44/'Table A2'!H44*1000</f>
        <v>24.299999972452099</v>
      </c>
      <c r="I44" s="188">
        <f>'Table A1'!I44/'Table A2'!I44*1000</f>
        <v>15.749999975424062</v>
      </c>
      <c r="J44" s="188"/>
      <c r="K44" s="188">
        <v>6.384528604992683</v>
      </c>
      <c r="L44" s="189"/>
      <c r="M44" s="188">
        <f>'Table A1'!M44/'Table A2'!M44*1000</f>
        <v>21.513787952153841</v>
      </c>
      <c r="N44" s="189"/>
      <c r="O44" s="188">
        <f>'Table A1'!O44/'Table A2'!O44*1000</f>
        <v>618.04218451144834</v>
      </c>
      <c r="P44" s="188">
        <f>'Table A1'!P44/'Table A2'!P44*1000</f>
        <v>481.38039604478041</v>
      </c>
      <c r="Q44" s="188">
        <f>'Table A1'!Q44/'Table A2'!Q44*1000</f>
        <v>245.33970325322687</v>
      </c>
      <c r="R44" s="188">
        <f>'Table A1'!R44/'Table A2'!R44*1000</f>
        <v>475.79259923975536</v>
      </c>
      <c r="S44" s="188">
        <f>'Table A1'!S44/'Table A2'!S44*1000</f>
        <v>417.16198891854219</v>
      </c>
      <c r="T44" s="189"/>
      <c r="U44" s="188">
        <f>'Table A1'!U44/'Table A2'!U44*1000</f>
        <v>311.80266489347684</v>
      </c>
      <c r="V44" s="188">
        <f>'Table A1'!V44/'Table A2'!V44*1000</f>
        <v>450.45972607973664</v>
      </c>
      <c r="W44" s="188">
        <f>'Table A1'!W44/'Table A2'!W44*1000</f>
        <v>306.82629501348271</v>
      </c>
      <c r="X44" s="188">
        <f>'Table A1'!X44/'Table A2'!X44*1000</f>
        <v>265.70898949801108</v>
      </c>
      <c r="Y44" s="188">
        <f>'Table A1'!Y44/'Table A2'!Y44*1000</f>
        <v>310.26796993157808</v>
      </c>
      <c r="Z44" s="188"/>
      <c r="AA44" s="188">
        <f>'Table A1'!AA44/'Table A2'!AA44*1000</f>
        <v>129.3913292201062</v>
      </c>
      <c r="AB44" s="188">
        <f>'Table A1'!AB44/'Table A2'!AB44*1000</f>
        <v>328.51269890225865</v>
      </c>
      <c r="AC44" s="188"/>
      <c r="AD44" s="188">
        <f>'Table A1'!AD44/'Table A2'!AD44*1000</f>
        <v>105.81586112270142</v>
      </c>
      <c r="AE44" s="188">
        <f>'Table A1'!AE44/'Table A2'!AE44*1000</f>
        <v>127.18065932100481</v>
      </c>
      <c r="AF44" s="192"/>
      <c r="AG44" s="188">
        <f>'Table A1'!AG44/'Table A2'!AG44*1000</f>
        <v>10.805614025938887</v>
      </c>
      <c r="AH44" s="188" t="s">
        <v>171</v>
      </c>
      <c r="AI44" s="188">
        <f>'Table A1'!AI44/'Table A2'!AI44*1000</f>
        <v>10.182743281483663</v>
      </c>
      <c r="AJ44" s="188">
        <f>'Table A1'!AJ44/'Table A2'!AJ44*1000</f>
        <v>10.500741359906428</v>
      </c>
      <c r="AK44" s="188">
        <f>'Table A1'!AK44/'Table A2'!AK44*1000</f>
        <v>68.652327281625745</v>
      </c>
      <c r="AL44" s="189"/>
      <c r="AM44" s="188">
        <f>'Table A1'!AM44/'Table A2'!AM44*1000</f>
        <v>110.47567584969052</v>
      </c>
      <c r="AN44" s="188">
        <f>'Table A1'!AN44/'Table A2'!AN44*1000</f>
        <v>97.227839460197657</v>
      </c>
      <c r="AO44" s="188">
        <f>'Table A1'!AO44/'Table A2'!AO44*1000</f>
        <v>158.59075072131128</v>
      </c>
      <c r="AP44" s="188">
        <f>'Table A1'!AP44/'Table A2'!AP44*1000</f>
        <v>6.6333730655231831</v>
      </c>
      <c r="AQ44" s="188">
        <f>'Table A1'!AQ44/'Table A2'!AQ44*1000</f>
        <v>32.599538320506056</v>
      </c>
      <c r="AS44" s="188">
        <f>'Table A1'!AS44/'Table A2'!AS44*1000</f>
        <v>267.5518012459388</v>
      </c>
      <c r="AT44" s="188">
        <f>'Table A1'!AT44/'Table A2'!AT44*1000</f>
        <v>57.65812824736178</v>
      </c>
      <c r="AU44" s="188" t="s">
        <v>171</v>
      </c>
      <c r="AV44" s="188">
        <f>'Table A1'!AV44/'Table A2'!AV44*1000</f>
        <v>18.418773930110365</v>
      </c>
      <c r="AW44" s="188">
        <f>'Table A1'!AW44/'Table A2'!AW44*1000</f>
        <v>20.402847759194877</v>
      </c>
      <c r="AX44" s="188">
        <f>'Table A1'!AX44/'Table A2'!AX44*1000</f>
        <v>107.90658789523657</v>
      </c>
      <c r="AZ44" s="188">
        <f>'Table A1'!AZ44/'Table A2'!AZ44*1000</f>
        <v>118.46956792687993</v>
      </c>
      <c r="BA44" s="188">
        <f>'Table A1'!BA44/'Table A2'!BA44*1000</f>
        <v>232.98224091746343</v>
      </c>
      <c r="BB44" s="188">
        <f>'Table A1'!BB44/'Table A2'!BB44*1000</f>
        <v>109.59290735328605</v>
      </c>
      <c r="BC44" s="188">
        <f>'Table A1'!BC44/'Table A2'!BC44*1000</f>
        <v>169.48911571569855</v>
      </c>
      <c r="BD44" s="188">
        <f>'Table A1'!BD44/'Table A2'!BD44*1000</f>
        <v>150.18524663842422</v>
      </c>
      <c r="BG44" s="188">
        <f>'Table A1'!BG44/'Table A2'!BG44*1000</f>
        <v>26.090999999999894</v>
      </c>
      <c r="BH44" s="188">
        <f>'Table A1'!BH44/'Table A2'!BH44*1000</f>
        <v>47581.999990713084</v>
      </c>
      <c r="BI44" s="188">
        <f>'Table A1'!BI44/'Table A2'!BI44*1000</f>
        <v>226.97042937277385</v>
      </c>
    </row>
    <row r="45" spans="1:61" ht="15" customHeight="1" x14ac:dyDescent="0.2">
      <c r="A45" s="165">
        <v>2008</v>
      </c>
      <c r="B45" s="188">
        <f>'Table A1'!B45/'Table A2'!B45*1000</f>
        <v>24.720340829178312</v>
      </c>
      <c r="C45" s="188">
        <f>'Table A1'!C45/'Table A2'!C45*1000</f>
        <v>16.060786075903216</v>
      </c>
      <c r="D45" s="188">
        <f>'Table A1'!D45/'Table A2'!D45*1000</f>
        <v>4.8182358541942509</v>
      </c>
      <c r="E45" s="188">
        <f>'Table A1'!E45/'Table A2'!E45*1000</f>
        <v>3.6710317554884644</v>
      </c>
      <c r="F45" s="188">
        <f>'Table A1'!F45/'Table A2'!F45*1000</f>
        <v>22.52867970110718</v>
      </c>
      <c r="G45" s="189"/>
      <c r="H45" s="188">
        <f>'Table A1'!H45/'Table A2'!H45*1000</f>
        <v>24.301315818203893</v>
      </c>
      <c r="I45" s="188">
        <f>'Table A1'!I45/'Table A2'!I45*1000</f>
        <v>15.750852785699113</v>
      </c>
      <c r="J45" s="188">
        <f>'Table A1'!J45/'Table A2'!J45*1000</f>
        <v>1.8000854808507663</v>
      </c>
      <c r="K45" s="188">
        <f>'Table A1'!K45/'Table A2'!K45*1000</f>
        <v>18.005618789002714</v>
      </c>
      <c r="L45" s="189"/>
      <c r="M45" s="188">
        <f>'Table A1'!M45/'Table A2'!M45*1000</f>
        <v>21.337600897597767</v>
      </c>
      <c r="N45" s="189"/>
      <c r="O45" s="188">
        <f>'Table A1'!O45/'Table A2'!O45*1000</f>
        <v>592.16276634649762</v>
      </c>
      <c r="P45" s="188">
        <f>'Table A1'!P45/'Table A2'!P45*1000</f>
        <v>463.87895508275983</v>
      </c>
      <c r="Q45" s="188">
        <f>'Table A1'!Q45/'Table A2'!Q45*1000</f>
        <v>231.44279422219594</v>
      </c>
      <c r="R45" s="188">
        <f>'Table A1'!R45/'Table A2'!R45*1000</f>
        <v>455.01830744134151</v>
      </c>
      <c r="S45" s="188">
        <f>'Table A1'!S45/'Table A2'!S45*1000</f>
        <v>399.20150121984892</v>
      </c>
      <c r="T45" s="189"/>
      <c r="U45" s="188">
        <f>'Table A1'!U45/'Table A2'!U45*1000</f>
        <v>305.26556735636632</v>
      </c>
      <c r="V45" s="188">
        <f>'Table A1'!V45/'Table A2'!V45*1000</f>
        <v>443.56699451238399</v>
      </c>
      <c r="W45" s="188">
        <f>'Table A1'!W45/'Table A2'!W45*1000</f>
        <v>299.56109286320765</v>
      </c>
      <c r="X45" s="188">
        <f>'Table A1'!X45/'Table A2'!X45*1000</f>
        <v>265.47623008450921</v>
      </c>
      <c r="Y45" s="188">
        <f>'Table A1'!Y45/'Table A2'!Y45*1000</f>
        <v>304.73470374689288</v>
      </c>
      <c r="Z45" s="188"/>
      <c r="AA45" s="188">
        <f>'Table A1'!AA45/'Table A2'!AA45*1000</f>
        <v>137.49547469106602</v>
      </c>
      <c r="AB45" s="188">
        <f>'Table A1'!AB45/'Table A2'!AB45*1000</f>
        <v>343.27379439554517</v>
      </c>
      <c r="AC45" s="188"/>
      <c r="AD45" s="188">
        <f>'Table A1'!AD45/'Table A2'!AD45*1000</f>
        <v>105.21290266853238</v>
      </c>
      <c r="AE45" s="188">
        <f>'Table A1'!AE45/'Table A2'!AE45*1000</f>
        <v>137.11261735489236</v>
      </c>
      <c r="AF45" s="192"/>
      <c r="AG45" s="188">
        <f>'Table A1'!AG45/'Table A2'!AG45*1000</f>
        <v>10.958341849626333</v>
      </c>
      <c r="AH45" s="188" t="s">
        <v>171</v>
      </c>
      <c r="AI45" s="188">
        <f>'Table A1'!AI45/'Table A2'!AI45*1000</f>
        <v>9.9754748957742727</v>
      </c>
      <c r="AJ45" s="188">
        <f>'Table A1'!AJ45/'Table A2'!AJ45*1000</f>
        <v>10.588439631066912</v>
      </c>
      <c r="AK45" s="188">
        <f>'Table A1'!AK45/'Table A2'!AK45*1000</f>
        <v>73.639582985478782</v>
      </c>
      <c r="AL45" s="189"/>
      <c r="AM45" s="188">
        <f>'Table A1'!AM45/'Table A2'!AM45*1000</f>
        <v>99.106108269292108</v>
      </c>
      <c r="AN45" s="188">
        <f>'Table A1'!AN45/'Table A2'!AN45*1000</f>
        <v>93.498050469165321</v>
      </c>
      <c r="AO45" s="188">
        <f>'Table A1'!AO45/'Table A2'!AO45*1000</f>
        <v>177.51050048087419</v>
      </c>
      <c r="AP45" s="188">
        <f>'Table A1'!AP45/'Table A2'!AP45*1000</f>
        <v>6.514648332919788</v>
      </c>
      <c r="AQ45" s="188">
        <f>'Table A1'!AQ45/'Table A2'!AQ45*1000</f>
        <v>30.098694183479694</v>
      </c>
      <c r="AS45" s="188">
        <f>'Table A1'!AS45/'Table A2'!AS45*1000</f>
        <v>277.06612217363102</v>
      </c>
      <c r="AT45" s="188">
        <f>'Table A1'!AT45/'Table A2'!AT45*1000</f>
        <v>55.781452376280122</v>
      </c>
      <c r="AU45" s="188" t="s">
        <v>171</v>
      </c>
      <c r="AV45" s="188">
        <f>'Table A1'!AV45/'Table A2'!AV45*1000</f>
        <v>17.504342856022802</v>
      </c>
      <c r="AW45" s="188">
        <f>'Table A1'!AW45/'Table A2'!AW45*1000</f>
        <v>18.363259747790735</v>
      </c>
      <c r="AX45" s="188">
        <f>'Table A1'!AX45/'Table A2'!AX45*1000</f>
        <v>103.47924210016239</v>
      </c>
      <c r="AZ45" s="188">
        <f>'Table A1'!AZ45/'Table A2'!AZ45*1000</f>
        <v>118.9057074678356</v>
      </c>
      <c r="BA45" s="188">
        <f>'Table A1'!BA45/'Table A2'!BA45*1000</f>
        <v>232.9664233502246</v>
      </c>
      <c r="BB45" s="188">
        <f>'Table A1'!BB45/'Table A2'!BB45*1000</f>
        <v>109.75717065627937</v>
      </c>
      <c r="BC45" s="188">
        <f>'Table A1'!BC45/'Table A2'!BC45*1000</f>
        <v>169.40463576300553</v>
      </c>
      <c r="BD45" s="188">
        <f>'Table A1'!BD45/'Table A2'!BD45*1000</f>
        <v>149.93610994200429</v>
      </c>
      <c r="BG45" s="188">
        <f>'Table A1'!BG45/'Table A2'!BG45*1000</f>
        <v>26.090999999999898</v>
      </c>
      <c r="BH45" s="188">
        <f>'Table A1'!BH45/'Table A2'!BH45*1000</f>
        <v>47581.999997321291</v>
      </c>
      <c r="BI45" s="188">
        <f>'Table A1'!BI45/'Table A2'!BI45*1000</f>
        <v>223.13017423734868</v>
      </c>
    </row>
    <row r="46" spans="1:61" ht="15" customHeight="1" x14ac:dyDescent="0.2">
      <c r="A46" s="165">
        <v>2009</v>
      </c>
      <c r="B46" s="188">
        <f>'Table A1'!B46/'Table A2'!B46*1000</f>
        <v>23.221399944674786</v>
      </c>
      <c r="C46" s="188">
        <f>'Table A1'!C46/'Table A2'!C46*1000</f>
        <v>16.188588839241465</v>
      </c>
      <c r="D46" s="188">
        <f>'Table A1'!D46/'Table A2'!D46*1000</f>
        <v>4.8565766559476664</v>
      </c>
      <c r="E46" s="188">
        <f>'Table A1'!E46/'Table A2'!E46*1000</f>
        <v>3.7002502620681699</v>
      </c>
      <c r="F46" s="188">
        <f>'Table A1'!F46/'Table A2'!F46*1000</f>
        <v>18.130646681059076</v>
      </c>
      <c r="G46" s="189"/>
      <c r="H46" s="188">
        <f>'Table A1'!H46/'Table A2'!H46*1000</f>
        <v>24.302687760377786</v>
      </c>
      <c r="I46" s="188">
        <f>'Table A1'!I46/'Table A2'!I46*1000</f>
        <v>15.75174208831219</v>
      </c>
      <c r="J46" s="188">
        <f>'Table A1'!J46/'Table A2'!J46*1000</f>
        <v>1.8002003108221067</v>
      </c>
      <c r="K46" s="188">
        <f>'Table A1'!K46/'Table A2'!K46*1000</f>
        <v>17.481274603505916</v>
      </c>
      <c r="L46" s="189"/>
      <c r="M46" s="188">
        <f>'Table A1'!M46/'Table A2'!M46*1000</f>
        <v>17.949630286392249</v>
      </c>
      <c r="N46" s="189"/>
      <c r="O46" s="188">
        <f>'Table A1'!O46/'Table A2'!O46*1000</f>
        <v>569.1622351495015</v>
      </c>
      <c r="P46" s="188">
        <f>'Table A1'!P46/'Table A2'!P46*1000</f>
        <v>450.04397651572316</v>
      </c>
      <c r="Q46" s="188">
        <f>'Table A1'!Q46/'Table A2'!Q46*1000</f>
        <v>218.68837870107041</v>
      </c>
      <c r="R46" s="188">
        <f>'Table A1'!R46/'Table A2'!R46*1000</f>
        <v>435.95973392074904</v>
      </c>
      <c r="S46" s="188">
        <f>'Table A1'!S46/'Table A2'!S46*1000</f>
        <v>383.2196320512395</v>
      </c>
      <c r="T46" s="189"/>
      <c r="U46" s="188">
        <f>'Table A1'!U46/'Table A2'!U46*1000</f>
        <v>298.49249704034219</v>
      </c>
      <c r="V46" s="188">
        <f>'Table A1'!V46/'Table A2'!V46*1000</f>
        <v>441.89182966409959</v>
      </c>
      <c r="W46" s="188">
        <f>'Table A1'!W46/'Table A2'!W46*1000</f>
        <v>291.46162004083811</v>
      </c>
      <c r="X46" s="188">
        <f>'Table A1'!X46/'Table A2'!X46*1000</f>
        <v>265.26957302237275</v>
      </c>
      <c r="Y46" s="188">
        <f>'Table A1'!Y46/'Table A2'!Y46*1000</f>
        <v>299.23081741394077</v>
      </c>
      <c r="Z46" s="188"/>
      <c r="AA46" s="188">
        <f>'Table A1'!AA46/'Table A2'!AA46*1000</f>
        <v>134.43918845709794</v>
      </c>
      <c r="AB46" s="188">
        <f>'Table A1'!AB46/'Table A2'!AB46*1000</f>
        <v>325.00534659020866</v>
      </c>
      <c r="AC46" s="188"/>
      <c r="AD46" s="188">
        <f>'Table A1'!AD46/'Table A2'!AD46*1000</f>
        <v>102.98204565232002</v>
      </c>
      <c r="AE46" s="188">
        <f>'Table A1'!AE46/'Table A2'!AE46*1000</f>
        <v>138.04925607789698</v>
      </c>
      <c r="AF46" s="192"/>
      <c r="AG46" s="188">
        <f>'Table A1'!AG46/'Table A2'!AG46*1000</f>
        <v>10.447408746672314</v>
      </c>
      <c r="AH46" s="188" t="s">
        <v>171</v>
      </c>
      <c r="AI46" s="188">
        <f>'Table A1'!AI46/'Table A2'!AI46*1000</f>
        <v>9.6787001363293843</v>
      </c>
      <c r="AJ46" s="188">
        <f>'Table A1'!AJ46/'Table A2'!AJ46*1000</f>
        <v>10.239220763673947</v>
      </c>
      <c r="AK46" s="188">
        <f>'Table A1'!AK46/'Table A2'!AK46*1000</f>
        <v>73.926013243846143</v>
      </c>
      <c r="AL46" s="189"/>
      <c r="AM46" s="188">
        <f>'Table A1'!AM46/'Table A2'!AM46*1000</f>
        <v>87.736540688893683</v>
      </c>
      <c r="AN46" s="188">
        <f>'Table A1'!AN46/'Table A2'!AN46*1000</f>
        <v>87.963473784410013</v>
      </c>
      <c r="AO46" s="188">
        <f>'Table A1'!AO46/'Table A2'!AO46*1000</f>
        <v>196.43025024043709</v>
      </c>
      <c r="AP46" s="188">
        <f>'Table A1'!AP46/'Table A2'!AP46*1000</f>
        <v>6.5093742587848951</v>
      </c>
      <c r="AQ46" s="188">
        <f>'Table A1'!AQ46/'Table A2'!AQ46*1000</f>
        <v>28.083035944223113</v>
      </c>
      <c r="AS46" s="188">
        <f>'Table A1'!AS46/'Table A2'!AS46*1000</f>
        <v>275.31069495298107</v>
      </c>
      <c r="AT46" s="188">
        <f>'Table A1'!AT46/'Table A2'!AT46*1000</f>
        <v>52.745922381267718</v>
      </c>
      <c r="AU46" s="188" t="s">
        <v>171</v>
      </c>
      <c r="AV46" s="188">
        <f>'Table A1'!AV46/'Table A2'!AV46*1000</f>
        <v>16.431178762090607</v>
      </c>
      <c r="AW46" s="188">
        <f>'Table A1'!AW46/'Table A2'!AW46*1000</f>
        <v>16.839207871992301</v>
      </c>
      <c r="AX46" s="188">
        <f>'Table A1'!AX46/'Table A2'!AX46*1000</f>
        <v>94.546143771232934</v>
      </c>
      <c r="AZ46" s="188">
        <f>'Table A1'!AZ46/'Table A2'!AZ46*1000</f>
        <v>119.24737250629677</v>
      </c>
      <c r="BA46" s="188">
        <f>'Table A1'!BA46/'Table A2'!BA46*1000</f>
        <v>232.64951470807028</v>
      </c>
      <c r="BB46" s="188">
        <f>'Table A1'!BB46/'Table A2'!BB46*1000</f>
        <v>109.65216144008362</v>
      </c>
      <c r="BC46" s="188">
        <f>'Table A1'!BC46/'Table A2'!BC46*1000</f>
        <v>169.26904403402614</v>
      </c>
      <c r="BD46" s="188">
        <f>'Table A1'!BD46/'Table A2'!BD46*1000</f>
        <v>150.00508615943528</v>
      </c>
      <c r="BG46" s="188">
        <f>'Table A1'!BG46/'Table A2'!BG46*1000</f>
        <v>25.703451502753179</v>
      </c>
      <c r="BH46" s="188">
        <f>'Table A1'!BH46/'Table A2'!BH46*1000</f>
        <v>47581.999962618589</v>
      </c>
      <c r="BI46" s="188">
        <f>'Table A1'!BI46/'Table A2'!BI46*1000</f>
        <v>218.77557139353766</v>
      </c>
    </row>
    <row r="47" spans="1:61" ht="30" customHeight="1" x14ac:dyDescent="0.2">
      <c r="A47" s="165">
        <v>2010</v>
      </c>
      <c r="B47" s="188">
        <f>'Table A1'!B47/'Table A2'!B47*1000</f>
        <v>23.159898378749002</v>
      </c>
      <c r="C47" s="188">
        <f>'Table A1'!C47/'Table A2'!C47*1000</f>
        <v>16.334343043317165</v>
      </c>
      <c r="D47" s="188">
        <f>'Table A1'!D47/'Table A2'!D47*1000</f>
        <v>4.9003029163971421</v>
      </c>
      <c r="E47" s="188">
        <f>'Table A1'!E47/'Table A2'!E47*1000</f>
        <v>3.733563324267712</v>
      </c>
      <c r="F47" s="188">
        <f>'Table A1'!F47/'Table A2'!F47*1000</f>
        <v>17.78905602685764</v>
      </c>
      <c r="G47" s="189"/>
      <c r="H47" s="188">
        <f>'Table A1'!H47/'Table A2'!H47*1000</f>
        <v>24.304119649099047</v>
      </c>
      <c r="I47" s="188">
        <f>'Table A1'!I47/'Table A2'!I47*1000</f>
        <v>15.752670184554587</v>
      </c>
      <c r="J47" s="188">
        <f>'Table A1'!J47/'Table A2'!J47*1000</f>
        <v>1.8003031746110181</v>
      </c>
      <c r="K47" s="188">
        <f>'Table A1'!K47/'Table A2'!K47*1000</f>
        <v>17.011276981744544</v>
      </c>
      <c r="L47" s="189"/>
      <c r="M47" s="188">
        <f>'Table A1'!M47/'Table A2'!M47*1000</f>
        <v>17.560380646640116</v>
      </c>
      <c r="N47" s="189"/>
      <c r="O47" s="188">
        <f>'Table A1'!O47/'Table A2'!O47*1000</f>
        <v>537.02459789200532</v>
      </c>
      <c r="P47" s="188">
        <f>'Table A1'!P47/'Table A2'!P47*1000</f>
        <v>435.50574563851069</v>
      </c>
      <c r="Q47" s="188">
        <f>'Table A1'!Q47/'Table A2'!Q47*1000</f>
        <v>205.89166822079235</v>
      </c>
      <c r="R47" s="188">
        <f>'Table A1'!R47/'Table A2'!R47*1000</f>
        <v>410.32418239849932</v>
      </c>
      <c r="S47" s="188">
        <f>'Table A1'!S47/'Table A2'!S47*1000</f>
        <v>365.72174393586954</v>
      </c>
      <c r="T47" s="189"/>
      <c r="U47" s="188">
        <f>'Table A1'!U47/'Table A2'!U47*1000</f>
        <v>292.10966697160137</v>
      </c>
      <c r="V47" s="188">
        <f>'Table A1'!V47/'Table A2'!V47*1000</f>
        <v>440.10920353964241</v>
      </c>
      <c r="W47" s="188">
        <f>'Table A1'!W47/'Table A2'!W47*1000</f>
        <v>285.57959963128565</v>
      </c>
      <c r="X47" s="188">
        <f>'Table A1'!X47/'Table A2'!X47*1000</f>
        <v>260.89053214083907</v>
      </c>
      <c r="Y47" s="188">
        <f>'Table A1'!Y47/'Table A2'!Y47*1000</f>
        <v>293.55330598747355</v>
      </c>
      <c r="Z47" s="188"/>
      <c r="AA47" s="188">
        <f>'Table A1'!AA47/'Table A2'!AA47*1000</f>
        <v>135.00585807221825</v>
      </c>
      <c r="AB47" s="188">
        <f>'Table A1'!AB47/'Table A2'!AB47*1000</f>
        <v>319.97671363438349</v>
      </c>
      <c r="AC47" s="188"/>
      <c r="AD47" s="188">
        <f>'Table A1'!AD47/'Table A2'!AD47*1000</f>
        <v>107.98099230062746</v>
      </c>
      <c r="AE47" s="188">
        <f>'Table A1'!AE47/'Table A2'!AE47*1000</f>
        <v>143.15788469344008</v>
      </c>
      <c r="AF47" s="192"/>
      <c r="AG47" s="188">
        <f>'Table A1'!AG47/'Table A2'!AG47*1000</f>
        <v>10.151101536746424</v>
      </c>
      <c r="AH47" s="188" t="s">
        <v>171</v>
      </c>
      <c r="AI47" s="188">
        <f>'Table A1'!AI47/'Table A2'!AI47*1000</f>
        <v>9.9784509823593517</v>
      </c>
      <c r="AJ47" s="188">
        <f>'Table A1'!AJ47/'Table A2'!AJ47*1000</f>
        <v>10.121822808320951</v>
      </c>
      <c r="AK47" s="188">
        <f>'Table A1'!AK47/'Table A2'!AK47*1000</f>
        <v>75.120547618610388</v>
      </c>
      <c r="AL47" s="189"/>
      <c r="AM47" s="188">
        <f>'Table A1'!AM47/'Table A2'!AM47*1000</f>
        <v>76.366973108495301</v>
      </c>
      <c r="AN47" s="188">
        <f>'Table A1'!AN47/'Table A2'!AN47*1000</f>
        <v>81.228712807660173</v>
      </c>
      <c r="AO47" s="188">
        <f>'Table A1'!AO47/'Table A2'!AO47*1000</f>
        <v>215.35</v>
      </c>
      <c r="AP47" s="188">
        <f>'Table A1'!AP47/'Table A2'!AP47*1000</f>
        <v>6.5025190026369382</v>
      </c>
      <c r="AQ47" s="188">
        <f>'Table A1'!AQ47/'Table A2'!AQ47*1000</f>
        <v>26.2726903542953</v>
      </c>
      <c r="AS47" s="188">
        <f>'Table A1'!AS47/'Table A2'!AS47*1000</f>
        <v>265.79295250121339</v>
      </c>
      <c r="AT47" s="188">
        <f>'Table A1'!AT47/'Table A2'!AT47*1000</f>
        <v>48.945511064021794</v>
      </c>
      <c r="AU47" s="188">
        <f>'Table A1'!AU47/'Table A2'!AU47*1000</f>
        <v>30.269029042611482</v>
      </c>
      <c r="AV47" s="188">
        <f>'Table A1'!AV47/'Table A2'!AV47*1000</f>
        <v>15.153048184444637</v>
      </c>
      <c r="AW47" s="188">
        <f>'Table A1'!AW47/'Table A2'!AW47*1000</f>
        <v>15.834623660305182</v>
      </c>
      <c r="AX47" s="188">
        <f>'Table A1'!AX47/'Table A2'!AX47*1000</f>
        <v>64.984568575371938</v>
      </c>
      <c r="AZ47" s="188">
        <f>'Table A1'!AZ47/'Table A2'!AZ47*1000</f>
        <v>119.69126673198792</v>
      </c>
      <c r="BA47" s="188">
        <f>'Table A1'!BA47/'Table A2'!BA47*1000</f>
        <v>232.23632910387238</v>
      </c>
      <c r="BB47" s="188">
        <f>'Table A1'!BB47/'Table A2'!BB47*1000</f>
        <v>108.84586718301495</v>
      </c>
      <c r="BC47" s="188">
        <f>'Table A1'!BC47/'Table A2'!BC47*1000</f>
        <v>169.18908253197714</v>
      </c>
      <c r="BD47" s="188">
        <f>'Table A1'!BD47/'Table A2'!BD47*1000</f>
        <v>149.80232555393317</v>
      </c>
      <c r="BG47" s="188">
        <f>'Table A1'!BG47/'Table A2'!BG47*1000</f>
        <v>25.329949445257121</v>
      </c>
      <c r="BH47" s="188">
        <f>'Table A1'!BH47/'Table A2'!BH47*1000</f>
        <v>47582.000012701727</v>
      </c>
      <c r="BI47" s="188">
        <f>'Table A1'!BI47/'Table A2'!BI47*1000</f>
        <v>214.63135862228319</v>
      </c>
    </row>
    <row r="48" spans="1:61" ht="15" customHeight="1" x14ac:dyDescent="0.2">
      <c r="A48" s="165">
        <v>2011</v>
      </c>
      <c r="B48" s="188">
        <f>'Table A1'!B48/'Table A2'!B48*1000</f>
        <v>23.184151105565661</v>
      </c>
      <c r="C48" s="188">
        <f>'Table A1'!C48/'Table A2'!C48*1000</f>
        <v>16.502116707156905</v>
      </c>
      <c r="D48" s="188">
        <f>'Table A1'!D48/'Table A2'!D48*1000</f>
        <v>4.9506350321955992</v>
      </c>
      <c r="E48" s="188">
        <f>'Table A1'!E48/'Table A2'!E48*1000</f>
        <v>3.7719108957919483</v>
      </c>
      <c r="F48" s="188">
        <f>'Table A1'!F48/'Table A2'!F48*1000</f>
        <v>17.587945461363187</v>
      </c>
      <c r="G48" s="189"/>
      <c r="H48" s="188">
        <f>'Table A1'!H48/'Table A2'!H48*1000</f>
        <v>24.304119682941323</v>
      </c>
      <c r="I48" s="188">
        <f>'Table A1'!I48/'Table A2'!I48*1000</f>
        <v>15.752670168795627</v>
      </c>
      <c r="J48" s="188">
        <f>'Table A1'!J48/'Table A2'!J48*1000</f>
        <v>1.8003055131437484</v>
      </c>
      <c r="K48" s="188">
        <f>'Table A1'!K48/'Table A2'!K48*1000</f>
        <v>16.914661367990956</v>
      </c>
      <c r="L48" s="189"/>
      <c r="M48" s="188">
        <f>'Table A1'!M48/'Table A2'!M48*1000</f>
        <v>17.379660002110548</v>
      </c>
      <c r="N48" s="189"/>
      <c r="O48" s="188">
        <f>'Table A1'!O48/'Table A2'!O48*1000</f>
        <v>513.72749547891669</v>
      </c>
      <c r="P48" s="188">
        <f>'Table A1'!P48/'Table A2'!P48*1000</f>
        <v>424.26305668261529</v>
      </c>
      <c r="Q48" s="188">
        <f>'Table A1'!Q48/'Table A2'!Q48*1000</f>
        <v>200.68298158857289</v>
      </c>
      <c r="R48" s="188">
        <f>'Table A1'!R48/'Table A2'!R48*1000</f>
        <v>391.13062370159611</v>
      </c>
      <c r="S48" s="188">
        <f>'Table A1'!S48/'Table A2'!S48*1000</f>
        <v>358.54524052499141</v>
      </c>
      <c r="T48" s="189"/>
      <c r="U48" s="188">
        <f>'Table A1'!U48/'Table A2'!U48*1000</f>
        <v>287.00216600779987</v>
      </c>
      <c r="V48" s="188">
        <f>'Table A1'!V48/'Table A2'!V48*1000</f>
        <v>437.46834870892195</v>
      </c>
      <c r="W48" s="188">
        <f>'Table A1'!W48/'Table A2'!W48*1000</f>
        <v>280.50069696823425</v>
      </c>
      <c r="X48" s="188">
        <f>'Table A1'!X48/'Table A2'!X48*1000</f>
        <v>256.73882756069548</v>
      </c>
      <c r="Y48" s="188">
        <f>'Table A1'!Y48/'Table A2'!Y48*1000</f>
        <v>288.73111463624912</v>
      </c>
      <c r="Z48" s="188"/>
      <c r="AA48" s="188">
        <f>'Table A1'!AA48/'Table A2'!AA48*1000</f>
        <v>122.65583378832456</v>
      </c>
      <c r="AB48" s="188">
        <f>'Table A1'!AB48/'Table A2'!AB48*1000</f>
        <v>291.35865474182788</v>
      </c>
      <c r="AC48" s="188"/>
      <c r="AD48" s="188">
        <f>'Table A1'!AD48/'Table A2'!AD48*1000</f>
        <v>105.61757322568572</v>
      </c>
      <c r="AE48" s="188">
        <f>'Table A1'!AE48/'Table A2'!AE48*1000</f>
        <v>132.66110063245463</v>
      </c>
      <c r="AF48" s="192"/>
      <c r="AG48" s="188">
        <f>'Table A1'!AG48/'Table A2'!AG48*1000</f>
        <v>9.5138714324919302</v>
      </c>
      <c r="AH48" s="188" t="s">
        <v>171</v>
      </c>
      <c r="AI48" s="188">
        <f>'Table A1'!AI48/'Table A2'!AI48*1000</f>
        <v>9.7371525791055955</v>
      </c>
      <c r="AJ48" s="188">
        <f>'Table A1'!AJ48/'Table A2'!AJ48*1000</f>
        <v>9.5374650925190156</v>
      </c>
      <c r="AK48" s="188">
        <f>'Table A1'!AK48/'Table A2'!AK48*1000</f>
        <v>70.446906717189634</v>
      </c>
      <c r="AL48" s="189"/>
      <c r="AM48" s="188">
        <f>'Table A1'!AM48/'Table A2'!AM48*1000</f>
        <v>66.224737069370107</v>
      </c>
      <c r="AN48" s="188">
        <f>'Table A1'!AN48/'Table A2'!AN48*1000</f>
        <v>66.459931450954784</v>
      </c>
      <c r="AO48" s="188">
        <f>'Table A1'!AO48/'Table A2'!AO48*1000</f>
        <v>212.88259999999997</v>
      </c>
      <c r="AP48" s="188">
        <f>'Table A1'!AP48/'Table A2'!AP48*1000</f>
        <v>6.3386725894808587</v>
      </c>
      <c r="AQ48" s="188">
        <f>'Table A1'!AQ48/'Table A2'!AQ48*1000</f>
        <v>23.635820891828892</v>
      </c>
      <c r="AS48" s="188">
        <f>'Table A1'!AS48/'Table A2'!AS48*1000</f>
        <v>248.57276021901924</v>
      </c>
      <c r="AT48" s="188">
        <f>'Table A1'!AT48/'Table A2'!AT48*1000</f>
        <v>46.850414615175104</v>
      </c>
      <c r="AU48" s="188">
        <f>'Table A1'!AU48/'Table A2'!AU48*1000</f>
        <v>30.552620132825595</v>
      </c>
      <c r="AV48" s="188">
        <f>'Table A1'!AV48/'Table A2'!AV48*1000</f>
        <v>13.748326063672591</v>
      </c>
      <c r="AW48" s="188">
        <f>'Table A1'!AW48/'Table A2'!AW48*1000</f>
        <v>15.246263682125981</v>
      </c>
      <c r="AX48" s="188">
        <f>'Table A1'!AX48/'Table A2'!AX48*1000</f>
        <v>57.248501690832171</v>
      </c>
      <c r="AZ48" s="188">
        <f>'Table A1'!AZ48/'Table A2'!AZ48*1000</f>
        <v>119.926873687282</v>
      </c>
      <c r="BA48" s="188">
        <f>'Table A1'!BA48/'Table A2'!BA48*1000</f>
        <v>231.93278181992517</v>
      </c>
      <c r="BB48" s="188">
        <f>'Table A1'!BB48/'Table A2'!BB48*1000</f>
        <v>108.09863587435426</v>
      </c>
      <c r="BC48" s="188">
        <f>'Table A1'!BC48/'Table A2'!BC48*1000</f>
        <v>169.03834341495946</v>
      </c>
      <c r="BD48" s="188">
        <f>'Table A1'!BD48/'Table A2'!BD48*1000</f>
        <v>149.49047664395155</v>
      </c>
      <c r="BG48" s="188">
        <f>'Table A1'!BG48/'Table A2'!BG48*1000</f>
        <v>25.029637846671903</v>
      </c>
      <c r="BH48" s="188">
        <f>'Table A1'!BH48/'Table A2'!BH48*1000</f>
        <v>47581.999969706485</v>
      </c>
      <c r="BI48" s="188">
        <f>'Table A1'!BI48/'Table A2'!BI48*1000</f>
        <v>210.74943775462322</v>
      </c>
    </row>
    <row r="49" spans="1:61" ht="15" customHeight="1" x14ac:dyDescent="0.2">
      <c r="A49" s="165">
        <v>2012</v>
      </c>
      <c r="B49" s="188">
        <f>'Table A1'!B49/'Table A2'!B49*1000</f>
        <v>22.877422018817988</v>
      </c>
      <c r="C49" s="188">
        <f>'Table A1'!C49/'Table A2'!C49*1000</f>
        <v>16.740533182833275</v>
      </c>
      <c r="D49" s="188">
        <f>'Table A1'!D49/'Table A2'!D49*1000</f>
        <v>5.022159973938809</v>
      </c>
      <c r="E49" s="188">
        <f>'Table A1'!E49/'Table A2'!E49*1000</f>
        <v>3.8264066058191677</v>
      </c>
      <c r="F49" s="188">
        <f>'Table A1'!F49/'Table A2'!F49*1000</f>
        <v>16.500349734497782</v>
      </c>
      <c r="G49" s="189"/>
      <c r="H49" s="188">
        <f>'Table A1'!H49/'Table A2'!H49*1000</f>
        <v>24.309513749769703</v>
      </c>
      <c r="I49" s="188">
        <f>'Table A1'!I49/'Table A2'!I49*1000</f>
        <v>15.756166298944635</v>
      </c>
      <c r="J49" s="188">
        <f>'Table A1'!J49/'Table A2'!J49*1000</f>
        <v>1.8007040991278433</v>
      </c>
      <c r="K49" s="188">
        <f>'Table A1'!K49/'Table A2'!K49*1000</f>
        <v>16.796093292777218</v>
      </c>
      <c r="L49" s="189"/>
      <c r="M49" s="188">
        <f>'Table A1'!M49/'Table A2'!M49*1000</f>
        <v>16.596400696203602</v>
      </c>
      <c r="N49" s="189"/>
      <c r="O49" s="188">
        <f>'Table A1'!O49/'Table A2'!O49*1000</f>
        <v>489.82295134626833</v>
      </c>
      <c r="P49" s="188">
        <f>'Table A1'!P49/'Table A2'!P49*1000</f>
        <v>412.55977587195912</v>
      </c>
      <c r="Q49" s="188">
        <f>'Table A1'!Q49/'Table A2'!Q49*1000</f>
        <v>195.67582861441682</v>
      </c>
      <c r="R49" s="188">
        <f>'Table A1'!R49/'Table A2'!R49*1000</f>
        <v>371.57677523261884</v>
      </c>
      <c r="S49" s="188">
        <f>'Table A1'!S49/'Table A2'!S49*1000</f>
        <v>351.02010550977741</v>
      </c>
      <c r="T49" s="189"/>
      <c r="U49" s="188">
        <f>'Table A1'!U49/'Table A2'!U49*1000</f>
        <v>279.93649524447557</v>
      </c>
      <c r="V49" s="188">
        <f>'Table A1'!V49/'Table A2'!V49*1000</f>
        <v>435.07275473042165</v>
      </c>
      <c r="W49" s="188">
        <f>'Table A1'!W49/'Table A2'!W49*1000</f>
        <v>275.84495677433767</v>
      </c>
      <c r="X49" s="188">
        <f>'Table A1'!X49/'Table A2'!X49*1000</f>
        <v>252.59390720747004</v>
      </c>
      <c r="Y49" s="188">
        <f>'Table A1'!Y49/'Table A2'!Y49*1000</f>
        <v>283.05736801550688</v>
      </c>
      <c r="Z49" s="188"/>
      <c r="AA49" s="188">
        <f>'Table A1'!AA49/'Table A2'!AA49*1000</f>
        <v>108.23436697394402</v>
      </c>
      <c r="AB49" s="188">
        <f>'Table A1'!AB49/'Table A2'!AB49*1000</f>
        <v>263.68720806047969</v>
      </c>
      <c r="AC49" s="188"/>
      <c r="AD49" s="188">
        <f>'Table A1'!AD49/'Table A2'!AD49*1000</f>
        <v>103.43649302258071</v>
      </c>
      <c r="AE49" s="188">
        <f>'Table A1'!AE49/'Table A2'!AE49*1000</f>
        <v>118.39898736529543</v>
      </c>
      <c r="AF49" s="192"/>
      <c r="AG49" s="188">
        <f>'Table A1'!AG49/'Table A2'!AG49*1000</f>
        <v>8.712474510129292</v>
      </c>
      <c r="AH49" s="188" t="s">
        <v>171</v>
      </c>
      <c r="AI49" s="188">
        <f>'Table A1'!AI49/'Table A2'!AI49*1000</f>
        <v>9.5383905193383196</v>
      </c>
      <c r="AJ49" s="188">
        <f>'Table A1'!AJ49/'Table A2'!AJ49*1000</f>
        <v>8.7604985885404751</v>
      </c>
      <c r="AK49" s="188">
        <f>'Table A1'!AK49/'Table A2'!AK49*1000</f>
        <v>63.20222542364241</v>
      </c>
      <c r="AL49" s="189"/>
      <c r="AM49" s="188">
        <f>'Table A1'!AM49/'Table A2'!AM49*1000</f>
        <v>59.372521327742923</v>
      </c>
      <c r="AN49" s="188">
        <f>'Table A1'!AN49/'Table A2'!AN49*1000</f>
        <v>51.591511936339522</v>
      </c>
      <c r="AO49" s="188">
        <f>'Table A1'!AO49/'Table A2'!AO49*1000</f>
        <v>210.4444</v>
      </c>
      <c r="AP49" s="188">
        <f>'Table A1'!AP49/'Table A2'!AP49*1000</f>
        <v>6.0420142844703069</v>
      </c>
      <c r="AQ49" s="188">
        <f>'Table A1'!AQ49/'Table A2'!AQ49*1000</f>
        <v>20.905697520059029</v>
      </c>
      <c r="AS49" s="188">
        <f>'Table A1'!AS49/'Table A2'!AS49*1000</f>
        <v>214.44180008466637</v>
      </c>
      <c r="AT49" s="188">
        <f>'Table A1'!AT49/'Table A2'!AT49*1000</f>
        <v>41.897889704353879</v>
      </c>
      <c r="AU49" s="188">
        <f>'Table A1'!AU49/'Table A2'!AU49*1000</f>
        <v>30.85172482254837</v>
      </c>
      <c r="AV49" s="188">
        <f>'Table A1'!AV49/'Table A2'!AV49*1000</f>
        <v>12.567093696133092</v>
      </c>
      <c r="AW49" s="188">
        <f>'Table A1'!AW49/'Table A2'!AW49*1000</f>
        <v>14.825822637061972</v>
      </c>
      <c r="AX49" s="188">
        <f>'Table A1'!AX49/'Table A2'!AX49*1000</f>
        <v>47.748800807949436</v>
      </c>
      <c r="AZ49" s="188">
        <f>'Table A1'!AZ49/'Table A2'!AZ49*1000</f>
        <v>120.24067309961788</v>
      </c>
      <c r="BA49" s="188">
        <f>'Table A1'!BA49/'Table A2'!BA49*1000</f>
        <v>230.83973902892347</v>
      </c>
      <c r="BB49" s="188">
        <f>'Table A1'!BB49/'Table A2'!BB49*1000</f>
        <v>107.40033507182693</v>
      </c>
      <c r="BC49" s="188">
        <f>'Table A1'!BC49/'Table A2'!BC49*1000</f>
        <v>168.91850463897427</v>
      </c>
      <c r="BD49" s="188">
        <f>'Table A1'!BD49/'Table A2'!BD49*1000</f>
        <v>149.77565538924873</v>
      </c>
      <c r="BG49" s="188">
        <f>'Table A1'!BG49/'Table A2'!BG49*1000</f>
        <v>24.677090887151227</v>
      </c>
      <c r="BH49" s="188">
        <f>'Table A1'!BH49/'Table A2'!BH49*1000</f>
        <v>47581.999965984476</v>
      </c>
      <c r="BI49" s="188">
        <f>'Table A1'!BI49/'Table A2'!BI49*1000</f>
        <v>206.9988645457158</v>
      </c>
    </row>
    <row r="50" spans="1:61" ht="15" customHeight="1" x14ac:dyDescent="0.2">
      <c r="A50" s="165">
        <v>2013</v>
      </c>
      <c r="B50" s="188">
        <f>'Table A1'!B50/'Table A2'!B50*1000</f>
        <v>21.815573535352996</v>
      </c>
      <c r="C50" s="188">
        <f>'Table A1'!C50/'Table A2'!C50*1000</f>
        <v>17.308391964548562</v>
      </c>
      <c r="D50" s="188">
        <f>'Table A1'!D50/'Table A2'!D50*1000</f>
        <v>5.1925175823523775</v>
      </c>
      <c r="E50" s="188">
        <f>'Table A1'!E50/'Table A2'!E50*1000</f>
        <v>3.9562041522889659</v>
      </c>
      <c r="F50" s="188">
        <f>'Table A1'!F50/'Table A2'!F50*1000</f>
        <v>12.733363252114618</v>
      </c>
      <c r="G50" s="189"/>
      <c r="H50" s="188">
        <f>'Table A1'!H50/'Table A2'!H50*1000</f>
        <v>24.320984083381905</v>
      </c>
      <c r="I50" s="188">
        <f>'Table A1'!I50/'Table A2'!I50*1000</f>
        <v>15.763600777176212</v>
      </c>
      <c r="J50" s="188">
        <f>'Table A1'!J50/'Table A2'!J50*1000</f>
        <v>1.8015540291827852</v>
      </c>
      <c r="K50" s="188">
        <f>'Table A1'!K50/'Table A2'!K50*1000</f>
        <v>16.60562936207333</v>
      </c>
      <c r="L50" s="189"/>
      <c r="M50" s="188">
        <f>'Table A1'!M50/'Table A2'!M50*1000</f>
        <v>14.050913169137436</v>
      </c>
      <c r="N50" s="189"/>
      <c r="O50" s="188">
        <f>'Table A1'!O50/'Table A2'!O50*1000</f>
        <v>465.35827739877652</v>
      </c>
      <c r="P50" s="188">
        <f>'Table A1'!P50/'Table A2'!P50*1000</f>
        <v>400.7496528481455</v>
      </c>
      <c r="Q50" s="188">
        <f>'Table A1'!Q50/'Table A2'!Q50*1000</f>
        <v>191.20049352069444</v>
      </c>
      <c r="R50" s="188">
        <f>'Table A1'!R50/'Table A2'!R50*1000</f>
        <v>352.38888664340169</v>
      </c>
      <c r="S50" s="188">
        <f>'Table A1'!S50/'Table A2'!S50*1000</f>
        <v>343.47365656203726</v>
      </c>
      <c r="T50" s="189"/>
      <c r="U50" s="188">
        <f>'Table A1'!U50/'Table A2'!U50*1000</f>
        <v>274.56531176439665</v>
      </c>
      <c r="V50" s="188">
        <f>'Table A1'!V50/'Table A2'!V50*1000</f>
        <v>432.51334765088939</v>
      </c>
      <c r="W50" s="188">
        <f>'Table A1'!W50/'Table A2'!W50*1000</f>
        <v>272.07921985459006</v>
      </c>
      <c r="X50" s="188">
        <f>'Table A1'!X50/'Table A2'!X50*1000</f>
        <v>248.45575446576092</v>
      </c>
      <c r="Y50" s="188">
        <f>'Table A1'!Y50/'Table A2'!Y50*1000</f>
        <v>278.47409839452024</v>
      </c>
      <c r="Z50" s="188"/>
      <c r="AA50" s="188">
        <f>'Table A1'!AA50/'Table A2'!AA50*1000</f>
        <v>92.135393617241022</v>
      </c>
      <c r="AB50" s="188">
        <f>'Table A1'!AB50/'Table A2'!AB50*1000</f>
        <v>231.83621990466401</v>
      </c>
      <c r="AC50" s="188"/>
      <c r="AD50" s="188">
        <f>'Table A1'!AD50/'Table A2'!AD50*1000</f>
        <v>98.49103345547303</v>
      </c>
      <c r="AE50" s="188">
        <f>'Table A1'!AE50/'Table A2'!AE50*1000</f>
        <v>100.61986055870278</v>
      </c>
      <c r="AF50" s="192"/>
      <c r="AG50" s="188">
        <f>'Table A1'!AG50/'Table A2'!AG50*1000</f>
        <v>7.8330652413988666</v>
      </c>
      <c r="AH50" s="188" t="s">
        <v>171</v>
      </c>
      <c r="AI50" s="188">
        <f>'Table A1'!AI50/'Table A2'!AI50*1000</f>
        <v>9.1484424465514884</v>
      </c>
      <c r="AJ50" s="188">
        <f>'Table A1'!AJ50/'Table A2'!AJ50*1000</f>
        <v>7.8699508503666715</v>
      </c>
      <c r="AK50" s="188">
        <f>'Table A1'!AK50/'Table A2'!AK50*1000</f>
        <v>54.345929214278165</v>
      </c>
      <c r="AL50" s="189"/>
      <c r="AM50" s="188">
        <f>'Table A1'!AM50/'Table A2'!AM50*1000</f>
        <v>54.16164717277853</v>
      </c>
      <c r="AN50" s="188">
        <f>'Table A1'!AN50/'Table A2'!AN50*1000</f>
        <v>41.710936696713162</v>
      </c>
      <c r="AO50" s="188">
        <f>'Table A1'!AO50/'Table A2'!AO50*1000</f>
        <v>202.57499999999999</v>
      </c>
      <c r="AP50" s="188">
        <f>'Table A1'!AP50/'Table A2'!AP50*1000</f>
        <v>5.7210779254095119</v>
      </c>
      <c r="AQ50" s="188">
        <f>'Table A1'!AQ50/'Table A2'!AQ50*1000</f>
        <v>18.790256228650378</v>
      </c>
      <c r="AS50" s="188">
        <f>'Table A1'!AS50/'Table A2'!AS50*1000</f>
        <v>191.53914876086523</v>
      </c>
      <c r="AT50" s="188">
        <f>'Table A1'!AT50/'Table A2'!AT50*1000</f>
        <v>39.933708419316034</v>
      </c>
      <c r="AU50" s="188">
        <f>'Table A1'!AU50/'Table A2'!AU50*1000</f>
        <v>31.292300205686395</v>
      </c>
      <c r="AV50" s="188">
        <f>'Table A1'!AV50/'Table A2'!AV50*1000</f>
        <v>11.506454718517659</v>
      </c>
      <c r="AW50" s="188">
        <f>'Table A1'!AW50/'Table A2'!AW50*1000</f>
        <v>14.329766427223316</v>
      </c>
      <c r="AX50" s="188">
        <f>'Table A1'!AX50/'Table A2'!AX50*1000</f>
        <v>41.701142824809523</v>
      </c>
      <c r="AZ50" s="188">
        <f>'Table A1'!AZ50/'Table A2'!AZ50*1000</f>
        <v>120.47910986782519</v>
      </c>
      <c r="BA50" s="188">
        <f>'Table A1'!BA50/'Table A2'!BA50*1000</f>
        <v>230.18530783230705</v>
      </c>
      <c r="BB50" s="188">
        <f>'Table A1'!BB50/'Table A2'!BB50*1000</f>
        <v>105.90656015492617</v>
      </c>
      <c r="BC50" s="188">
        <f>'Table A1'!BC50/'Table A2'!BC50*1000</f>
        <v>168.82309065188207</v>
      </c>
      <c r="BD50" s="188">
        <f>'Table A1'!BD50/'Table A2'!BD50*1000</f>
        <v>149.32263919616634</v>
      </c>
      <c r="BG50" s="188">
        <f>'Table A1'!BG50/'Table A2'!BG50*1000</f>
        <v>24.35777300744618</v>
      </c>
      <c r="BH50" s="188">
        <f>'Table A1'!BH50/'Table A2'!BH50*1000</f>
        <v>47581.999968473021</v>
      </c>
      <c r="BI50" s="188">
        <f>'Table A1'!BI50/'Table A2'!BI50*1000</f>
        <v>203.45748427528414</v>
      </c>
    </row>
    <row r="51" spans="1:61" ht="15" customHeight="1" x14ac:dyDescent="0.2">
      <c r="A51" s="165">
        <v>2014</v>
      </c>
      <c r="B51" s="188">
        <f>'Table A1'!B51/'Table A2'!B51*1000</f>
        <v>20.8788899147787</v>
      </c>
      <c r="C51" s="188">
        <f>'Table A1'!C51/'Table A2'!C51*1000</f>
        <v>17.258982646161535</v>
      </c>
      <c r="D51" s="188">
        <f>'Table A1'!D51/'Table A2'!D51*1000</f>
        <v>5.1776948120334803</v>
      </c>
      <c r="E51" s="188">
        <f>'Table A1'!E51/'Table A2'!E51*1000</f>
        <v>3.9449103762950632</v>
      </c>
      <c r="F51" s="188">
        <f>'Table A1'!F51/'Table A2'!F51*1000</f>
        <v>11.899608395331372</v>
      </c>
      <c r="G51" s="189"/>
      <c r="H51" s="188">
        <f>'Table A1'!H51/'Table A2'!H51*1000</f>
        <v>24.357024454241753</v>
      </c>
      <c r="I51" s="188">
        <f>'Table A1'!I51/'Table A2'!I51*1000</f>
        <v>15.786960269066771</v>
      </c>
      <c r="J51" s="188">
        <f>'Table A1'!J51/'Table A2'!J51*1000</f>
        <v>1.8042239535595832</v>
      </c>
      <c r="K51" s="188">
        <f>'Table A1'!K51/'Table A2'!K51*1000</f>
        <v>16.195763357207742</v>
      </c>
      <c r="L51" s="189"/>
      <c r="M51" s="188">
        <f>'Table A1'!M51/'Table A2'!M51*1000</f>
        <v>13.427711846854921</v>
      </c>
      <c r="N51" s="189"/>
      <c r="O51" s="188">
        <f>'Table A1'!O51/'Table A2'!O51*1000</f>
        <v>440.38854680583029</v>
      </c>
      <c r="P51" s="188">
        <f>'Table A1'!P51/'Table A2'!P51*1000</f>
        <v>388.47701453379108</v>
      </c>
      <c r="Q51" s="188">
        <f>'Table A1'!Q51/'Table A2'!Q51*1000</f>
        <v>187.391915954621</v>
      </c>
      <c r="R51" s="188">
        <f>'Table A1'!R51/'Table A2'!R51*1000</f>
        <v>333.60418847293886</v>
      </c>
      <c r="S51" s="188">
        <f>'Table A1'!S51/'Table A2'!S51*1000</f>
        <v>335.73340733014504</v>
      </c>
      <c r="T51" s="189"/>
      <c r="U51" s="188">
        <f>'Table A1'!U51/'Table A2'!U51*1000</f>
        <v>270.40190519318264</v>
      </c>
      <c r="V51" s="188">
        <f>'Table A1'!V51/'Table A2'!V51*1000</f>
        <v>429.80605979463542</v>
      </c>
      <c r="W51" s="188">
        <f>'Table A1'!W51/'Table A2'!W51*1000</f>
        <v>264.06699585125864</v>
      </c>
      <c r="X51" s="188">
        <f>'Table A1'!X51/'Table A2'!X51*1000</f>
        <v>244.32435277437895</v>
      </c>
      <c r="Y51" s="188">
        <f>'Table A1'!Y51/'Table A2'!Y51*1000</f>
        <v>273.46414173354611</v>
      </c>
      <c r="Z51" s="188"/>
      <c r="AA51" s="188">
        <f>'Table A1'!AA51/'Table A2'!AA51*1000</f>
        <v>78.019366441243761</v>
      </c>
      <c r="AB51" s="188">
        <f>'Table A1'!AB51/'Table A2'!AB51*1000</f>
        <v>202.04374652618463</v>
      </c>
      <c r="AC51" s="188"/>
      <c r="AD51" s="188">
        <f>'Table A1'!AD51/'Table A2'!AD51*1000</f>
        <v>93.105550843979742</v>
      </c>
      <c r="AE51" s="188">
        <f>'Table A1'!AE51/'Table A2'!AE51*1000</f>
        <v>84.327344915458283</v>
      </c>
      <c r="AF51" s="192"/>
      <c r="AG51" s="188">
        <f>'Table A1'!AG51/'Table A2'!AG51*1000</f>
        <v>7.048220144016943</v>
      </c>
      <c r="AH51" s="188" t="s">
        <v>171</v>
      </c>
      <c r="AI51" s="188">
        <f>'Table A1'!AI51/'Table A2'!AI51*1000</f>
        <v>8.7377166824921133</v>
      </c>
      <c r="AJ51" s="188">
        <f>'Table A1'!AJ51/'Table A2'!AJ51*1000</f>
        <v>7.0671633816195678</v>
      </c>
      <c r="AK51" s="188">
        <f>'Table A1'!AK51/'Table A2'!AK51*1000</f>
        <v>45.971817267423127</v>
      </c>
      <c r="AL51" s="189"/>
      <c r="AM51" s="188">
        <f>'Table A1'!AM51/'Table A2'!AM51*1000</f>
        <v>52.121463654476813</v>
      </c>
      <c r="AN51" s="188">
        <f>'Table A1'!AN51/'Table A2'!AN51*1000</f>
        <v>34.084931795069608</v>
      </c>
      <c r="AO51" s="188">
        <f>'Table A1'!AO51/'Table A2'!AO51*1000</f>
        <v>200.74999999999997</v>
      </c>
      <c r="AP51" s="188">
        <f>'Table A1'!AP51/'Table A2'!AP51*1000</f>
        <v>5.524509266896497</v>
      </c>
      <c r="AQ51" s="188">
        <f>'Table A1'!AQ51/'Table A2'!AQ51*1000</f>
        <v>17.005388107458245</v>
      </c>
      <c r="AS51" s="188">
        <f>'Table A1'!AS51/'Table A2'!AS51*1000</f>
        <v>172.02666807281696</v>
      </c>
      <c r="AT51" s="188">
        <f>'Table A1'!AT51/'Table A2'!AT51*1000</f>
        <v>38.41181235726345</v>
      </c>
      <c r="AU51" s="188">
        <f>'Table A1'!AU51/'Table A2'!AU51*1000</f>
        <v>31.608228253979075</v>
      </c>
      <c r="AV51" s="188">
        <f>'Table A1'!AV51/'Table A2'!AV51*1000</f>
        <v>10.740517820977999</v>
      </c>
      <c r="AW51" s="188">
        <f>'Table A1'!AW51/'Table A2'!AW51*1000</f>
        <v>13.873714096176542</v>
      </c>
      <c r="AX51" s="188">
        <f>'Table A1'!AX51/'Table A2'!AX51*1000</f>
        <v>37.226201196723849</v>
      </c>
      <c r="AZ51" s="188">
        <f>'Table A1'!AZ51/'Table A2'!AZ51*1000</f>
        <v>120.72728194467442</v>
      </c>
      <c r="BA51" s="188">
        <f>'Table A1'!BA51/'Table A2'!BA51*1000</f>
        <v>229.28174411910814</v>
      </c>
      <c r="BB51" s="188">
        <f>'Table A1'!BB51/'Table A2'!BB51*1000</f>
        <v>104.56953684303808</v>
      </c>
      <c r="BC51" s="188">
        <f>'Table A1'!BC51/'Table A2'!BC51*1000</f>
        <v>168.74077039975703</v>
      </c>
      <c r="BD51" s="188">
        <f>'Table A1'!BD51/'Table A2'!BD51*1000</f>
        <v>148.8915968175688</v>
      </c>
      <c r="BG51" s="188">
        <f>'Table A1'!BG51/'Table A2'!BG51*1000</f>
        <v>24.061676692306847</v>
      </c>
      <c r="BH51" s="188">
        <f>'Table A1'!BH51/'Table A2'!BH51*1000</f>
        <v>47582.000020052241</v>
      </c>
      <c r="BI51" s="188">
        <f>'Table A1'!BI51/'Table A2'!BI51*1000</f>
        <v>199.97746844262429</v>
      </c>
    </row>
    <row r="52" spans="1:61" ht="15" customHeight="1" x14ac:dyDescent="0.2">
      <c r="A52" s="165">
        <v>2015</v>
      </c>
      <c r="B52" s="188">
        <f>'Table A1'!B52/'Table A2'!B52*1000</f>
        <v>20.516212240781996</v>
      </c>
      <c r="C52" s="188">
        <f>'Table A1'!C52/'Table A2'!C52*1000</f>
        <v>17.257378020650812</v>
      </c>
      <c r="D52" s="188">
        <f>'Table A1'!D52/'Table A2'!D52*1000</f>
        <v>5.1772134147042399</v>
      </c>
      <c r="E52" s="188">
        <f>'Table A1'!E52/'Table A2'!E52*1000</f>
        <v>3.8573372201816887</v>
      </c>
      <c r="F52" s="188">
        <f>'Table A1'!F52/'Table A2'!F52*1000</f>
        <v>11.61783873130496</v>
      </c>
      <c r="G52" s="189"/>
      <c r="H52" s="188">
        <f>'Table A1'!H52/'Table A2'!H52*1000</f>
        <v>24.414958061950493</v>
      </c>
      <c r="I52" s="188">
        <f>'Table A1'!I52/'Table A2'!I52*1000</f>
        <v>15.824509804903245</v>
      </c>
      <c r="J52" s="188">
        <f>'Table A1'!J52/'Table A2'!J52*1000</f>
        <v>1.8085154196141067</v>
      </c>
      <c r="K52" s="188">
        <f>'Table A1'!K52/'Table A2'!K52*1000</f>
        <v>15.263307024629048</v>
      </c>
      <c r="L52" s="189"/>
      <c r="M52" s="188">
        <f>'Table A1'!M52/'Table A2'!M52*1000</f>
        <v>12.97019350228488</v>
      </c>
      <c r="N52" s="189"/>
      <c r="O52" s="188">
        <f>'Table A1'!O52/'Table A2'!O52*1000</f>
        <v>416.28088451019903</v>
      </c>
      <c r="P52" s="188">
        <f>'Table A1'!P52/'Table A2'!P52*1000</f>
        <v>376.30340396363363</v>
      </c>
      <c r="Q52" s="188">
        <f>'Table A1'!Q52/'Table A2'!Q52*1000</f>
        <v>184.5904342132184</v>
      </c>
      <c r="R52" s="188">
        <f>'Table A1'!R52/'Table A2'!R52*1000</f>
        <v>316.02490567332279</v>
      </c>
      <c r="S52" s="188">
        <f>'Table A1'!S52/'Table A2'!S52*1000</f>
        <v>328.36319193382081</v>
      </c>
      <c r="T52" s="189"/>
      <c r="U52" s="188">
        <f>'Table A1'!U52/'Table A2'!U52*1000</f>
        <v>267.03184149343986</v>
      </c>
      <c r="V52" s="188">
        <f>'Table A1'!V52/'Table A2'!V52*1000</f>
        <v>427.29306520480071</v>
      </c>
      <c r="W52" s="188">
        <f>'Table A1'!W52/'Table A2'!W52*1000</f>
        <v>257.6018833236497</v>
      </c>
      <c r="X52" s="188">
        <f>'Table A1'!X52/'Table A2'!X52*1000</f>
        <v>240.199685626128</v>
      </c>
      <c r="Y52" s="188">
        <f>'Table A1'!Y52/'Table A2'!Y52*1000</f>
        <v>269.22514087597295</v>
      </c>
      <c r="Z52" s="188"/>
      <c r="AA52" s="188">
        <f>'Table A1'!AA52/'Table A2'!AA52*1000</f>
        <v>69.133921103326259</v>
      </c>
      <c r="AB52" s="188">
        <f>'Table A1'!AB52/'Table A2'!AB52*1000</f>
        <v>183.84523255175571</v>
      </c>
      <c r="AC52" s="188"/>
      <c r="AD52" s="188">
        <f>'Table A1'!AD52/'Table A2'!AD52*1000</f>
        <v>90.869094911991994</v>
      </c>
      <c r="AE52" s="188">
        <f>'Table A1'!AE52/'Table A2'!AE52*1000</f>
        <v>73.554397265331289</v>
      </c>
      <c r="AF52" s="192"/>
      <c r="AG52" s="188">
        <f>'Table A1'!AG52/'Table A2'!AG52*1000</f>
        <v>6.5823573052030779</v>
      </c>
      <c r="AH52" s="188" t="s">
        <v>171</v>
      </c>
      <c r="AI52" s="188">
        <f>'Table A1'!AI52/'Table A2'!AI52*1000</f>
        <v>8.5743108182418926</v>
      </c>
      <c r="AJ52" s="188">
        <f>'Table A1'!AJ52/'Table A2'!AJ52*1000</f>
        <v>6.5894624293450335</v>
      </c>
      <c r="AK52" s="188">
        <f>'Table A1'!AK52/'Table A2'!AK52*1000</f>
        <v>40.373416326891707</v>
      </c>
      <c r="AL52" s="189"/>
      <c r="AM52" s="188">
        <f>'Table A1'!AM52/'Table A2'!AM52*1000</f>
        <v>49.906225871698538</v>
      </c>
      <c r="AN52" s="188">
        <f>'Table A1'!AN52/'Table A2'!AN52*1000</f>
        <v>29.624972261261927</v>
      </c>
      <c r="AO52" s="188">
        <f>'Table A1'!AO52/'Table A2'!AO52*1000</f>
        <v>197.1</v>
      </c>
      <c r="AP52" s="188">
        <f>'Table A1'!AP52/'Table A2'!AP52*1000</f>
        <v>5.4437688921856662</v>
      </c>
      <c r="AQ52" s="188">
        <f>'Table A1'!AQ52/'Table A2'!AQ52*1000</f>
        <v>15.479073706555702</v>
      </c>
      <c r="AS52" s="188">
        <f>'Table A1'!AS52/'Table A2'!AS52*1000</f>
        <v>163.20175646851814</v>
      </c>
      <c r="AT52" s="188">
        <f>'Table A1'!AT52/'Table A2'!AT52*1000</f>
        <v>38.9468339621355</v>
      </c>
      <c r="AU52" s="188">
        <f>'Table A1'!AU52/'Table A2'!AU52*1000</f>
        <v>31.018809724047628</v>
      </c>
      <c r="AV52" s="188">
        <f>'Table A1'!AV52/'Table A2'!AV52*1000</f>
        <v>10.117859485123438</v>
      </c>
      <c r="AW52" s="188">
        <f>'Table A1'!AW52/'Table A2'!AW52*1000</f>
        <v>13.385356144595832</v>
      </c>
      <c r="AX52" s="188">
        <f>'Table A1'!AX52/'Table A2'!AX52*1000</f>
        <v>34.758410630972556</v>
      </c>
      <c r="AZ52" s="188">
        <f>'Table A1'!AZ52/'Table A2'!AZ52*1000</f>
        <v>120.82021485092153</v>
      </c>
      <c r="BA52" s="188">
        <f>'Table A1'!BA52/'Table A2'!BA52*1000</f>
        <v>228.03787510024731</v>
      </c>
      <c r="BB52" s="188">
        <f>'Table A1'!BB52/'Table A2'!BB52*1000</f>
        <v>103.25929114230853</v>
      </c>
      <c r="BC52" s="188">
        <f>'Table A1'!BC52/'Table A2'!BC52*1000</f>
        <v>168.69694328010647</v>
      </c>
      <c r="BD52" s="188">
        <f>'Table A1'!BD52/'Table A2'!BD52*1000</f>
        <v>148.39454885201317</v>
      </c>
      <c r="BG52" s="188">
        <f>'Table A1'!BG52/'Table A2'!BG52*1000</f>
        <v>23.25133421783314</v>
      </c>
      <c r="BH52" s="188">
        <f>'Table A1'!BH52/'Table A2'!BH52*1000</f>
        <v>47581.999988096948</v>
      </c>
      <c r="BI52" s="188">
        <f>'Table A1'!BI52/'Table A2'!BI52*1000</f>
        <v>196.15542529605983</v>
      </c>
    </row>
    <row r="53" spans="1:61" ht="15" customHeight="1" x14ac:dyDescent="0.2">
      <c r="A53" s="165">
        <v>2016</v>
      </c>
      <c r="B53" s="188">
        <f>'Table A1'!B53/'Table A2'!B53*1000</f>
        <v>20.262777508977859</v>
      </c>
      <c r="C53" s="188">
        <f>'Table A1'!C53/'Table A2'!C53*1000</f>
        <v>17.254962359670014</v>
      </c>
      <c r="D53" s="188">
        <f>'Table A1'!D53/'Table A2'!D53*1000</f>
        <v>5.1764887026962185</v>
      </c>
      <c r="E53" s="188">
        <f>'Table A1'!E53/'Table A2'!E53*1000</f>
        <v>3.7336460280205808</v>
      </c>
      <c r="F53" s="188">
        <f>'Table A1'!F53/'Table A2'!F53*1000</f>
        <v>11.378641424211477</v>
      </c>
      <c r="G53" s="189"/>
      <c r="H53" s="188">
        <f>'Table A1'!H53/'Table A2'!H53*1000</f>
        <v>24.414905910758279</v>
      </c>
      <c r="I53" s="188">
        <f>'Table A1'!I53/'Table A2'!I53*1000</f>
        <v>15.824476010570157</v>
      </c>
      <c r="J53" s="188">
        <f>'Table A1'!J53/'Table A2'!J53*1000</f>
        <v>1.8004954574946612</v>
      </c>
      <c r="K53" s="188">
        <f>'Table A1'!K53/'Table A2'!K53*1000</f>
        <v>14.117954536290709</v>
      </c>
      <c r="L53" s="189"/>
      <c r="M53" s="188">
        <f>'Table A1'!M53/'Table A2'!M53*1000</f>
        <v>12.435813684582739</v>
      </c>
      <c r="N53" s="189"/>
      <c r="O53" s="188">
        <f>'Table A1'!O53/'Table A2'!O53*1000</f>
        <v>391.98893277516936</v>
      </c>
      <c r="P53" s="188">
        <f>'Table A1'!P53/'Table A2'!P53*1000</f>
        <v>364.40843499921158</v>
      </c>
      <c r="Q53" s="188">
        <f>'Table A1'!Q53/'Table A2'!Q53*1000</f>
        <v>175.98637597868301</v>
      </c>
      <c r="R53" s="188">
        <f>'Table A1'!R53/'Table A2'!R53*1000</f>
        <v>309.92128489243959</v>
      </c>
      <c r="S53" s="188">
        <f>'Table A1'!S53/'Table A2'!S53*1000</f>
        <v>319.0471999423458</v>
      </c>
      <c r="T53" s="189"/>
      <c r="U53" s="188">
        <f>'Table A1'!U53/'Table A2'!U53*1000</f>
        <v>264.06444910459464</v>
      </c>
      <c r="V53" s="188">
        <f>'Table A1'!V53/'Table A2'!V53*1000</f>
        <v>424.59999999999997</v>
      </c>
      <c r="W53" s="188">
        <f>'Table A1'!W53/'Table A2'!W53*1000</f>
        <v>251.67439034541334</v>
      </c>
      <c r="X53" s="188">
        <f>'Table A1'!X53/'Table A2'!X53*1000</f>
        <v>230.63145484444112</v>
      </c>
      <c r="Y53" s="188">
        <f>'Table A1'!Y53/'Table A2'!Y53*1000</f>
        <v>264.16272470387133</v>
      </c>
      <c r="Z53" s="188"/>
      <c r="AA53" s="188">
        <f>'Table A1'!AA53/'Table A2'!AA53*1000</f>
        <v>62.428823282444569</v>
      </c>
      <c r="AB53" s="188">
        <f>'Table A1'!AB53/'Table A2'!AB53*1000</f>
        <v>170.17490960084686</v>
      </c>
      <c r="AC53" s="188">
        <f>'Table A1'!AC53/'Table A2'!AC53*1000</f>
        <v>82.959036530195348</v>
      </c>
      <c r="AD53" s="188">
        <f>'Table A1'!AD53/'Table A2'!AD53*1000</f>
        <v>88.385500677819749</v>
      </c>
      <c r="AE53" s="188">
        <f>'Table A1'!AE53/'Table A2'!AE53*1000</f>
        <v>65.217915672872621</v>
      </c>
      <c r="AF53" s="192"/>
      <c r="AG53" s="188">
        <f>'Table A1'!AG53/'Table A2'!AG53*1000</f>
        <v>6.2141140565505406</v>
      </c>
      <c r="AH53" s="188" t="s">
        <v>171</v>
      </c>
      <c r="AI53" s="188">
        <f>'Table A1'!AI53/'Table A2'!AI53*1000</f>
        <v>8.3944738811723738</v>
      </c>
      <c r="AJ53" s="188">
        <f>'Table A1'!AJ53/'Table A2'!AJ53*1000</f>
        <v>6.2159348899365234</v>
      </c>
      <c r="AK53" s="188">
        <f>'Table A1'!AK53/'Table A2'!AK53*1000</f>
        <v>35.49972102925333</v>
      </c>
      <c r="AL53" s="189"/>
      <c r="AM53" s="188">
        <f>'Table A1'!AM53/'Table A2'!AM53*1000</f>
        <v>47.582076655119593</v>
      </c>
      <c r="AN53" s="188">
        <f>'Table A1'!AN53/'Table A2'!AN53*1000</f>
        <v>24.656065749508663</v>
      </c>
      <c r="AO53" s="188">
        <f>'Table A1'!AO53/'Table A2'!AO53*1000</f>
        <v>194.91</v>
      </c>
      <c r="AP53" s="188">
        <f>'Table A1'!AP53/'Table A2'!AP53*1000</f>
        <v>5.4161383800492571</v>
      </c>
      <c r="AQ53" s="188">
        <f>'Table A1'!AQ53/'Table A2'!AQ53*1000</f>
        <v>14.574271516414422</v>
      </c>
      <c r="AS53" s="188">
        <f>'Table A1'!AS53/'Table A2'!AS53*1000</f>
        <v>158.66929145586721</v>
      </c>
      <c r="AT53" s="188">
        <f>'Table A1'!AT53/'Table A2'!AT53*1000</f>
        <v>40.293591694345757</v>
      </c>
      <c r="AU53" s="188">
        <f>'Table A1'!AU53/'Table A2'!AU53*1000</f>
        <v>27.919346793724895</v>
      </c>
      <c r="AV53" s="188">
        <f>'Table A1'!AV53/'Table A2'!AV53*1000</f>
        <v>9.679243138443022</v>
      </c>
      <c r="AW53" s="188">
        <f>'Table A1'!AW53/'Table A2'!AW53*1000</f>
        <v>12.905632328118374</v>
      </c>
      <c r="AX53" s="188">
        <f>'Table A1'!AX53/'Table A2'!AX53*1000</f>
        <v>32.78126413730611</v>
      </c>
      <c r="AZ53" s="188">
        <f>'Table A1'!AZ53/'Table A2'!AZ53*1000</f>
        <v>120.8407397012505</v>
      </c>
      <c r="BA53" s="188">
        <f>'Table A1'!BA53/'Table A2'!BA53*1000</f>
        <v>226.41957806106464</v>
      </c>
      <c r="BB53" s="188">
        <f>'Table A1'!BB53/'Table A2'!BB53*1000</f>
        <v>102.09846065981182</v>
      </c>
      <c r="BC53" s="188">
        <f>'Table A1'!BC53/'Table A2'!BC53*1000</f>
        <v>168.67750212642107</v>
      </c>
      <c r="BD53" s="188">
        <f>'Table A1'!BD53/'Table A2'!BD53*1000</f>
        <v>147.87553341242736</v>
      </c>
      <c r="BG53" s="188">
        <f>'Table A1'!BG53/'Table A2'!BG53*1000</f>
        <v>22.289643877014846</v>
      </c>
      <c r="BH53" s="188">
        <f>'Table A1'!BH53/'Table A2'!BH53*1000</f>
        <v>47582.000008849784</v>
      </c>
      <c r="BI53" s="188">
        <f>'Table A1'!BI53/'Table A2'!BI53*1000</f>
        <v>192.34723646375153</v>
      </c>
    </row>
    <row r="54" spans="1:61" ht="15" customHeight="1" x14ac:dyDescent="0.2">
      <c r="A54" s="165">
        <v>2017</v>
      </c>
      <c r="B54" s="188">
        <f>'Table A1'!B54/'Table A2'!B54*1000</f>
        <v>19.870400376415972</v>
      </c>
      <c r="C54" s="188">
        <f>'Table A1'!C54/'Table A2'!C54*1000</f>
        <v>17.129796127475849</v>
      </c>
      <c r="D54" s="188">
        <f>'Table A1'!D54/'Table A2'!D54*1000</f>
        <v>5.1389388283991897</v>
      </c>
      <c r="E54" s="188">
        <f>'Table A1'!E54/'Table A2'!E54*1000</f>
        <v>3.4958066321525254</v>
      </c>
      <c r="F54" s="188">
        <f>'Table A1'!F54/'Table A2'!F54*1000</f>
        <v>11.019660218919087</v>
      </c>
      <c r="G54" s="189"/>
      <c r="H54" s="188">
        <f>'Table A1'!H54/'Table A2'!H54*1000</f>
        <v>24.422332350247078</v>
      </c>
      <c r="I54" s="188">
        <f>'Table A1'!I54/'Table A2'!I54*1000</f>
        <v>15.829289383575251</v>
      </c>
      <c r="J54" s="188">
        <f>'Table A1'!J54/'Table A2'!J54*1000</f>
        <v>1.7778558412033565</v>
      </c>
      <c r="K54" s="188">
        <f>'Table A1'!K54/'Table A2'!K54*1000</f>
        <v>13.07608685726947</v>
      </c>
      <c r="L54" s="189"/>
      <c r="M54" s="188">
        <f>'Table A1'!M54/'Table A2'!M54*1000</f>
        <v>11.843047785673653</v>
      </c>
      <c r="N54" s="189"/>
      <c r="O54" s="188">
        <f>'Table A1'!O54/'Table A2'!O54*1000</f>
        <v>377.9456346944728</v>
      </c>
      <c r="P54" s="188">
        <f>'Table A1'!P54/'Table A2'!P54*1000</f>
        <v>350.09978867047073</v>
      </c>
      <c r="Q54" s="188">
        <f>'Table A1'!Q54/'Table A2'!Q54*1000</f>
        <v>162.75767350761487</v>
      </c>
      <c r="R54" s="188">
        <f>'Table A1'!R54/'Table A2'!R54*1000</f>
        <v>283.88132537412321</v>
      </c>
      <c r="S54" s="188">
        <f>'Table A1'!S54/'Table A2'!S54*1000</f>
        <v>301.57847830316297</v>
      </c>
      <c r="T54" s="189"/>
      <c r="U54" s="188">
        <f>'Table A1'!U54/'Table A2'!U54*1000</f>
        <v>261.24604839146286</v>
      </c>
      <c r="V54" s="188">
        <f>'Table A1'!V54/'Table A2'!V54*1000</f>
        <v>424.6</v>
      </c>
      <c r="W54" s="188">
        <f>'Table A1'!W54/'Table A2'!W54*1000</f>
        <v>246.21547093583806</v>
      </c>
      <c r="X54" s="188">
        <f>'Table A1'!X54/'Table A2'!X54*1000</f>
        <v>221.54797258709314</v>
      </c>
      <c r="Y54" s="188">
        <f>'Table A1'!Y54/'Table A2'!Y54*1000</f>
        <v>259.54005616673226</v>
      </c>
      <c r="Z54" s="188"/>
      <c r="AA54" s="188">
        <f>'Table A1'!AA54/'Table A2'!AA54*1000</f>
        <v>56.903980128211607</v>
      </c>
      <c r="AB54" s="188">
        <f>'Table A1'!AB54/'Table A2'!AB54*1000</f>
        <v>157.29789770608545</v>
      </c>
      <c r="AC54" s="188">
        <f>'Table A1'!AC54/'Table A2'!AC54*1000</f>
        <v>74.355541736807808</v>
      </c>
      <c r="AD54" s="188">
        <f>'Table A1'!AD54/'Table A2'!AD54*1000</f>
        <v>84.547777221452861</v>
      </c>
      <c r="AE54" s="188">
        <f>'Table A1'!AE54/'Table A2'!AE54*1000</f>
        <v>58.60487131399816</v>
      </c>
      <c r="AF54" s="192"/>
      <c r="AG54" s="188">
        <f>'Table A1'!AG54/'Table A2'!AG54*1000</f>
        <v>5.8927975611445245</v>
      </c>
      <c r="AH54" s="188"/>
      <c r="AI54" s="188">
        <f>'Table A1'!AI54/'Table A2'!AI54*1000</f>
        <v>8.1092270349880256</v>
      </c>
      <c r="AJ54" s="188">
        <f>'Table A1'!AJ54/'Table A2'!AJ54*1000</f>
        <v>5.8931464289677109</v>
      </c>
      <c r="AK54" s="188">
        <f>'Table A1'!AK54/'Table A2'!AK54*1000</f>
        <v>32.152439076403937</v>
      </c>
      <c r="AL54" s="189"/>
      <c r="AM54" s="188">
        <f>'Table A1'!AM54/'Table A2'!AM54*1000</f>
        <v>46.291418475077933</v>
      </c>
      <c r="AN54" s="188">
        <f>'Table A1'!AN54/'Table A2'!AN54*1000</f>
        <v>23.614826136797859</v>
      </c>
      <c r="AO54" s="188">
        <f>'Table A1'!AO54/'Table A2'!AO54*1000</f>
        <v>185.05500000000001</v>
      </c>
      <c r="AP54" s="188">
        <f>'Table A1'!AP54/'Table A2'!AP54*1000</f>
        <v>5.4396271895697597</v>
      </c>
      <c r="AQ54" s="188">
        <f>'Table A1'!AQ54/'Table A2'!AQ54*1000</f>
        <v>14.235992094778149</v>
      </c>
      <c r="AS54" s="188">
        <f>'Table A1'!AS54/'Table A2'!AS54*1000</f>
        <v>157.91034629629735</v>
      </c>
      <c r="AT54" s="188">
        <f>'Table A1'!AT54/'Table A2'!AT54*1000</f>
        <v>42.497563336029167</v>
      </c>
      <c r="AU54" s="188">
        <f>'Table A1'!AU54/'Table A2'!AU54*1000</f>
        <v>23.624662842777866</v>
      </c>
      <c r="AV54" s="188">
        <f>'Table A1'!AV54/'Table A2'!AV54*1000</f>
        <v>9.2902045435239788</v>
      </c>
      <c r="AW54" s="188">
        <f>'Table A1'!AW54/'Table A2'!AW54*1000</f>
        <v>12.511847319636399</v>
      </c>
      <c r="AX54" s="188">
        <f>'Table A1'!AX54/'Table A2'!AX54*1000</f>
        <v>31.510969955955691</v>
      </c>
      <c r="AZ54" s="188">
        <f>'Table A1'!AZ54/'Table A2'!AZ54*1000</f>
        <v>120.6573538950985</v>
      </c>
      <c r="BA54" s="188">
        <f>'Table A1'!BA54/'Table A2'!BA54*1000</f>
        <v>224.0012416894636</v>
      </c>
      <c r="BB54" s="188">
        <f>'Table A1'!BB54/'Table A2'!BB54*1000</f>
        <v>101.05641687740594</v>
      </c>
      <c r="BC54" s="188">
        <f>'Table A1'!BC54/'Table A2'!BC54*1000</f>
        <v>168.68907015553486</v>
      </c>
      <c r="BD54" s="188">
        <f>'Table A1'!BD54/'Table A2'!BD54*1000</f>
        <v>147.22632535476316</v>
      </c>
      <c r="BG54" s="188">
        <f>'Table A1'!BG54/'Table A2'!BG54*1000</f>
        <v>21.187134815038728</v>
      </c>
      <c r="BH54" s="188">
        <f>'Table A1'!BH54/'Table A2'!BH54*1000</f>
        <v>47582.000042955857</v>
      </c>
      <c r="BI54" s="188">
        <f>'Table A1'!BI54/'Table A2'!BI54*1000</f>
        <v>188.55731837123122</v>
      </c>
    </row>
    <row r="55" spans="1:61" ht="15" customHeight="1" x14ac:dyDescent="0.2">
      <c r="A55" s="165">
        <v>2018</v>
      </c>
      <c r="B55" s="188">
        <f>'Table A1'!B55/'Table A2'!B55*1000</f>
        <v>19.238943973208883</v>
      </c>
      <c r="C55" s="188">
        <f>'Table A1'!C55/'Table A2'!C55*1000</f>
        <v>16.994447824632054</v>
      </c>
      <c r="D55" s="188">
        <f>'Table A1'!D55/'Table A2'!D55*1000</f>
        <v>5.0983343320207997</v>
      </c>
      <c r="E55" s="188">
        <f>'Table A1'!E55/'Table A2'!E55*1000</f>
        <v>3.2718094756222489</v>
      </c>
      <c r="F55" s="188">
        <f>'Table A1'!F55/'Table A2'!F55*1000</f>
        <v>10.694000943815588</v>
      </c>
      <c r="G55" s="189"/>
      <c r="H55" s="188">
        <f>'Table A1'!H55/'Table A2'!H55*1000</f>
        <v>24.430073941038788</v>
      </c>
      <c r="I55" s="188">
        <f>'Table A1'!I55/'Table A2'!I55*1000</f>
        <v>15.834307278674824</v>
      </c>
      <c r="J55" s="188">
        <f>'Table A1'!J55/'Table A2'!J55*1000</f>
        <v>1.7522845145058932</v>
      </c>
      <c r="K55" s="188">
        <f>'Table A1'!K55/'Table A2'!K55*1000</f>
        <v>12.466821864451202</v>
      </c>
      <c r="L55" s="189"/>
      <c r="M55" s="188">
        <f>'Table A1'!M55/'Table A2'!M55*1000</f>
        <v>11.428293991151893</v>
      </c>
      <c r="N55" s="189"/>
      <c r="O55" s="188">
        <f>'Table A1'!O55/'Table A2'!O55*1000</f>
        <v>364.49631533572892</v>
      </c>
      <c r="P55" s="188">
        <f>'Table A1'!P55/'Table A2'!P55*1000</f>
        <v>340.55153840834254</v>
      </c>
      <c r="Q55" s="188">
        <f>'Table A1'!Q55/'Table A2'!Q55*1000</f>
        <v>157.54485576625726</v>
      </c>
      <c r="R55" s="188">
        <f>'Table A1'!R55/'Table A2'!R55*1000</f>
        <v>278.92098153042656</v>
      </c>
      <c r="S55" s="188">
        <f>'Table A1'!S55/'Table A2'!S55*1000</f>
        <v>295.89164482511552</v>
      </c>
      <c r="T55" s="189"/>
      <c r="U55" s="188">
        <f>'Table A1'!U55/'Table A2'!U55*1000</f>
        <v>258.36274026714653</v>
      </c>
      <c r="V55" s="188">
        <f>'Table A1'!V55/'Table A2'!V55*1000</f>
        <v>424.59999999999997</v>
      </c>
      <c r="W55" s="188">
        <f>'Table A1'!W55/'Table A2'!W55*1000</f>
        <v>241.34178975747503</v>
      </c>
      <c r="X55" s="188">
        <f>'Table A1'!X55/'Table A2'!X55*1000</f>
        <v>212.91331123329019</v>
      </c>
      <c r="Y55" s="188">
        <f>'Table A1'!Y55/'Table A2'!Y55*1000</f>
        <v>255.1090003064661</v>
      </c>
      <c r="Z55" s="188"/>
      <c r="AA55" s="188">
        <f>'Table A1'!AA55/'Table A2'!AA55*1000</f>
        <v>54.837091798607304</v>
      </c>
      <c r="AB55" s="188">
        <f>'Table A1'!AB55/'Table A2'!AB55*1000</f>
        <v>153.74928605512207</v>
      </c>
      <c r="AC55" s="188">
        <f>'Table A1'!AC55/'Table A2'!AC55*1000</f>
        <v>68.405044943103263</v>
      </c>
      <c r="AD55" s="188">
        <f>'Table A1'!AD55/'Table A2'!AD55*1000</f>
        <v>84.374390876180797</v>
      </c>
      <c r="AE55" s="188">
        <f>'Table A1'!AE55/'Table A2'!AE55*1000</f>
        <v>55.919775480575616</v>
      </c>
      <c r="AF55" s="192"/>
      <c r="AG55" s="188">
        <f>'Table A1'!AG55/'Table A2'!AG55*1000</f>
        <v>5.8076127200780601</v>
      </c>
      <c r="AH55" s="188"/>
      <c r="AI55" s="188">
        <f>'Table A1'!AI55/'Table A2'!AI55*1000</f>
        <v>8.1024510975805981</v>
      </c>
      <c r="AJ55" s="188">
        <f>'Table A1'!AJ55/'Table A2'!AJ55*1000</f>
        <v>5.8076656690893547</v>
      </c>
      <c r="AK55" s="188">
        <f>'Table A1'!AK55/'Table A2'!AK55*1000</f>
        <v>31.478608094959149</v>
      </c>
      <c r="AL55" s="189"/>
      <c r="AM55" s="188">
        <f>'Table A1'!AM55/'Table A2'!AM55*1000</f>
        <v>44.886004185309268</v>
      </c>
      <c r="AN55" s="188">
        <f>'Table A1'!AN55/'Table A2'!AN55*1000</f>
        <v>24.330281451339438</v>
      </c>
      <c r="AO55" s="188">
        <f>'Table A1'!AO55/'Table A2'!AO55*1000</f>
        <v>181.77</v>
      </c>
      <c r="AP55" s="188">
        <f>'Table A1'!AP55/'Table A2'!AP55*1000</f>
        <v>5.4669547435278538</v>
      </c>
      <c r="AQ55" s="188">
        <f>'Table A1'!AQ55/'Table A2'!AQ55*1000</f>
        <v>13.992866392424366</v>
      </c>
      <c r="AR55" s="119"/>
      <c r="AS55" s="188">
        <f>'Table A1'!AS55/'Table A2'!AS55*1000</f>
        <v>160.02029496328308</v>
      </c>
      <c r="AT55" s="188">
        <f>'Table A1'!AT55/'Table A2'!AT55*1000</f>
        <v>45.367067944496739</v>
      </c>
      <c r="AU55" s="188">
        <f>'Table A1'!AU55/'Table A2'!AU55*1000</f>
        <v>21.46035661545573</v>
      </c>
      <c r="AV55" s="188">
        <f>'Table A1'!AV55/'Table A2'!AV55*1000</f>
        <v>9.1848912003469803</v>
      </c>
      <c r="AW55" s="188">
        <f>'Table A1'!AW55/'Table A2'!AW55*1000</f>
        <v>12.214458977354644</v>
      </c>
      <c r="AX55" s="188">
        <f>'Table A1'!AX55/'Table A2'!AX55*1000</f>
        <v>31.59920410556489</v>
      </c>
      <c r="AY55" s="119"/>
      <c r="AZ55" s="188">
        <f>'Table A1'!AZ55/'Table A2'!AZ55*1000</f>
        <v>120.36373711681172</v>
      </c>
      <c r="BA55" s="188">
        <f>'Table A1'!BA55/'Table A2'!BA55*1000</f>
        <v>221.29420664930001</v>
      </c>
      <c r="BB55" s="188">
        <f>'Table A1'!BB55/'Table A2'!BB55*1000</f>
        <v>100.15594491992098</v>
      </c>
      <c r="BC55" s="188">
        <f>'Table A1'!BC55/'Table A2'!BC55*1000</f>
        <v>168.66042052058637</v>
      </c>
      <c r="BD55" s="188">
        <f>'Table A1'!BD55/'Table A2'!BD55*1000</f>
        <v>146.52858377451511</v>
      </c>
      <c r="BE55" s="119"/>
      <c r="BF55" s="119"/>
      <c r="BG55" s="188">
        <f>'Table A1'!BG55/'Table A2'!BG55*1000</f>
        <v>19.541627108793225</v>
      </c>
      <c r="BH55" s="188">
        <f>'Table A1'!BH55/'Table A2'!BH55*1000</f>
        <v>47353.912315338457</v>
      </c>
      <c r="BI55" s="188">
        <f>'Table A1'!BI55/'Table A2'!BI55*1000</f>
        <v>183.58853953157751</v>
      </c>
    </row>
    <row r="56" spans="1:61" ht="15" customHeight="1" x14ac:dyDescent="0.2">
      <c r="A56" s="165">
        <v>2019</v>
      </c>
      <c r="B56" s="188">
        <f>'Table A1'!B56/'Table A2'!B56*1000</f>
        <v>20.348787900294123</v>
      </c>
      <c r="C56" s="188">
        <f>'Table A1'!C56/'Table A2'!C56*1000</f>
        <v>18.224821380189194</v>
      </c>
      <c r="D56" s="188">
        <f>'Table A1'!D56/'Table A2'!D56*1000</f>
        <v>5.4674463911279618</v>
      </c>
      <c r="E56" s="188">
        <f>'Table A1'!E56/'Table A2'!E56*1000</f>
        <v>3.1719724761040182</v>
      </c>
      <c r="F56" s="188">
        <f>'Table A1'!F56/'Table A2'!F56*1000</f>
        <v>10.131859518330472</v>
      </c>
      <c r="G56" s="189"/>
      <c r="H56" s="188">
        <f>'Table A1'!H56/'Table A2'!H56*1000</f>
        <v>24.438152303292195</v>
      </c>
      <c r="I56" s="188">
        <f>'Table A1'!I56/'Table A2'!I56*1000</f>
        <v>15.839542932124317</v>
      </c>
      <c r="J56" s="188">
        <f>'Table A1'!J56/'Table A2'!J56*1000</f>
        <v>1.7297510383325683</v>
      </c>
      <c r="K56" s="188">
        <f>'Table A1'!K56/'Table A2'!K56*1000</f>
        <v>12.166500916218718</v>
      </c>
      <c r="L56" s="189"/>
      <c r="M56" s="188">
        <f>'Table A1'!M56/'Table A2'!M56*1000</f>
        <v>11.000907400922637</v>
      </c>
      <c r="N56" s="189"/>
      <c r="O56" s="188">
        <f>'Table A1'!O56/'Table A2'!O56*1000</f>
        <v>344.87917157040511</v>
      </c>
      <c r="P56" s="188">
        <f>'Table A1'!P56/'Table A2'!P56*1000</f>
        <v>328.63409980541184</v>
      </c>
      <c r="Q56" s="188">
        <f>'Table A1'!Q56/'Table A2'!Q56*1000</f>
        <v>150.20172391068803</v>
      </c>
      <c r="R56" s="188">
        <f>'Table A1'!R56/'Table A2'!R56*1000</f>
        <v>266.68974194930337</v>
      </c>
      <c r="S56" s="188">
        <f>'Table A1'!S56/'Table A2'!S56*1000</f>
        <v>285.63360194330716</v>
      </c>
      <c r="T56" s="189"/>
      <c r="U56" s="188">
        <f>'Table A1'!U56/'Table A2'!U56*1000</f>
        <v>255.27453655451217</v>
      </c>
      <c r="V56" s="188">
        <f>'Table A1'!V56/'Table A2'!V56*1000</f>
        <v>424.59999999999997</v>
      </c>
      <c r="W56" s="188">
        <f>'Table A1'!W56/'Table A2'!W56*1000</f>
        <v>237.01111378971291</v>
      </c>
      <c r="X56" s="188">
        <f>'Table A1'!X56/'Table A2'!X56*1000</f>
        <v>204.69500797811713</v>
      </c>
      <c r="Y56" s="188">
        <f>'Table A1'!Y56/'Table A2'!Y56*1000</f>
        <v>250.7900156700542</v>
      </c>
      <c r="Z56" s="188"/>
      <c r="AA56" s="188">
        <f>'Table A1'!AA56/'Table A2'!AA56*1000</f>
        <v>53.148367277071486</v>
      </c>
      <c r="AB56" s="188">
        <f>'Table A1'!AB56/'Table A2'!AB56*1000</f>
        <v>151.69123461825259</v>
      </c>
      <c r="AC56" s="188">
        <f>'Table A1'!AC56/'Table A2'!AC56*1000</f>
        <v>64.200162776240248</v>
      </c>
      <c r="AD56" s="188">
        <f>'Table A1'!AD56/'Table A2'!AD56*1000</f>
        <v>84.231597254049944</v>
      </c>
      <c r="AE56" s="188">
        <f>'Table A1'!AE56/'Table A2'!AE56*1000</f>
        <v>53.838227058576543</v>
      </c>
      <c r="AF56" s="192"/>
      <c r="AG56" s="188">
        <f>'Table A1'!AG56/'Table A2'!AG56*1000</f>
        <v>5.7170846595295455</v>
      </c>
      <c r="AH56" s="188"/>
      <c r="AI56" s="188">
        <f>'Table A1'!AI56/'Table A2'!AI56*1000</f>
        <v>8.0575551161949814</v>
      </c>
      <c r="AJ56" s="188">
        <f>'Table A1'!AJ56/'Table A2'!AJ56*1000</f>
        <v>5.7170901126408014</v>
      </c>
      <c r="AK56" s="188">
        <f>'Table A1'!AK56/'Table A2'!AK56*1000</f>
        <v>30.287211639156634</v>
      </c>
      <c r="AL56" s="189"/>
      <c r="AM56" s="188">
        <f>'Table A1'!AM56/'Table A2'!AM56*1000</f>
        <v>43.539143805739286</v>
      </c>
      <c r="AN56" s="188">
        <f>'Table A1'!AN56/'Table A2'!AN56*1000</f>
        <v>26.111402296659836</v>
      </c>
      <c r="AO56" s="188">
        <f>'Table A1'!AO56/'Table A2'!AO56*1000</f>
        <v>175.2</v>
      </c>
      <c r="AP56" s="188">
        <f>'Table A1'!AP56/'Table A2'!AP56*1000</f>
        <v>5.4969538592344405</v>
      </c>
      <c r="AQ56" s="188">
        <f>'Table A1'!AQ56/'Table A2'!AQ56*1000</f>
        <v>13.851640607908992</v>
      </c>
      <c r="AR56" s="119"/>
      <c r="AS56" s="188">
        <f>'Table A1'!AS56/'Table A2'!AS56*1000</f>
        <v>164.27538501109757</v>
      </c>
      <c r="AT56" s="188">
        <f>'Table A1'!AT56/'Table A2'!AT56*1000</f>
        <v>48.680580685080969</v>
      </c>
      <c r="AU56" s="188">
        <f>'Table A1'!AU56/'Table A2'!AU56*1000</f>
        <v>21.306367178056615</v>
      </c>
      <c r="AV56" s="188">
        <f>'Table A1'!AV56/'Table A2'!AV56*1000</f>
        <v>8.9975169547768932</v>
      </c>
      <c r="AW56" s="188">
        <f>'Table A1'!AW56/'Table A2'!AW56*1000</f>
        <v>11.99306235479464</v>
      </c>
      <c r="AX56" s="188">
        <f>'Table A1'!AX56/'Table A2'!AX56*1000</f>
        <v>32.681860755085488</v>
      </c>
      <c r="AY56" s="119"/>
      <c r="AZ56" s="188">
        <f>'Table A1'!AZ56/'Table A2'!AZ56*1000</f>
        <v>119.91821479858316</v>
      </c>
      <c r="BA56" s="188">
        <f>'Table A1'!BA56/'Table A2'!BA56*1000</f>
        <v>218.23592717963481</v>
      </c>
      <c r="BB56" s="188">
        <f>'Table A1'!BB56/'Table A2'!BB56*1000</f>
        <v>99.393265955147314</v>
      </c>
      <c r="BC56" s="188">
        <f>'Table A1'!BC56/'Table A2'!BC56*1000</f>
        <v>168.65048499272058</v>
      </c>
      <c r="BD56" s="188">
        <f>'Table A1'!BD56/'Table A2'!BD56*1000</f>
        <v>145.77792945485334</v>
      </c>
      <c r="BE56" s="119"/>
      <c r="BF56" s="119"/>
      <c r="BG56" s="188">
        <f>'Table A1'!BG56/'Table A2'!BG56*1000</f>
        <v>17.94661827419116</v>
      </c>
      <c r="BH56" s="188">
        <f>'Table A1'!BH56/'Table A2'!BH56*1000</f>
        <v>47312.867584296939</v>
      </c>
      <c r="BI56" s="188">
        <f>'Table A1'!BI56/'Table A2'!BI56*1000</f>
        <v>178.88929020614808</v>
      </c>
    </row>
    <row r="57" spans="1:61" ht="15" customHeight="1" thickBot="1" x14ac:dyDescent="0.25">
      <c r="A57" s="166"/>
      <c r="B57" s="156"/>
      <c r="C57" s="156"/>
      <c r="D57" s="156"/>
      <c r="E57" s="156"/>
      <c r="F57" s="139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</row>
    <row r="58" spans="1:61" ht="15" customHeight="1" thickTop="1" x14ac:dyDescent="0.2">
      <c r="A58" s="165"/>
      <c r="B58" s="155"/>
      <c r="C58" s="155"/>
      <c r="D58" s="155"/>
      <c r="E58" s="155"/>
      <c r="F58" s="18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</row>
    <row r="60" spans="1:61" x14ac:dyDescent="0.2">
      <c r="A60" s="167" t="s">
        <v>26</v>
      </c>
      <c r="B60" s="157"/>
      <c r="C60" s="157"/>
      <c r="D60" s="157"/>
      <c r="E60" s="157"/>
      <c r="F60" s="190"/>
    </row>
    <row r="61" spans="1:61" x14ac:dyDescent="0.2">
      <c r="A61" s="168" t="s">
        <v>113</v>
      </c>
      <c r="B61" s="158"/>
      <c r="C61" s="158"/>
      <c r="D61" s="158"/>
      <c r="E61" s="158"/>
      <c r="F61" s="191"/>
    </row>
    <row r="62" spans="1:61" ht="16.5" customHeight="1" x14ac:dyDescent="0.2"/>
  </sheetData>
  <mergeCells count="10">
    <mergeCell ref="AM4:AQ4"/>
    <mergeCell ref="AS4:AX4"/>
    <mergeCell ref="AZ4:BD4"/>
    <mergeCell ref="BG4:BI4"/>
    <mergeCell ref="AG4:AJ4"/>
    <mergeCell ref="B4:F4"/>
    <mergeCell ref="H4:K4"/>
    <mergeCell ref="O4:S4"/>
    <mergeCell ref="U4:Y4"/>
    <mergeCell ref="AA4:AE4"/>
  </mergeCells>
  <hyperlinks>
    <hyperlink ref="A3" location="Contents!A1" display="Return to Title page" xr:uid="{24C8BEDA-D97C-437F-9F96-34FF1B06E9FF}"/>
  </hyperlinks>
  <pageMargins left="0.7" right="0.7" top="0.75" bottom="0.75" header="0.3" footer="0.3"/>
  <pageSetup paperSize="9" orientation="portrait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06F4-A736-428D-84A8-2F5275D396C2}">
  <sheetPr>
    <tabColor rgb="FF002060"/>
  </sheetPr>
  <dimension ref="A1:X33"/>
  <sheetViews>
    <sheetView showGridLines="0" zoomScale="75" zoomScaleNormal="75" workbookViewId="0"/>
  </sheetViews>
  <sheetFormatPr defaultRowHeight="12.75" x14ac:dyDescent="0.2"/>
  <cols>
    <col min="20" max="20" width="9.140625" style="195"/>
    <col min="21" max="22" width="9.140625" style="194"/>
  </cols>
  <sheetData>
    <row r="1" spans="1:1" ht="13.5" thickBot="1" x14ac:dyDescent="0.25">
      <c r="A1" s="42" t="s">
        <v>92</v>
      </c>
    </row>
    <row r="2" spans="1:1" ht="13.5" thickTop="1" x14ac:dyDescent="0.2"/>
    <row r="25" spans="3:24" x14ac:dyDescent="0.2">
      <c r="C25" t="s">
        <v>131</v>
      </c>
      <c r="M25" t="s">
        <v>130</v>
      </c>
      <c r="V25" s="194" t="s">
        <v>136</v>
      </c>
    </row>
    <row r="26" spans="3:24" x14ac:dyDescent="0.2">
      <c r="U26"/>
    </row>
    <row r="32" spans="3:24" x14ac:dyDescent="0.2">
      <c r="U32" s="195"/>
      <c r="X32" s="195"/>
    </row>
    <row r="33" spans="21:24" x14ac:dyDescent="0.2">
      <c r="U33" s="195"/>
      <c r="X33" s="195"/>
    </row>
  </sheetData>
  <hyperlinks>
    <hyperlink ref="A1" location="Contents!A1" display="Return to Title page" xr:uid="{4EFD3A6C-5841-4EC4-BDB9-2E99C608DF99}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9E74-4A82-4461-B040-3A21BDA88F3B}">
  <sheetPr>
    <tabColor theme="8" tint="0.79998168889431442"/>
  </sheetPr>
  <dimension ref="A1:K32"/>
  <sheetViews>
    <sheetView showGridLines="0" zoomScale="75" zoomScaleNormal="75" workbookViewId="0">
      <pane xSplit="1" ySplit="4" topLeftCell="G11" activePane="bottomRight" state="frozen"/>
      <selection activeCell="E40" sqref="E40"/>
      <selection pane="topRight" activeCell="E40" sqref="E40"/>
      <selection pane="bottomLeft" activeCell="E40" sqref="E40"/>
      <selection pane="bottomRight" activeCell="A3" sqref="A3"/>
    </sheetView>
  </sheetViews>
  <sheetFormatPr defaultColWidth="9.140625" defaultRowHeight="12.75" x14ac:dyDescent="0.2"/>
  <cols>
    <col min="1" max="1" width="18.7109375" style="132" customWidth="1"/>
    <col min="2" max="2" width="10.85546875" style="131" customWidth="1"/>
    <col min="3" max="3" width="11.42578125" style="131" customWidth="1"/>
    <col min="4" max="4" width="9.5703125" style="131" customWidth="1"/>
    <col min="5" max="5" width="9.140625" style="131"/>
    <col min="6" max="6" width="10.28515625" style="131" bestFit="1" customWidth="1"/>
    <col min="7" max="7" width="10.42578125" style="131" customWidth="1"/>
    <col min="8" max="8" width="10.140625" style="131" customWidth="1"/>
    <col min="9" max="9" width="10.7109375" style="131" customWidth="1"/>
    <col min="10" max="10" width="12.5703125" style="131" customWidth="1"/>
    <col min="11" max="11" width="9.85546875" style="131" customWidth="1"/>
    <col min="12" max="16384" width="9.140625" style="131"/>
  </cols>
  <sheetData>
    <row r="1" spans="1:11" ht="20.25" x14ac:dyDescent="0.3">
      <c r="A1" s="160" t="s">
        <v>105</v>
      </c>
      <c r="B1" s="133"/>
      <c r="C1" s="133"/>
      <c r="D1" s="169"/>
      <c r="E1" s="169"/>
    </row>
    <row r="2" spans="1:11" ht="20.25" x14ac:dyDescent="0.3">
      <c r="A2" s="160" t="s">
        <v>187</v>
      </c>
      <c r="B2" s="133"/>
      <c r="C2" s="133"/>
    </row>
    <row r="3" spans="1:11" ht="13.5" thickBot="1" x14ac:dyDescent="0.25">
      <c r="A3" s="42" t="s">
        <v>92</v>
      </c>
      <c r="B3" s="135"/>
      <c r="C3" s="135"/>
      <c r="D3" s="170"/>
      <c r="E3" s="138"/>
      <c r="F3" s="138"/>
      <c r="G3" s="138"/>
      <c r="H3" s="138"/>
      <c r="I3" s="138"/>
      <c r="J3" s="136"/>
      <c r="K3" s="140" t="s">
        <v>128</v>
      </c>
    </row>
    <row r="4" spans="1:11" s="10" customFormat="1" ht="43.5" customHeight="1" thickTop="1" x14ac:dyDescent="0.2">
      <c r="A4" s="171"/>
      <c r="B4" s="247" t="s">
        <v>28</v>
      </c>
      <c r="C4" s="149" t="s">
        <v>29</v>
      </c>
      <c r="D4" s="149" t="s">
        <v>30</v>
      </c>
      <c r="E4" s="149" t="s">
        <v>115</v>
      </c>
      <c r="F4" s="149" t="s">
        <v>116</v>
      </c>
      <c r="G4" s="149" t="s">
        <v>31</v>
      </c>
      <c r="H4" s="149" t="s">
        <v>32</v>
      </c>
      <c r="I4" s="149" t="s">
        <v>33</v>
      </c>
      <c r="J4" s="149" t="s">
        <v>34</v>
      </c>
      <c r="K4" s="149" t="s">
        <v>35</v>
      </c>
    </row>
    <row r="5" spans="1:11" x14ac:dyDescent="0.2">
      <c r="A5" s="165">
        <v>2000</v>
      </c>
      <c r="B5" s="188">
        <v>2.6257899999999998</v>
      </c>
      <c r="C5" s="188">
        <v>2.4313699999999998</v>
      </c>
      <c r="D5" s="188">
        <v>323.02807999999999</v>
      </c>
      <c r="E5" s="188">
        <v>43.8</v>
      </c>
      <c r="F5" s="188">
        <v>341.68052999999998</v>
      </c>
      <c r="G5" s="188">
        <v>30.544350000000001</v>
      </c>
      <c r="H5" s="188">
        <v>1757.16256</v>
      </c>
      <c r="I5" s="188">
        <v>293.36126000000002</v>
      </c>
      <c r="J5" s="188">
        <v>185.62903</v>
      </c>
      <c r="K5" s="188">
        <v>220.53844000000001</v>
      </c>
    </row>
    <row r="6" spans="1:11" ht="15" customHeight="1" x14ac:dyDescent="0.2">
      <c r="A6" s="165">
        <v>2001</v>
      </c>
      <c r="B6" s="188">
        <v>7.9866299999999999</v>
      </c>
      <c r="C6" s="188">
        <v>26.94858</v>
      </c>
      <c r="D6" s="188">
        <v>326.00592</v>
      </c>
      <c r="E6" s="188">
        <v>49.165500000000002</v>
      </c>
      <c r="F6" s="188">
        <v>713.45978000000002</v>
      </c>
      <c r="G6" s="188">
        <v>61.20532</v>
      </c>
      <c r="H6" s="188">
        <v>1757.16256</v>
      </c>
      <c r="I6" s="188">
        <v>303.39292999999998</v>
      </c>
      <c r="J6" s="188">
        <v>187.34026</v>
      </c>
      <c r="K6" s="188">
        <v>439.70740000000001</v>
      </c>
    </row>
    <row r="7" spans="1:11" ht="15" customHeight="1" x14ac:dyDescent="0.2">
      <c r="A7" s="165">
        <v>2002</v>
      </c>
      <c r="B7" s="188">
        <v>18.736879999999999</v>
      </c>
      <c r="C7" s="188">
        <v>70.675049999999999</v>
      </c>
      <c r="D7" s="188">
        <v>328.11464000000001</v>
      </c>
      <c r="E7" s="188">
        <v>54.640500000000003</v>
      </c>
      <c r="F7" s="188">
        <v>1106.70245</v>
      </c>
      <c r="G7" s="188">
        <v>91.111739999999998</v>
      </c>
      <c r="H7" s="188">
        <v>1826.17275</v>
      </c>
      <c r="I7" s="188">
        <v>313.61680999999999</v>
      </c>
      <c r="J7" s="188">
        <v>188.55204000000001</v>
      </c>
      <c r="K7" s="188">
        <v>655.22857999999997</v>
      </c>
    </row>
    <row r="8" spans="1:11" ht="15" customHeight="1" x14ac:dyDescent="0.2">
      <c r="A8" s="165">
        <v>2003</v>
      </c>
      <c r="B8" s="188">
        <v>40.926340000000003</v>
      </c>
      <c r="C8" s="188">
        <v>109.67371</v>
      </c>
      <c r="D8" s="188">
        <v>330.16930000000002</v>
      </c>
      <c r="E8" s="188">
        <v>58.253999999999998</v>
      </c>
      <c r="F8" s="188">
        <v>1349.8276499999999</v>
      </c>
      <c r="G8" s="188">
        <v>129.34603000000001</v>
      </c>
      <c r="H8" s="188">
        <v>1825.4306999999999</v>
      </c>
      <c r="I8" s="188">
        <v>324.89420999999999</v>
      </c>
      <c r="J8" s="188">
        <v>189.73275000000001</v>
      </c>
      <c r="K8" s="188">
        <v>861.03345000000002</v>
      </c>
    </row>
    <row r="9" spans="1:11" ht="15" customHeight="1" x14ac:dyDescent="0.2">
      <c r="A9" s="165">
        <v>2004</v>
      </c>
      <c r="B9" s="188">
        <v>69.580020000000005</v>
      </c>
      <c r="C9" s="188">
        <v>138.80904000000001</v>
      </c>
      <c r="D9" s="188">
        <v>332.22928999999999</v>
      </c>
      <c r="E9" s="188">
        <v>67.013999999999996</v>
      </c>
      <c r="F9" s="188">
        <v>1576.8917799999999</v>
      </c>
      <c r="G9" s="188">
        <v>174.7139</v>
      </c>
      <c r="H9" s="188">
        <v>1843.9818299999999</v>
      </c>
      <c r="I9" s="188">
        <v>337.51742999999999</v>
      </c>
      <c r="J9" s="188">
        <v>190.91654</v>
      </c>
      <c r="K9" s="188">
        <v>1046.58231</v>
      </c>
    </row>
    <row r="10" spans="1:11" ht="15" customHeight="1" x14ac:dyDescent="0.2">
      <c r="A10" s="165">
        <v>2005</v>
      </c>
      <c r="B10" s="188">
        <v>110.45180999999999</v>
      </c>
      <c r="C10" s="188">
        <v>161.70256000000001</v>
      </c>
      <c r="D10" s="188">
        <v>335.27235999999999</v>
      </c>
      <c r="E10" s="188">
        <v>72.051000000000002</v>
      </c>
      <c r="F10" s="188">
        <v>1858.00379</v>
      </c>
      <c r="G10" s="188">
        <v>222.65957</v>
      </c>
      <c r="H10" s="188">
        <v>1867.7272700000001</v>
      </c>
      <c r="I10" s="188">
        <v>352.76447000000002</v>
      </c>
      <c r="J10" s="188">
        <v>192.66524000000001</v>
      </c>
      <c r="K10" s="188">
        <v>1201.1410800000001</v>
      </c>
    </row>
    <row r="11" spans="1:11" ht="15" customHeight="1" x14ac:dyDescent="0.2">
      <c r="A11" s="165">
        <v>2006</v>
      </c>
      <c r="B11" s="188">
        <v>148.99285</v>
      </c>
      <c r="C11" s="188">
        <v>173.99627000000001</v>
      </c>
      <c r="D11" s="188">
        <v>337.89942000000002</v>
      </c>
      <c r="E11" s="188">
        <v>76.759500000000003</v>
      </c>
      <c r="F11" s="188">
        <v>1982.2811099999999</v>
      </c>
      <c r="G11" s="188">
        <v>272.23165</v>
      </c>
      <c r="H11" s="188">
        <v>1884.0522599999999</v>
      </c>
      <c r="I11" s="188">
        <v>370.29482999999999</v>
      </c>
      <c r="J11" s="188">
        <v>194.17489</v>
      </c>
      <c r="K11" s="188">
        <v>1310.9458199999999</v>
      </c>
    </row>
    <row r="12" spans="1:11" ht="15" customHeight="1" x14ac:dyDescent="0.2">
      <c r="A12" s="165">
        <v>2007</v>
      </c>
      <c r="B12" s="188">
        <v>186.96080000000001</v>
      </c>
      <c r="C12" s="188">
        <v>212.85639</v>
      </c>
      <c r="D12" s="188">
        <v>340.62383</v>
      </c>
      <c r="E12" s="188">
        <v>80.811000000000007</v>
      </c>
      <c r="F12" s="188">
        <v>2123.7189400000002</v>
      </c>
      <c r="G12" s="188">
        <v>317.73705999999999</v>
      </c>
      <c r="H12" s="188">
        <v>1909.28179</v>
      </c>
      <c r="I12" s="188">
        <v>383.04773</v>
      </c>
      <c r="J12" s="188">
        <v>195.74047999999999</v>
      </c>
      <c r="K12" s="188">
        <v>1400.0537899999999</v>
      </c>
    </row>
    <row r="13" spans="1:11" ht="15" customHeight="1" x14ac:dyDescent="0.2">
      <c r="A13" s="165">
        <v>2008</v>
      </c>
      <c r="B13" s="188">
        <v>214.25805</v>
      </c>
      <c r="C13" s="188">
        <v>246.02842000000001</v>
      </c>
      <c r="D13" s="188">
        <v>343.63083</v>
      </c>
      <c r="E13" s="188">
        <v>83.986500000000007</v>
      </c>
      <c r="F13" s="188">
        <v>2171.3845999999999</v>
      </c>
      <c r="G13" s="188">
        <v>364.75790000000001</v>
      </c>
      <c r="H13" s="188">
        <v>1913.73406</v>
      </c>
      <c r="I13" s="188">
        <v>396.47485999999998</v>
      </c>
      <c r="J13" s="188">
        <v>197.46847</v>
      </c>
      <c r="K13" s="188">
        <v>1430.4111</v>
      </c>
    </row>
    <row r="14" spans="1:11" ht="15" customHeight="1" x14ac:dyDescent="0.2">
      <c r="A14" s="165">
        <v>2009</v>
      </c>
      <c r="B14" s="188">
        <v>223.81707</v>
      </c>
      <c r="C14" s="188">
        <v>270.39715999999999</v>
      </c>
      <c r="D14" s="188">
        <v>346.29741000000001</v>
      </c>
      <c r="E14" s="188">
        <v>87.9285</v>
      </c>
      <c r="F14" s="188">
        <v>2188.3469599999999</v>
      </c>
      <c r="G14" s="188">
        <v>413.41719999999998</v>
      </c>
      <c r="H14" s="188">
        <v>1920.41246</v>
      </c>
      <c r="I14" s="188">
        <v>422.55696999999998</v>
      </c>
      <c r="J14" s="188">
        <v>199.00083000000001</v>
      </c>
      <c r="K14" s="188">
        <v>1405.3483000000001</v>
      </c>
    </row>
    <row r="15" spans="1:11" ht="30" customHeight="1" x14ac:dyDescent="0.2">
      <c r="A15" s="165">
        <v>2010</v>
      </c>
      <c r="B15" s="188">
        <v>219.09630999999999</v>
      </c>
      <c r="C15" s="188">
        <v>287.94220000000001</v>
      </c>
      <c r="D15" s="188">
        <v>346.40523999999999</v>
      </c>
      <c r="E15" s="188">
        <v>89.242500000000007</v>
      </c>
      <c r="F15" s="188">
        <v>1849.69724</v>
      </c>
      <c r="G15" s="188">
        <v>394.65343999999999</v>
      </c>
      <c r="H15" s="188">
        <v>1557.9256499999999</v>
      </c>
      <c r="I15" s="188">
        <v>438.50337000000002</v>
      </c>
      <c r="J15" s="188">
        <v>311.76925999999997</v>
      </c>
      <c r="K15" s="188">
        <v>1267.6874800000001</v>
      </c>
    </row>
    <row r="16" spans="1:11" ht="15" customHeight="1" x14ac:dyDescent="0.2">
      <c r="A16" s="165">
        <v>2011</v>
      </c>
      <c r="B16" s="188">
        <v>210.45829000000001</v>
      </c>
      <c r="C16" s="188">
        <v>334.87689999999998</v>
      </c>
      <c r="D16" s="188">
        <v>346.38076000000001</v>
      </c>
      <c r="E16" s="188">
        <v>90.009</v>
      </c>
      <c r="F16" s="188">
        <v>1505.46262</v>
      </c>
      <c r="G16" s="188">
        <v>362.68954000000002</v>
      </c>
      <c r="H16" s="188">
        <v>1206.1104399999999</v>
      </c>
      <c r="I16" s="188">
        <v>441.58782000000002</v>
      </c>
      <c r="J16" s="188">
        <v>514.73715000000004</v>
      </c>
      <c r="K16" s="188">
        <v>1122.3728000000001</v>
      </c>
    </row>
    <row r="17" spans="1:11" ht="15" customHeight="1" x14ac:dyDescent="0.2">
      <c r="A17" s="165">
        <v>2012</v>
      </c>
      <c r="B17" s="188">
        <v>194.53466</v>
      </c>
      <c r="C17" s="188">
        <v>362.48766999999998</v>
      </c>
      <c r="D17" s="188">
        <v>347.25238000000002</v>
      </c>
      <c r="E17" s="188">
        <v>91.103999999999999</v>
      </c>
      <c r="F17" s="188">
        <v>1171.8450600000001</v>
      </c>
      <c r="G17" s="188">
        <v>336.92505999999997</v>
      </c>
      <c r="H17" s="188">
        <v>910.05142000000001</v>
      </c>
      <c r="I17" s="188">
        <v>443.90330999999998</v>
      </c>
      <c r="J17" s="188">
        <v>637.89097000000004</v>
      </c>
      <c r="K17" s="188">
        <v>974.71646999999996</v>
      </c>
    </row>
    <row r="18" spans="1:11" ht="15" customHeight="1" x14ac:dyDescent="0.2">
      <c r="A18" s="165">
        <v>2013</v>
      </c>
      <c r="B18" s="188">
        <v>166.17559</v>
      </c>
      <c r="C18" s="188">
        <v>363.20956000000001</v>
      </c>
      <c r="D18" s="188">
        <v>330.32726000000002</v>
      </c>
      <c r="E18" s="188">
        <v>90.5565</v>
      </c>
      <c r="F18" s="188">
        <v>833.73647000000005</v>
      </c>
      <c r="G18" s="188">
        <v>308.09764000000001</v>
      </c>
      <c r="H18" s="188">
        <v>634.02569000000005</v>
      </c>
      <c r="I18" s="188">
        <v>426.47197999999997</v>
      </c>
      <c r="J18" s="188">
        <v>733.32201999999995</v>
      </c>
      <c r="K18" s="188">
        <v>797.99148000000002</v>
      </c>
    </row>
    <row r="19" spans="1:11" ht="15" customHeight="1" x14ac:dyDescent="0.2">
      <c r="A19" s="165">
        <v>2014</v>
      </c>
      <c r="B19" s="188">
        <v>137.07128</v>
      </c>
      <c r="C19" s="188">
        <v>352.59156999999999</v>
      </c>
      <c r="D19" s="188">
        <v>315.02915000000002</v>
      </c>
      <c r="E19" s="188">
        <v>91.651499999999999</v>
      </c>
      <c r="F19" s="188">
        <v>583.29297999999994</v>
      </c>
      <c r="G19" s="188">
        <v>292.38263999999998</v>
      </c>
      <c r="H19" s="188">
        <v>449.86795000000001</v>
      </c>
      <c r="I19" s="188">
        <v>407.24644999999998</v>
      </c>
      <c r="J19" s="188">
        <v>817.91621999999995</v>
      </c>
      <c r="K19" s="188">
        <v>635.55538000000001</v>
      </c>
    </row>
    <row r="20" spans="1:11" ht="15" customHeight="1" x14ac:dyDescent="0.2">
      <c r="A20" s="165">
        <v>2015</v>
      </c>
      <c r="B20" s="188">
        <v>110.47134</v>
      </c>
      <c r="C20" s="188">
        <v>361.96269999999998</v>
      </c>
      <c r="D20" s="188">
        <v>298.35728999999998</v>
      </c>
      <c r="E20" s="188">
        <v>92.855999999999995</v>
      </c>
      <c r="F20" s="188">
        <v>431.18948999999998</v>
      </c>
      <c r="G20" s="188">
        <v>290.62939999999998</v>
      </c>
      <c r="H20" s="188">
        <v>350.80135999999999</v>
      </c>
      <c r="I20" s="188">
        <v>385.54574000000002</v>
      </c>
      <c r="J20" s="188">
        <v>825.55420000000004</v>
      </c>
      <c r="K20" s="188">
        <v>496.41185000000002</v>
      </c>
    </row>
    <row r="21" spans="1:11" ht="15" customHeight="1" x14ac:dyDescent="0.2">
      <c r="A21" s="165">
        <v>2016</v>
      </c>
      <c r="B21" s="188">
        <v>88.09984</v>
      </c>
      <c r="C21" s="188">
        <v>343.38961999999998</v>
      </c>
      <c r="D21" s="188">
        <v>281.10018000000002</v>
      </c>
      <c r="E21" s="188">
        <v>92.855999999999995</v>
      </c>
      <c r="F21" s="188">
        <v>345.09384999999997</v>
      </c>
      <c r="G21" s="188">
        <v>299.08460000000002</v>
      </c>
      <c r="H21" s="188">
        <v>303.31477999999998</v>
      </c>
      <c r="I21" s="188">
        <v>361.89731</v>
      </c>
      <c r="J21" s="188">
        <v>818.86865</v>
      </c>
      <c r="K21" s="188">
        <v>385.36615999999998</v>
      </c>
    </row>
    <row r="22" spans="1:11" ht="15" customHeight="1" x14ac:dyDescent="0.2">
      <c r="A22" s="165">
        <v>2017</v>
      </c>
      <c r="B22" s="188">
        <v>70.612780000000001</v>
      </c>
      <c r="C22" s="188">
        <v>312.12909000000002</v>
      </c>
      <c r="D22" s="188">
        <v>263.12027999999998</v>
      </c>
      <c r="E22" s="188">
        <v>92.855999999999995</v>
      </c>
      <c r="F22" s="188">
        <v>299.56132000000002</v>
      </c>
      <c r="G22" s="188">
        <v>304.16064999999998</v>
      </c>
      <c r="H22" s="188">
        <v>272.16012000000001</v>
      </c>
      <c r="I22" s="188">
        <v>337.51281999999998</v>
      </c>
      <c r="J22" s="188">
        <v>750.78529000000003</v>
      </c>
      <c r="K22" s="188">
        <v>302.74257</v>
      </c>
    </row>
    <row r="23" spans="1:11" ht="15" customHeight="1" x14ac:dyDescent="0.2">
      <c r="A23" s="165">
        <v>2018</v>
      </c>
      <c r="B23" s="188">
        <v>57.905259999999998</v>
      </c>
      <c r="C23" s="188">
        <v>280.82202999999998</v>
      </c>
      <c r="D23" s="188">
        <v>244.92543000000001</v>
      </c>
      <c r="E23" s="188">
        <v>92.855999999999995</v>
      </c>
      <c r="F23" s="188">
        <v>278.20008000000001</v>
      </c>
      <c r="G23" s="188">
        <v>310.81047000000001</v>
      </c>
      <c r="H23" s="188">
        <v>251.24279999999999</v>
      </c>
      <c r="I23" s="188">
        <v>314.17419000000001</v>
      </c>
      <c r="J23" s="188">
        <v>661.56889999999999</v>
      </c>
      <c r="K23" s="188">
        <v>244.12309999999999</v>
      </c>
    </row>
    <row r="24" spans="1:11" ht="15" customHeight="1" x14ac:dyDescent="0.2">
      <c r="A24" s="165">
        <v>2019</v>
      </c>
      <c r="B24" s="188">
        <v>49.432299999999998</v>
      </c>
      <c r="C24" s="188">
        <v>245.04007999999999</v>
      </c>
      <c r="D24" s="188">
        <v>227.44006999999999</v>
      </c>
      <c r="E24" s="188">
        <v>92.855999999999995</v>
      </c>
      <c r="F24" s="188">
        <v>270.32040000000001</v>
      </c>
      <c r="G24" s="188">
        <v>300.64330000000001</v>
      </c>
      <c r="H24" s="188">
        <v>231.47609</v>
      </c>
      <c r="I24" s="188">
        <v>293.59895</v>
      </c>
      <c r="J24" s="188">
        <v>559.17021999999997</v>
      </c>
      <c r="K24" s="188">
        <v>204.17934</v>
      </c>
    </row>
    <row r="25" spans="1:11" ht="15" customHeight="1" thickBot="1" x14ac:dyDescent="0.25">
      <c r="A25" s="166"/>
      <c r="B25" s="156"/>
      <c r="C25" s="156"/>
      <c r="D25" s="156"/>
      <c r="E25" s="156"/>
      <c r="F25" s="156"/>
      <c r="G25" s="156"/>
      <c r="H25" s="156"/>
      <c r="I25" s="156"/>
      <c r="J25" s="156"/>
      <c r="K25" s="156"/>
    </row>
    <row r="26" spans="1:11" ht="15" customHeight="1" thickTop="1" x14ac:dyDescent="0.2">
      <c r="A26" s="165"/>
      <c r="B26" s="155"/>
      <c r="C26" s="155"/>
      <c r="D26" s="119"/>
      <c r="E26" s="119"/>
      <c r="F26" s="119"/>
      <c r="G26" s="119"/>
      <c r="H26" s="119"/>
      <c r="I26" s="119"/>
      <c r="J26" s="119"/>
      <c r="K26" s="119"/>
    </row>
    <row r="28" spans="1:11" x14ac:dyDescent="0.2">
      <c r="A28" s="167" t="s">
        <v>26</v>
      </c>
      <c r="B28" s="157"/>
      <c r="C28" s="157"/>
      <c r="D28" s="157"/>
      <c r="E28" s="157"/>
    </row>
    <row r="29" spans="1:11" x14ac:dyDescent="0.2">
      <c r="A29" s="168" t="s">
        <v>113</v>
      </c>
      <c r="B29" s="158"/>
      <c r="C29" s="158"/>
      <c r="D29" s="158"/>
      <c r="E29" s="158"/>
    </row>
    <row r="30" spans="1:11" ht="16.5" customHeight="1" x14ac:dyDescent="0.2"/>
    <row r="31" spans="1:11" x14ac:dyDescent="0.2">
      <c r="A31" s="168"/>
      <c r="B31" s="158"/>
      <c r="C31" s="158"/>
    </row>
    <row r="32" spans="1:11" ht="16.5" customHeight="1" x14ac:dyDescent="0.2"/>
  </sheetData>
  <hyperlinks>
    <hyperlink ref="A3" location="Contents!A1" display="Return to Title page" xr:uid="{F213A507-FDBD-4FC2-B896-B9098A62386B}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4A06-4F43-4CAB-9D23-DFDC9A9D627A}">
  <sheetPr>
    <tabColor theme="8" tint="0.79998168889431442"/>
    <pageSetUpPr fitToPage="1"/>
  </sheetPr>
  <dimension ref="A1:AK55"/>
  <sheetViews>
    <sheetView showGridLines="0" zoomScale="75" zoomScaleNormal="75" workbookViewId="0">
      <pane xSplit="1" ySplit="5" topLeftCell="Q27" activePane="bottomRight" state="frozen"/>
      <selection activeCell="E40" sqref="E40"/>
      <selection pane="topRight" activeCell="E40" sqref="E40"/>
      <selection pane="bottomLeft" activeCell="E40" sqref="E40"/>
      <selection pane="bottomRight" activeCell="A3" sqref="A3"/>
    </sheetView>
  </sheetViews>
  <sheetFormatPr defaultColWidth="9.140625" defaultRowHeight="12.75" x14ac:dyDescent="0.2"/>
  <cols>
    <col min="1" max="1" width="14.140625" style="18" customWidth="1"/>
    <col min="2" max="2" width="13.140625" style="18" customWidth="1"/>
    <col min="3" max="3" width="23.85546875" style="18" customWidth="1"/>
    <col min="4" max="4" width="23" style="18" customWidth="1"/>
    <col min="5" max="5" width="8.28515625" style="18" customWidth="1"/>
    <col min="6" max="6" width="9.140625" style="18"/>
    <col min="7" max="7" width="1.5703125" style="18" customWidth="1"/>
    <col min="8" max="8" width="13.28515625" style="18" bestFit="1" customWidth="1"/>
    <col min="9" max="9" width="15.28515625" style="18" customWidth="1"/>
    <col min="10" max="10" width="11.42578125" style="18" bestFit="1" customWidth="1"/>
    <col min="11" max="11" width="14.5703125" style="18" customWidth="1"/>
    <col min="12" max="12" width="9.140625" style="18"/>
    <col min="13" max="13" width="1.5703125" style="18" customWidth="1"/>
    <col min="14" max="14" width="16.85546875" style="18" customWidth="1"/>
    <col min="15" max="15" width="12.85546875" style="18" bestFit="1" customWidth="1"/>
    <col min="16" max="16" width="11.7109375" style="18" bestFit="1" customWidth="1"/>
    <col min="17" max="17" width="12.85546875" style="18" bestFit="1" customWidth="1"/>
    <col min="18" max="18" width="9.140625" style="18"/>
    <col min="19" max="19" width="1.5703125" style="18" customWidth="1"/>
    <col min="20" max="20" width="10" style="18" customWidth="1"/>
    <col min="21" max="21" width="13" style="18" customWidth="1"/>
    <col min="22" max="22" width="12" style="18" customWidth="1"/>
    <col min="23" max="23" width="16.85546875" style="18" customWidth="1"/>
    <col min="24" max="24" width="18.28515625" style="18" customWidth="1"/>
    <col min="25" max="25" width="9.140625" style="18"/>
    <col min="26" max="26" width="1.5703125" style="18" customWidth="1"/>
    <col min="27" max="27" width="9.5703125" style="18" bestFit="1" customWidth="1"/>
    <col min="28" max="28" width="10.5703125" style="18" customWidth="1"/>
    <col min="29" max="29" width="11.85546875" style="18" customWidth="1"/>
    <col min="30" max="30" width="9.140625" style="18"/>
    <col min="31" max="31" width="1.5703125" style="18" customWidth="1"/>
    <col min="32" max="32" width="12.42578125" style="18" customWidth="1"/>
    <col min="33" max="33" width="11.5703125" style="18" customWidth="1"/>
    <col min="34" max="34" width="13.42578125" style="18" customWidth="1"/>
    <col min="35" max="35" width="9.140625" style="18"/>
    <col min="36" max="36" width="1.5703125" style="18" customWidth="1"/>
    <col min="37" max="37" width="10.85546875" style="18" customWidth="1"/>
    <col min="38" max="16384" width="9.140625" style="18"/>
  </cols>
  <sheetData>
    <row r="1" spans="1:37" ht="20.25" x14ac:dyDescent="0.3">
      <c r="A1" s="121" t="s">
        <v>106</v>
      </c>
    </row>
    <row r="2" spans="1:37" ht="21" customHeight="1" x14ac:dyDescent="0.3">
      <c r="A2" s="121" t="s">
        <v>177</v>
      </c>
      <c r="B2" s="17"/>
      <c r="D2" s="89"/>
      <c r="H2" s="17"/>
    </row>
    <row r="3" spans="1:37" ht="14.1" customHeight="1" thickBot="1" x14ac:dyDescent="0.25">
      <c r="A3" s="42" t="s">
        <v>92</v>
      </c>
      <c r="B3" s="90"/>
      <c r="H3" s="17"/>
      <c r="I3" s="17"/>
      <c r="J3" s="17"/>
      <c r="K3" s="17"/>
      <c r="L3" s="17"/>
      <c r="M3" s="17"/>
      <c r="N3" s="17"/>
      <c r="O3" s="17"/>
      <c r="P3" s="17"/>
      <c r="Q3" s="17"/>
      <c r="R3" s="60" t="s">
        <v>36</v>
      </c>
      <c r="S3" s="91"/>
      <c r="T3" s="91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281" t="s">
        <v>36</v>
      </c>
      <c r="AJ3" s="281"/>
      <c r="AK3" s="281"/>
    </row>
    <row r="4" spans="1:37" s="17" customFormat="1" ht="15" customHeight="1" thickTop="1" x14ac:dyDescent="0.2">
      <c r="A4" s="45"/>
      <c r="B4" s="282" t="s">
        <v>37</v>
      </c>
      <c r="C4" s="282"/>
      <c r="D4" s="282"/>
      <c r="E4" s="282"/>
      <c r="F4" s="282"/>
      <c r="G4" s="50"/>
      <c r="H4" s="283" t="s">
        <v>3</v>
      </c>
      <c r="I4" s="282"/>
      <c r="J4" s="282"/>
      <c r="K4" s="282"/>
      <c r="L4" s="282"/>
      <c r="M4" s="50"/>
      <c r="N4" s="283" t="s">
        <v>4</v>
      </c>
      <c r="O4" s="283"/>
      <c r="P4" s="283"/>
      <c r="Q4" s="283"/>
      <c r="R4" s="283"/>
      <c r="S4" s="50"/>
      <c r="T4" s="283" t="s">
        <v>38</v>
      </c>
      <c r="U4" s="283"/>
      <c r="V4" s="283"/>
      <c r="W4" s="283"/>
      <c r="X4" s="283"/>
      <c r="Y4" s="283"/>
      <c r="Z4" s="59"/>
      <c r="AA4" s="283" t="s">
        <v>39</v>
      </c>
      <c r="AB4" s="282"/>
      <c r="AC4" s="282"/>
      <c r="AD4" s="284"/>
      <c r="AE4" s="59"/>
      <c r="AF4" s="283" t="s">
        <v>40</v>
      </c>
      <c r="AG4" s="283"/>
      <c r="AH4" s="283"/>
      <c r="AI4" s="283"/>
      <c r="AJ4" s="92"/>
      <c r="AK4" s="93"/>
    </row>
    <row r="5" spans="1:37" s="17" customFormat="1" ht="32.25" customHeight="1" x14ac:dyDescent="0.2">
      <c r="A5" s="94"/>
      <c r="B5" s="61" t="s">
        <v>10</v>
      </c>
      <c r="C5" s="61" t="s">
        <v>41</v>
      </c>
      <c r="D5" s="61" t="s">
        <v>42</v>
      </c>
      <c r="E5" s="61" t="s">
        <v>12</v>
      </c>
      <c r="F5" s="95"/>
      <c r="G5" s="61"/>
      <c r="H5" s="61" t="s">
        <v>43</v>
      </c>
      <c r="I5" s="61" t="s">
        <v>44</v>
      </c>
      <c r="J5" s="61" t="s">
        <v>45</v>
      </c>
      <c r="K5" s="61" t="s">
        <v>46</v>
      </c>
      <c r="L5" s="95"/>
      <c r="M5" s="61"/>
      <c r="N5" s="61" t="s">
        <v>14</v>
      </c>
      <c r="O5" s="61" t="s">
        <v>15</v>
      </c>
      <c r="P5" s="61" t="s">
        <v>16</v>
      </c>
      <c r="Q5" s="61" t="s">
        <v>17</v>
      </c>
      <c r="R5" s="95"/>
      <c r="S5" s="61"/>
      <c r="T5" s="96" t="s">
        <v>47</v>
      </c>
      <c r="U5" s="96" t="s">
        <v>48</v>
      </c>
      <c r="V5" s="97" t="s">
        <v>49</v>
      </c>
      <c r="W5" s="97" t="s">
        <v>50</v>
      </c>
      <c r="X5" s="96" t="s">
        <v>51</v>
      </c>
      <c r="Y5" s="95"/>
      <c r="Z5" s="61"/>
      <c r="AA5" s="61" t="s">
        <v>52</v>
      </c>
      <c r="AB5" s="61" t="s">
        <v>53</v>
      </c>
      <c r="AC5" s="61" t="s">
        <v>54</v>
      </c>
      <c r="AD5" s="95"/>
      <c r="AE5" s="88"/>
      <c r="AF5" s="61" t="s">
        <v>23</v>
      </c>
      <c r="AG5" s="61" t="s">
        <v>24</v>
      </c>
      <c r="AH5" s="61" t="s">
        <v>55</v>
      </c>
      <c r="AI5" s="95"/>
      <c r="AJ5" s="61"/>
      <c r="AK5" s="95"/>
    </row>
    <row r="6" spans="1:37" s="17" customFormat="1" ht="15" customHeight="1" x14ac:dyDescent="0.2">
      <c r="A6" s="98">
        <v>1990</v>
      </c>
      <c r="B6" s="99">
        <v>38.99</v>
      </c>
      <c r="C6" s="99">
        <v>58.87</v>
      </c>
      <c r="D6" s="99">
        <v>25.46</v>
      </c>
      <c r="E6" s="75">
        <v>0</v>
      </c>
      <c r="F6" s="99"/>
      <c r="H6" s="99">
        <v>459.36</v>
      </c>
      <c r="I6" s="99">
        <v>628.46</v>
      </c>
      <c r="J6" s="99">
        <v>311</v>
      </c>
      <c r="K6" s="99">
        <v>474.92</v>
      </c>
      <c r="L6" s="100"/>
      <c r="N6" s="99">
        <v>295.37</v>
      </c>
      <c r="O6" s="99">
        <v>666.04</v>
      </c>
      <c r="P6" s="99">
        <v>488.71</v>
      </c>
      <c r="Q6" s="99">
        <v>370.67</v>
      </c>
      <c r="R6" s="101"/>
      <c r="S6" s="50"/>
      <c r="T6" s="99">
        <v>217.44</v>
      </c>
      <c r="U6" s="75">
        <v>0</v>
      </c>
      <c r="V6" s="99">
        <v>14.74</v>
      </c>
      <c r="W6" s="99">
        <v>0.96</v>
      </c>
      <c r="X6" s="99">
        <v>52.92</v>
      </c>
      <c r="Y6" s="102"/>
      <c r="AA6" s="99">
        <v>118.62</v>
      </c>
      <c r="AB6" s="99">
        <v>64.239999999999995</v>
      </c>
      <c r="AC6" s="99">
        <v>143.16</v>
      </c>
      <c r="AD6" s="99"/>
      <c r="AF6" s="99">
        <v>227.54</v>
      </c>
      <c r="AG6" s="99">
        <v>244.41</v>
      </c>
      <c r="AH6" s="99">
        <v>90.72</v>
      </c>
      <c r="AI6" s="102"/>
      <c r="AK6" s="100"/>
    </row>
    <row r="7" spans="1:37" s="17" customFormat="1" ht="15" customHeight="1" x14ac:dyDescent="0.2">
      <c r="A7" s="98">
        <v>1991</v>
      </c>
      <c r="B7" s="102">
        <v>38.99</v>
      </c>
      <c r="C7" s="102">
        <v>58.87</v>
      </c>
      <c r="D7" s="102">
        <v>25.46</v>
      </c>
      <c r="E7" s="75">
        <v>0</v>
      </c>
      <c r="F7" s="102"/>
      <c r="G7" s="50"/>
      <c r="H7" s="102">
        <v>454.2</v>
      </c>
      <c r="I7" s="102">
        <v>622.91</v>
      </c>
      <c r="J7" s="102">
        <v>300.36</v>
      </c>
      <c r="K7" s="102">
        <v>465.91</v>
      </c>
      <c r="L7" s="100"/>
      <c r="M7" s="50"/>
      <c r="N7" s="102">
        <v>291.56</v>
      </c>
      <c r="O7" s="102">
        <v>664.76</v>
      </c>
      <c r="P7" s="102">
        <v>477.87</v>
      </c>
      <c r="Q7" s="102">
        <v>373.19</v>
      </c>
      <c r="R7" s="100"/>
      <c r="S7" s="50"/>
      <c r="T7" s="102">
        <v>218.56</v>
      </c>
      <c r="U7" s="75">
        <v>0</v>
      </c>
      <c r="V7" s="102">
        <v>14.17</v>
      </c>
      <c r="W7" s="102">
        <v>0.99</v>
      </c>
      <c r="X7" s="102">
        <v>53.29</v>
      </c>
      <c r="Y7" s="102"/>
      <c r="Z7" s="50"/>
      <c r="AA7" s="102">
        <v>118.62</v>
      </c>
      <c r="AB7" s="102">
        <v>63.01</v>
      </c>
      <c r="AC7" s="102">
        <v>143.16</v>
      </c>
      <c r="AD7" s="102"/>
      <c r="AE7" s="50"/>
      <c r="AF7" s="102">
        <v>222.22</v>
      </c>
      <c r="AG7" s="102">
        <v>244.41</v>
      </c>
      <c r="AH7" s="102">
        <v>90.72</v>
      </c>
      <c r="AI7" s="102"/>
      <c r="AJ7" s="50"/>
      <c r="AK7" s="100"/>
    </row>
    <row r="8" spans="1:37" s="17" customFormat="1" ht="15" customHeight="1" x14ac:dyDescent="0.2">
      <c r="A8" s="98">
        <v>1992</v>
      </c>
      <c r="B8" s="102">
        <v>38.99</v>
      </c>
      <c r="C8" s="102">
        <v>58.87</v>
      </c>
      <c r="D8" s="102">
        <v>25.46</v>
      </c>
      <c r="E8" s="75">
        <v>0</v>
      </c>
      <c r="F8" s="102"/>
      <c r="G8" s="50"/>
      <c r="H8" s="102">
        <v>458</v>
      </c>
      <c r="I8" s="102">
        <v>617.36</v>
      </c>
      <c r="J8" s="102">
        <v>298.5</v>
      </c>
      <c r="K8" s="102">
        <v>456.9</v>
      </c>
      <c r="L8" s="100"/>
      <c r="M8" s="50"/>
      <c r="N8" s="102">
        <v>287.47000000000003</v>
      </c>
      <c r="O8" s="102">
        <v>662</v>
      </c>
      <c r="P8" s="102">
        <v>465.39</v>
      </c>
      <c r="Q8" s="102">
        <v>374.53</v>
      </c>
      <c r="R8" s="100"/>
      <c r="S8" s="50"/>
      <c r="T8" s="102">
        <v>219.66</v>
      </c>
      <c r="U8" s="75">
        <v>0</v>
      </c>
      <c r="V8" s="102">
        <v>13.57</v>
      </c>
      <c r="W8" s="102">
        <v>1.01</v>
      </c>
      <c r="X8" s="102">
        <v>53.67</v>
      </c>
      <c r="Y8" s="102"/>
      <c r="Z8" s="50"/>
      <c r="AA8" s="102">
        <v>118.62</v>
      </c>
      <c r="AB8" s="102">
        <v>61.79</v>
      </c>
      <c r="AC8" s="102">
        <v>143.16</v>
      </c>
      <c r="AD8" s="102"/>
      <c r="AE8" s="50"/>
      <c r="AF8" s="102">
        <v>216.94</v>
      </c>
      <c r="AG8" s="102">
        <v>244.41</v>
      </c>
      <c r="AH8" s="102">
        <v>90.72</v>
      </c>
      <c r="AI8" s="102"/>
      <c r="AJ8" s="50"/>
      <c r="AK8" s="100"/>
    </row>
    <row r="9" spans="1:37" s="17" customFormat="1" ht="15" customHeight="1" x14ac:dyDescent="0.2">
      <c r="A9" s="98">
        <v>1993</v>
      </c>
      <c r="B9" s="102">
        <v>38.99</v>
      </c>
      <c r="C9" s="102">
        <v>58.87</v>
      </c>
      <c r="D9" s="102">
        <v>25.46</v>
      </c>
      <c r="E9" s="75">
        <v>0</v>
      </c>
      <c r="F9" s="102"/>
      <c r="G9" s="50"/>
      <c r="H9" s="102">
        <v>423</v>
      </c>
      <c r="I9" s="102">
        <v>611.82000000000005</v>
      </c>
      <c r="J9" s="102">
        <v>289.01</v>
      </c>
      <c r="K9" s="102">
        <v>447.88</v>
      </c>
      <c r="L9" s="100"/>
      <c r="M9" s="50"/>
      <c r="N9" s="102">
        <v>283.29000000000002</v>
      </c>
      <c r="O9" s="102">
        <v>659.62</v>
      </c>
      <c r="P9" s="102">
        <v>456.42</v>
      </c>
      <c r="Q9" s="102">
        <v>376.33</v>
      </c>
      <c r="R9" s="100"/>
      <c r="S9" s="50"/>
      <c r="T9" s="102">
        <v>220.73</v>
      </c>
      <c r="U9" s="75">
        <v>0</v>
      </c>
      <c r="V9" s="102">
        <v>12.93</v>
      </c>
      <c r="W9" s="102">
        <v>1.04</v>
      </c>
      <c r="X9" s="102">
        <v>54.05</v>
      </c>
      <c r="Y9" s="102"/>
      <c r="Z9" s="50"/>
      <c r="AA9" s="102">
        <v>118.62</v>
      </c>
      <c r="AB9" s="102">
        <v>60.58</v>
      </c>
      <c r="AC9" s="102">
        <v>143.16</v>
      </c>
      <c r="AD9" s="102"/>
      <c r="AE9" s="50"/>
      <c r="AF9" s="102">
        <v>211.68</v>
      </c>
      <c r="AG9" s="102">
        <v>244.41</v>
      </c>
      <c r="AH9" s="102">
        <v>90.72</v>
      </c>
      <c r="AI9" s="102"/>
      <c r="AJ9" s="50"/>
      <c r="AK9" s="100"/>
    </row>
    <row r="10" spans="1:37" s="17" customFormat="1" ht="15" customHeight="1" x14ac:dyDescent="0.2">
      <c r="A10" s="98">
        <v>1994</v>
      </c>
      <c r="B10" s="102">
        <v>38.99</v>
      </c>
      <c r="C10" s="102">
        <v>58.87</v>
      </c>
      <c r="D10" s="102">
        <v>25.46</v>
      </c>
      <c r="E10" s="75">
        <v>0</v>
      </c>
      <c r="F10" s="102"/>
      <c r="G10" s="50"/>
      <c r="H10" s="102">
        <v>450</v>
      </c>
      <c r="I10" s="102">
        <v>606.27</v>
      </c>
      <c r="J10" s="102">
        <v>281.08</v>
      </c>
      <c r="K10" s="102">
        <v>438.87</v>
      </c>
      <c r="L10" s="100"/>
      <c r="M10" s="50"/>
      <c r="N10" s="102">
        <v>279.13</v>
      </c>
      <c r="O10" s="102">
        <v>657.04</v>
      </c>
      <c r="P10" s="102">
        <v>445.8</v>
      </c>
      <c r="Q10" s="102">
        <v>377.91</v>
      </c>
      <c r="R10" s="100"/>
      <c r="S10" s="50"/>
      <c r="T10" s="102">
        <v>221.78</v>
      </c>
      <c r="U10" s="75">
        <v>0</v>
      </c>
      <c r="V10" s="102">
        <v>12.25</v>
      </c>
      <c r="W10" s="102">
        <v>1.06</v>
      </c>
      <c r="X10" s="102">
        <v>54.44</v>
      </c>
      <c r="Y10" s="102"/>
      <c r="Z10" s="50"/>
      <c r="AA10" s="102">
        <v>123.1</v>
      </c>
      <c r="AB10" s="102">
        <v>59.38</v>
      </c>
      <c r="AC10" s="102">
        <v>143.75</v>
      </c>
      <c r="AD10" s="102"/>
      <c r="AE10" s="50"/>
      <c r="AF10" s="102">
        <v>206.38</v>
      </c>
      <c r="AG10" s="102">
        <v>244.41</v>
      </c>
      <c r="AH10" s="102">
        <v>90.72</v>
      </c>
      <c r="AI10" s="102"/>
      <c r="AJ10" s="50"/>
      <c r="AK10" s="100"/>
    </row>
    <row r="11" spans="1:37" s="17" customFormat="1" ht="15" customHeight="1" x14ac:dyDescent="0.2">
      <c r="A11" s="98">
        <v>1995</v>
      </c>
      <c r="B11" s="102">
        <v>38.99</v>
      </c>
      <c r="C11" s="102">
        <v>58.87</v>
      </c>
      <c r="D11" s="102">
        <v>25.46</v>
      </c>
      <c r="E11" s="75">
        <v>0</v>
      </c>
      <c r="F11" s="102"/>
      <c r="G11" s="50"/>
      <c r="H11" s="102">
        <v>406</v>
      </c>
      <c r="I11" s="102">
        <v>592.78</v>
      </c>
      <c r="J11" s="102">
        <v>265.64</v>
      </c>
      <c r="K11" s="102">
        <v>413.95</v>
      </c>
      <c r="L11" s="100"/>
      <c r="M11" s="50"/>
      <c r="N11" s="102">
        <v>275.04000000000002</v>
      </c>
      <c r="O11" s="102">
        <v>653.62</v>
      </c>
      <c r="P11" s="102">
        <v>435.27</v>
      </c>
      <c r="Q11" s="102">
        <v>378.58</v>
      </c>
      <c r="R11" s="100"/>
      <c r="S11" s="50"/>
      <c r="T11" s="102">
        <v>222.79</v>
      </c>
      <c r="U11" s="75">
        <v>0</v>
      </c>
      <c r="V11" s="102">
        <v>11.48</v>
      </c>
      <c r="W11" s="102">
        <v>1.0900000000000001</v>
      </c>
      <c r="X11" s="102">
        <v>48.81</v>
      </c>
      <c r="Y11" s="102"/>
      <c r="Z11" s="50"/>
      <c r="AA11" s="102">
        <v>127.59</v>
      </c>
      <c r="AB11" s="102">
        <v>58.19</v>
      </c>
      <c r="AC11" s="102">
        <v>144.34</v>
      </c>
      <c r="AD11" s="102"/>
      <c r="AE11" s="50"/>
      <c r="AF11" s="102">
        <v>201.03</v>
      </c>
      <c r="AG11" s="102">
        <v>244.41</v>
      </c>
      <c r="AH11" s="102">
        <v>90.72</v>
      </c>
      <c r="AI11" s="102"/>
      <c r="AJ11" s="50"/>
      <c r="AK11" s="100"/>
    </row>
    <row r="12" spans="1:37" s="17" customFormat="1" ht="15" customHeight="1" x14ac:dyDescent="0.2">
      <c r="A12" s="98">
        <v>1996</v>
      </c>
      <c r="B12" s="102">
        <v>38.99</v>
      </c>
      <c r="C12" s="102">
        <v>58.87</v>
      </c>
      <c r="D12" s="102">
        <v>25.46</v>
      </c>
      <c r="E12" s="75">
        <v>0</v>
      </c>
      <c r="F12" s="102"/>
      <c r="G12" s="50"/>
      <c r="H12" s="102">
        <v>409</v>
      </c>
      <c r="I12" s="102">
        <v>592.95000000000005</v>
      </c>
      <c r="J12" s="102">
        <v>257.89</v>
      </c>
      <c r="K12" s="102">
        <v>414.08</v>
      </c>
      <c r="L12" s="100"/>
      <c r="M12" s="50"/>
      <c r="N12" s="102">
        <v>254.08</v>
      </c>
      <c r="O12" s="102">
        <v>639.55999999999995</v>
      </c>
      <c r="P12" s="102">
        <v>426.47</v>
      </c>
      <c r="Q12" s="102">
        <v>375.01</v>
      </c>
      <c r="R12" s="100"/>
      <c r="S12" s="50"/>
      <c r="T12" s="102">
        <v>223.76</v>
      </c>
      <c r="U12" s="75">
        <v>0</v>
      </c>
      <c r="V12" s="102">
        <v>9.34</v>
      </c>
      <c r="W12" s="102">
        <v>1.1100000000000001</v>
      </c>
      <c r="X12" s="102">
        <v>44.36</v>
      </c>
      <c r="Y12" s="102"/>
      <c r="Z12" s="50"/>
      <c r="AA12" s="102">
        <v>132.07</v>
      </c>
      <c r="AB12" s="102">
        <v>57.02</v>
      </c>
      <c r="AC12" s="102">
        <v>144.91999999999999</v>
      </c>
      <c r="AD12" s="102"/>
      <c r="AE12" s="50"/>
      <c r="AF12" s="102">
        <v>196.1</v>
      </c>
      <c r="AG12" s="102">
        <v>244.41</v>
      </c>
      <c r="AH12" s="102">
        <v>90.72</v>
      </c>
      <c r="AI12" s="102"/>
      <c r="AJ12" s="50"/>
      <c r="AK12" s="100"/>
    </row>
    <row r="13" spans="1:37" s="17" customFormat="1" ht="15" customHeight="1" x14ac:dyDescent="0.2">
      <c r="A13" s="98">
        <v>1997</v>
      </c>
      <c r="B13" s="102">
        <v>38.99</v>
      </c>
      <c r="C13" s="102">
        <v>58.87</v>
      </c>
      <c r="D13" s="102">
        <v>26.21</v>
      </c>
      <c r="E13" s="75">
        <v>0</v>
      </c>
      <c r="F13" s="102"/>
      <c r="G13" s="50"/>
      <c r="H13" s="102">
        <v>414</v>
      </c>
      <c r="I13" s="102">
        <v>590.29999999999995</v>
      </c>
      <c r="J13" s="102">
        <v>250.55</v>
      </c>
      <c r="K13" s="102">
        <v>408.34</v>
      </c>
      <c r="L13" s="100"/>
      <c r="M13" s="50"/>
      <c r="N13" s="102">
        <v>240.19</v>
      </c>
      <c r="O13" s="102">
        <v>630.11</v>
      </c>
      <c r="P13" s="102">
        <v>416.09</v>
      </c>
      <c r="Q13" s="102">
        <v>373.76</v>
      </c>
      <c r="R13" s="100"/>
      <c r="S13" s="50"/>
      <c r="T13" s="102">
        <v>224.79</v>
      </c>
      <c r="U13" s="75">
        <v>0</v>
      </c>
      <c r="V13" s="102">
        <v>8.83</v>
      </c>
      <c r="W13" s="102">
        <v>1.1100000000000001</v>
      </c>
      <c r="X13" s="102">
        <v>40.78</v>
      </c>
      <c r="Y13" s="102"/>
      <c r="Z13" s="50"/>
      <c r="AA13" s="102">
        <v>136.55000000000001</v>
      </c>
      <c r="AB13" s="102">
        <v>55.86</v>
      </c>
      <c r="AC13" s="102">
        <v>145.51</v>
      </c>
      <c r="AD13" s="102"/>
      <c r="AE13" s="50"/>
      <c r="AF13" s="102">
        <v>192.08</v>
      </c>
      <c r="AG13" s="102">
        <v>244.41</v>
      </c>
      <c r="AH13" s="102">
        <v>90.72</v>
      </c>
      <c r="AI13" s="102"/>
      <c r="AJ13" s="50"/>
      <c r="AK13" s="100"/>
    </row>
    <row r="14" spans="1:37" s="17" customFormat="1" ht="15" customHeight="1" x14ac:dyDescent="0.2">
      <c r="A14" s="98">
        <v>1998</v>
      </c>
      <c r="B14" s="102">
        <v>38.99</v>
      </c>
      <c r="C14" s="102">
        <v>72.88</v>
      </c>
      <c r="D14" s="102">
        <v>25.83</v>
      </c>
      <c r="E14" s="75">
        <v>0</v>
      </c>
      <c r="F14" s="102"/>
      <c r="G14" s="50"/>
      <c r="H14" s="102">
        <v>402</v>
      </c>
      <c r="I14" s="102">
        <v>577.66</v>
      </c>
      <c r="J14" s="102">
        <v>243.43</v>
      </c>
      <c r="K14" s="102">
        <v>412.36</v>
      </c>
      <c r="L14" s="100"/>
      <c r="M14" s="50"/>
      <c r="N14" s="102">
        <v>228.55</v>
      </c>
      <c r="O14" s="102">
        <v>632.04999999999995</v>
      </c>
      <c r="P14" s="102">
        <v>406.62</v>
      </c>
      <c r="Q14" s="102">
        <v>379.54</v>
      </c>
      <c r="R14" s="100"/>
      <c r="S14" s="50"/>
      <c r="T14" s="102">
        <v>225.77</v>
      </c>
      <c r="U14" s="102">
        <v>90.81</v>
      </c>
      <c r="V14" s="102">
        <v>8.2799999999999994</v>
      </c>
      <c r="W14" s="102">
        <v>1.1100000000000001</v>
      </c>
      <c r="X14" s="102">
        <v>37.869999999999997</v>
      </c>
      <c r="Y14" s="102"/>
      <c r="Z14" s="50"/>
      <c r="AA14" s="102">
        <v>138.97999999999999</v>
      </c>
      <c r="AB14" s="102">
        <v>54.71</v>
      </c>
      <c r="AC14" s="102">
        <v>146.1</v>
      </c>
      <c r="AD14" s="102"/>
      <c r="AE14" s="50"/>
      <c r="AF14" s="102">
        <v>188.73</v>
      </c>
      <c r="AG14" s="102">
        <v>244.41</v>
      </c>
      <c r="AH14" s="102">
        <v>90.72</v>
      </c>
      <c r="AI14" s="102"/>
      <c r="AJ14" s="50"/>
      <c r="AK14" s="100"/>
    </row>
    <row r="15" spans="1:37" s="17" customFormat="1" ht="15" customHeight="1" x14ac:dyDescent="0.2">
      <c r="A15" s="98">
        <v>1999</v>
      </c>
      <c r="B15" s="102">
        <v>30.35</v>
      </c>
      <c r="C15" s="102">
        <v>72.430000000000007</v>
      </c>
      <c r="D15" s="102">
        <v>26.07</v>
      </c>
      <c r="E15" s="75">
        <v>0</v>
      </c>
      <c r="F15" s="102"/>
      <c r="G15" s="50"/>
      <c r="H15" s="102">
        <v>348</v>
      </c>
      <c r="I15" s="102">
        <v>522.55999999999995</v>
      </c>
      <c r="J15" s="102">
        <v>230.98</v>
      </c>
      <c r="K15" s="102">
        <v>383.6</v>
      </c>
      <c r="L15" s="100"/>
      <c r="M15" s="50"/>
      <c r="N15" s="102">
        <v>223.41</v>
      </c>
      <c r="O15" s="102">
        <v>620.97</v>
      </c>
      <c r="P15" s="102">
        <v>397.33</v>
      </c>
      <c r="Q15" s="102">
        <v>380.41</v>
      </c>
      <c r="R15" s="100"/>
      <c r="S15" s="50"/>
      <c r="T15" s="102">
        <v>225.71</v>
      </c>
      <c r="U15" s="102">
        <v>84.98</v>
      </c>
      <c r="V15" s="102">
        <v>7.73</v>
      </c>
      <c r="W15" s="102">
        <v>1.1100000000000001</v>
      </c>
      <c r="X15" s="102">
        <v>35.49</v>
      </c>
      <c r="Y15" s="102"/>
      <c r="Z15" s="50"/>
      <c r="AA15" s="102">
        <v>141.28</v>
      </c>
      <c r="AB15" s="102">
        <v>53.57</v>
      </c>
      <c r="AC15" s="102">
        <v>146.69</v>
      </c>
      <c r="AD15" s="102"/>
      <c r="AE15" s="50"/>
      <c r="AF15" s="102">
        <v>185.74</v>
      </c>
      <c r="AG15" s="102">
        <v>244.41</v>
      </c>
      <c r="AH15" s="102">
        <v>90.72</v>
      </c>
      <c r="AI15" s="102"/>
      <c r="AJ15" s="50"/>
      <c r="AK15" s="100"/>
    </row>
    <row r="16" spans="1:37" s="17" customFormat="1" ht="30" customHeight="1" x14ac:dyDescent="0.2">
      <c r="A16" s="9">
        <v>2000</v>
      </c>
      <c r="B16" s="102">
        <v>29.48</v>
      </c>
      <c r="C16" s="102">
        <v>71.98</v>
      </c>
      <c r="D16" s="102">
        <v>25.94</v>
      </c>
      <c r="E16" s="75">
        <v>0</v>
      </c>
      <c r="F16" s="102"/>
      <c r="G16" s="50"/>
      <c r="H16" s="102">
        <v>308</v>
      </c>
      <c r="I16" s="102">
        <v>479.8</v>
      </c>
      <c r="J16" s="102">
        <v>225</v>
      </c>
      <c r="K16" s="102">
        <v>354.45</v>
      </c>
      <c r="L16" s="100"/>
      <c r="M16" s="50"/>
      <c r="N16" s="102">
        <v>221.82</v>
      </c>
      <c r="O16" s="102">
        <v>618.29</v>
      </c>
      <c r="P16" s="102">
        <v>391.43</v>
      </c>
      <c r="Q16" s="102">
        <v>383.19</v>
      </c>
      <c r="R16" s="100"/>
      <c r="S16" s="50"/>
      <c r="T16" s="102">
        <v>222.38</v>
      </c>
      <c r="U16" s="102">
        <v>79.23</v>
      </c>
      <c r="V16" s="102">
        <v>7.16</v>
      </c>
      <c r="W16" s="102">
        <v>1.1599999999999999</v>
      </c>
      <c r="X16" s="102">
        <v>33.549999999999997</v>
      </c>
      <c r="Y16" s="102"/>
      <c r="Z16" s="50"/>
      <c r="AA16" s="102">
        <v>143.44</v>
      </c>
      <c r="AB16" s="102">
        <v>49.61</v>
      </c>
      <c r="AC16" s="102">
        <v>147.28</v>
      </c>
      <c r="AD16" s="102"/>
      <c r="AE16" s="50"/>
      <c r="AF16" s="102">
        <v>182.86</v>
      </c>
      <c r="AG16" s="102">
        <v>244.41</v>
      </c>
      <c r="AH16" s="102">
        <v>90.72</v>
      </c>
      <c r="AI16" s="102"/>
      <c r="AJ16" s="50"/>
      <c r="AK16" s="100"/>
    </row>
    <row r="17" spans="1:37" s="17" customFormat="1" ht="15" customHeight="1" x14ac:dyDescent="0.2">
      <c r="A17" s="9">
        <v>2001</v>
      </c>
      <c r="B17" s="102">
        <v>28.98</v>
      </c>
      <c r="C17" s="102">
        <v>71.53</v>
      </c>
      <c r="D17" s="102">
        <v>25.67</v>
      </c>
      <c r="E17" s="75">
        <v>0</v>
      </c>
      <c r="F17" s="102"/>
      <c r="G17" s="50"/>
      <c r="H17" s="102">
        <v>301</v>
      </c>
      <c r="I17" s="102">
        <v>458</v>
      </c>
      <c r="J17" s="102">
        <v>218.77</v>
      </c>
      <c r="K17" s="102">
        <v>333</v>
      </c>
      <c r="L17" s="100"/>
      <c r="M17" s="50"/>
      <c r="N17" s="102">
        <v>219.44</v>
      </c>
      <c r="O17" s="102">
        <v>614.74</v>
      </c>
      <c r="P17" s="102">
        <v>374.25</v>
      </c>
      <c r="Q17" s="102">
        <v>388.43</v>
      </c>
      <c r="R17" s="100"/>
      <c r="S17" s="50"/>
      <c r="T17" s="102">
        <v>220.22</v>
      </c>
      <c r="U17" s="102">
        <v>72.709999999999994</v>
      </c>
      <c r="V17" s="102">
        <v>6.57</v>
      </c>
      <c r="W17" s="102">
        <v>1.32</v>
      </c>
      <c r="X17" s="102">
        <v>31.95</v>
      </c>
      <c r="Y17" s="102"/>
      <c r="Z17" s="50"/>
      <c r="AA17" s="102">
        <v>156.1</v>
      </c>
      <c r="AB17" s="102">
        <v>49.09</v>
      </c>
      <c r="AC17" s="102">
        <v>157.47</v>
      </c>
      <c r="AD17" s="102"/>
      <c r="AE17" s="50"/>
      <c r="AF17" s="102">
        <v>180</v>
      </c>
      <c r="AG17" s="102">
        <v>244.41</v>
      </c>
      <c r="AH17" s="102">
        <v>90.72</v>
      </c>
      <c r="AI17" s="102"/>
      <c r="AJ17" s="50"/>
      <c r="AK17" s="100"/>
    </row>
    <row r="18" spans="1:37" s="17" customFormat="1" ht="15" customHeight="1" x14ac:dyDescent="0.2">
      <c r="A18" s="9">
        <v>2002</v>
      </c>
      <c r="B18" s="102">
        <v>28.72</v>
      </c>
      <c r="C18" s="102">
        <v>71.08</v>
      </c>
      <c r="D18" s="102">
        <v>25.41</v>
      </c>
      <c r="E18" s="75">
        <v>0</v>
      </c>
      <c r="F18" s="102"/>
      <c r="G18" s="50"/>
      <c r="H18" s="102">
        <v>298.89</v>
      </c>
      <c r="I18" s="102">
        <v>446.2</v>
      </c>
      <c r="J18" s="102">
        <v>211.36</v>
      </c>
      <c r="K18" s="102">
        <v>314.08999999999997</v>
      </c>
      <c r="L18" s="100"/>
      <c r="M18" s="50"/>
      <c r="N18" s="102">
        <v>217.46</v>
      </c>
      <c r="O18" s="102">
        <v>605.04999999999995</v>
      </c>
      <c r="P18" s="102">
        <v>364.61</v>
      </c>
      <c r="Q18" s="102">
        <v>391.79</v>
      </c>
      <c r="R18" s="100"/>
      <c r="S18" s="50"/>
      <c r="T18" s="102">
        <v>220.74</v>
      </c>
      <c r="U18" s="102">
        <v>66.56</v>
      </c>
      <c r="V18" s="102">
        <v>5.9</v>
      </c>
      <c r="W18" s="102">
        <v>1.7</v>
      </c>
      <c r="X18" s="102">
        <v>29.83</v>
      </c>
      <c r="Y18" s="102"/>
      <c r="Z18" s="50"/>
      <c r="AA18" s="102">
        <v>169.02</v>
      </c>
      <c r="AB18" s="102">
        <v>48.19</v>
      </c>
      <c r="AC18" s="102">
        <v>164.02</v>
      </c>
      <c r="AD18" s="102"/>
      <c r="AE18" s="50"/>
      <c r="AF18" s="102">
        <v>177.11</v>
      </c>
      <c r="AG18" s="102">
        <v>244.41</v>
      </c>
      <c r="AH18" s="102">
        <v>90.72</v>
      </c>
      <c r="AI18" s="102"/>
      <c r="AJ18" s="50"/>
      <c r="AK18" s="100"/>
    </row>
    <row r="19" spans="1:37" s="17" customFormat="1" ht="15" customHeight="1" x14ac:dyDescent="0.2">
      <c r="A19" s="9">
        <v>2003</v>
      </c>
      <c r="B19" s="102">
        <v>28.49</v>
      </c>
      <c r="C19" s="102">
        <v>70.64</v>
      </c>
      <c r="D19" s="102">
        <v>25.12</v>
      </c>
      <c r="E19" s="102">
        <v>24.39</v>
      </c>
      <c r="F19" s="102"/>
      <c r="G19" s="50"/>
      <c r="H19" s="102">
        <v>291</v>
      </c>
      <c r="I19" s="102">
        <v>414.03</v>
      </c>
      <c r="J19" s="102">
        <v>202.98</v>
      </c>
      <c r="K19" s="102">
        <v>293.83</v>
      </c>
      <c r="L19" s="100"/>
      <c r="M19" s="50"/>
      <c r="N19" s="102">
        <v>209.05</v>
      </c>
      <c r="O19" s="102">
        <v>599.54999999999995</v>
      </c>
      <c r="P19" s="102">
        <v>349.3</v>
      </c>
      <c r="Q19" s="102">
        <v>400.48</v>
      </c>
      <c r="R19" s="100"/>
      <c r="S19" s="50"/>
      <c r="T19" s="102">
        <v>217.5</v>
      </c>
      <c r="U19" s="102">
        <v>60.12</v>
      </c>
      <c r="V19" s="102">
        <v>28.47</v>
      </c>
      <c r="W19" s="102">
        <v>1.79</v>
      </c>
      <c r="X19" s="102">
        <v>29.7</v>
      </c>
      <c r="Y19" s="102"/>
      <c r="Z19" s="50"/>
      <c r="AA19" s="102">
        <v>182.17</v>
      </c>
      <c r="AB19" s="102">
        <v>46.94</v>
      </c>
      <c r="AC19" s="102">
        <v>171.45</v>
      </c>
      <c r="AD19" s="102"/>
      <c r="AE19" s="50"/>
      <c r="AF19" s="102">
        <v>219.59</v>
      </c>
      <c r="AG19" s="102">
        <v>244.41</v>
      </c>
      <c r="AH19" s="102">
        <v>90.72</v>
      </c>
      <c r="AI19" s="102"/>
      <c r="AJ19" s="50"/>
      <c r="AK19" s="100"/>
    </row>
    <row r="20" spans="1:37" s="17" customFormat="1" ht="15" customHeight="1" x14ac:dyDescent="0.2">
      <c r="A20" s="9">
        <v>2004</v>
      </c>
      <c r="B20" s="102">
        <v>28.33</v>
      </c>
      <c r="C20" s="102">
        <v>70.19</v>
      </c>
      <c r="D20" s="102">
        <v>24.86</v>
      </c>
      <c r="E20" s="102">
        <v>24.23</v>
      </c>
      <c r="F20" s="102"/>
      <c r="G20" s="50"/>
      <c r="H20" s="102">
        <v>290.35000000000002</v>
      </c>
      <c r="I20" s="102">
        <v>423.37</v>
      </c>
      <c r="J20" s="102">
        <v>197.13</v>
      </c>
      <c r="K20" s="102">
        <v>284.47000000000003</v>
      </c>
      <c r="L20" s="100"/>
      <c r="M20" s="50"/>
      <c r="N20" s="102">
        <v>210.66</v>
      </c>
      <c r="O20" s="102">
        <v>600.61</v>
      </c>
      <c r="P20" s="102">
        <v>336.08</v>
      </c>
      <c r="Q20" s="102">
        <v>411.2</v>
      </c>
      <c r="R20" s="100"/>
      <c r="S20" s="50"/>
      <c r="T20" s="102">
        <v>215.93</v>
      </c>
      <c r="U20" s="102">
        <v>54.84</v>
      </c>
      <c r="V20" s="102">
        <v>25.15</v>
      </c>
      <c r="W20" s="102">
        <v>1.91</v>
      </c>
      <c r="X20" s="102">
        <v>29.98</v>
      </c>
      <c r="Y20" s="102"/>
      <c r="Z20" s="50"/>
      <c r="AA20" s="102">
        <v>195.54</v>
      </c>
      <c r="AB20" s="102">
        <v>45.34</v>
      </c>
      <c r="AC20" s="102">
        <v>180.73</v>
      </c>
      <c r="AD20" s="102"/>
      <c r="AE20" s="50"/>
      <c r="AF20" s="102">
        <v>215.89</v>
      </c>
      <c r="AG20" s="102">
        <v>244.41</v>
      </c>
      <c r="AH20" s="102">
        <v>90.72</v>
      </c>
      <c r="AI20" s="102"/>
      <c r="AJ20" s="50"/>
      <c r="AK20" s="100"/>
    </row>
    <row r="21" spans="1:37" s="17" customFormat="1" ht="15" customHeight="1" x14ac:dyDescent="0.2">
      <c r="A21" s="9">
        <v>2005</v>
      </c>
      <c r="B21" s="102">
        <v>28.17</v>
      </c>
      <c r="C21" s="102">
        <v>69.739999999999995</v>
      </c>
      <c r="D21" s="102">
        <v>24.6</v>
      </c>
      <c r="E21" s="102">
        <v>24.09</v>
      </c>
      <c r="F21" s="102"/>
      <c r="G21" s="50"/>
      <c r="H21" s="102">
        <v>286.12</v>
      </c>
      <c r="I21" s="102">
        <v>425.97</v>
      </c>
      <c r="J21" s="102">
        <v>193.21</v>
      </c>
      <c r="K21" s="102">
        <v>274.27</v>
      </c>
      <c r="L21" s="100"/>
      <c r="M21" s="50"/>
      <c r="N21" s="102">
        <v>198.07</v>
      </c>
      <c r="O21" s="102">
        <v>590.79</v>
      </c>
      <c r="P21" s="102">
        <v>327.52</v>
      </c>
      <c r="Q21" s="102">
        <v>415.94</v>
      </c>
      <c r="R21" s="100"/>
      <c r="S21" s="50"/>
      <c r="T21" s="102">
        <v>220.71</v>
      </c>
      <c r="U21" s="102">
        <v>82.48</v>
      </c>
      <c r="V21" s="102">
        <v>21.68</v>
      </c>
      <c r="W21" s="102">
        <v>2.12</v>
      </c>
      <c r="X21" s="102">
        <v>30.11</v>
      </c>
      <c r="Y21" s="102"/>
      <c r="Z21" s="50"/>
      <c r="AA21" s="102">
        <v>209.1</v>
      </c>
      <c r="AB21" s="102">
        <v>43.42</v>
      </c>
      <c r="AC21" s="102">
        <v>193.8</v>
      </c>
      <c r="AD21" s="102"/>
      <c r="AE21" s="50"/>
      <c r="AF21" s="102">
        <v>212.18</v>
      </c>
      <c r="AG21" s="102">
        <v>244.41</v>
      </c>
      <c r="AH21" s="102">
        <v>90.72</v>
      </c>
      <c r="AI21" s="102"/>
      <c r="AJ21" s="50"/>
      <c r="AK21" s="100"/>
    </row>
    <row r="22" spans="1:37" s="17" customFormat="1" ht="15" customHeight="1" x14ac:dyDescent="0.2">
      <c r="A22" s="9">
        <v>2006</v>
      </c>
      <c r="B22" s="102">
        <v>28.01</v>
      </c>
      <c r="C22" s="102">
        <v>69.290000000000006</v>
      </c>
      <c r="D22" s="102">
        <v>24.33</v>
      </c>
      <c r="E22" s="102">
        <v>23.96</v>
      </c>
      <c r="F22" s="102"/>
      <c r="G22" s="50"/>
      <c r="H22" s="102">
        <v>297.75</v>
      </c>
      <c r="I22" s="102">
        <v>366.09</v>
      </c>
      <c r="J22" s="102">
        <v>190.82</v>
      </c>
      <c r="K22" s="102">
        <v>258.58</v>
      </c>
      <c r="L22" s="100"/>
      <c r="M22" s="50"/>
      <c r="N22" s="102">
        <v>200.48</v>
      </c>
      <c r="O22" s="102">
        <v>577.34</v>
      </c>
      <c r="P22" s="102">
        <v>313.89999999999998</v>
      </c>
      <c r="Q22" s="102">
        <v>425.63</v>
      </c>
      <c r="R22" s="100"/>
      <c r="S22" s="50"/>
      <c r="T22" s="102">
        <v>236.37</v>
      </c>
      <c r="U22" s="102">
        <v>73.7</v>
      </c>
      <c r="V22" s="102">
        <v>18.079999999999998</v>
      </c>
      <c r="W22" s="102">
        <v>12.07</v>
      </c>
      <c r="X22" s="102">
        <v>29.92</v>
      </c>
      <c r="Y22" s="102"/>
      <c r="Z22" s="50"/>
      <c r="AA22" s="102">
        <v>222.83</v>
      </c>
      <c r="AB22" s="102">
        <v>41.2</v>
      </c>
      <c r="AC22" s="102">
        <v>206.33</v>
      </c>
      <c r="AD22" s="102"/>
      <c r="AE22" s="50"/>
      <c r="AF22" s="102">
        <v>209</v>
      </c>
      <c r="AG22" s="102">
        <v>244.41</v>
      </c>
      <c r="AH22" s="102">
        <v>90.72</v>
      </c>
      <c r="AI22" s="102"/>
      <c r="AJ22" s="50"/>
      <c r="AK22" s="100"/>
    </row>
    <row r="23" spans="1:37" s="17" customFormat="1" ht="15" customHeight="1" x14ac:dyDescent="0.2">
      <c r="A23" s="9">
        <v>2007</v>
      </c>
      <c r="B23" s="102">
        <v>27.85</v>
      </c>
      <c r="C23" s="102">
        <v>68.84</v>
      </c>
      <c r="D23" s="102">
        <v>24.07</v>
      </c>
      <c r="E23" s="102">
        <v>23.83</v>
      </c>
      <c r="F23" s="102"/>
      <c r="G23" s="50"/>
      <c r="H23" s="102">
        <v>296.18</v>
      </c>
      <c r="I23" s="102">
        <v>353.77</v>
      </c>
      <c r="J23" s="102">
        <v>175.14</v>
      </c>
      <c r="K23" s="102">
        <v>253.49</v>
      </c>
      <c r="L23" s="100"/>
      <c r="M23" s="50"/>
      <c r="N23" s="102">
        <v>201.4</v>
      </c>
      <c r="O23" s="102">
        <v>566.39</v>
      </c>
      <c r="P23" s="102">
        <v>309.44</v>
      </c>
      <c r="Q23" s="102">
        <v>423.51</v>
      </c>
      <c r="R23" s="100"/>
      <c r="S23" s="50"/>
      <c r="T23" s="102">
        <v>266.41000000000003</v>
      </c>
      <c r="U23" s="102">
        <v>65.31</v>
      </c>
      <c r="V23" s="102">
        <v>15.4</v>
      </c>
      <c r="W23" s="102">
        <v>11.82</v>
      </c>
      <c r="X23" s="102">
        <v>29.58</v>
      </c>
      <c r="Y23" s="102"/>
      <c r="Z23" s="50"/>
      <c r="AA23" s="102">
        <v>240.82</v>
      </c>
      <c r="AB23" s="102">
        <v>41.59</v>
      </c>
      <c r="AC23" s="102">
        <v>225.63</v>
      </c>
      <c r="AD23" s="102"/>
      <c r="AE23" s="50"/>
      <c r="AF23" s="102">
        <v>183.09</v>
      </c>
      <c r="AG23" s="102">
        <v>244.41</v>
      </c>
      <c r="AH23" s="102">
        <v>90.72</v>
      </c>
      <c r="AI23" s="102"/>
      <c r="AJ23" s="50"/>
      <c r="AK23" s="100"/>
    </row>
    <row r="24" spans="1:37" s="17" customFormat="1" ht="15" customHeight="1" x14ac:dyDescent="0.2">
      <c r="A24" s="9">
        <v>2008</v>
      </c>
      <c r="B24" s="102">
        <v>27.99</v>
      </c>
      <c r="C24" s="102">
        <v>68.400000000000006</v>
      </c>
      <c r="D24" s="102">
        <v>18.670000000000002</v>
      </c>
      <c r="E24" s="102">
        <v>20.21</v>
      </c>
      <c r="F24" s="102"/>
      <c r="G24" s="50"/>
      <c r="H24" s="102">
        <v>290.05</v>
      </c>
      <c r="I24" s="102">
        <v>351.65</v>
      </c>
      <c r="J24" s="102">
        <v>171.41</v>
      </c>
      <c r="K24" s="102">
        <v>251.28</v>
      </c>
      <c r="L24" s="100"/>
      <c r="M24" s="50"/>
      <c r="N24" s="102">
        <v>213.3</v>
      </c>
      <c r="O24" s="102">
        <v>562.66999999999996</v>
      </c>
      <c r="P24" s="102">
        <v>308.77</v>
      </c>
      <c r="Q24" s="102">
        <v>432.86</v>
      </c>
      <c r="R24" s="100"/>
      <c r="S24" s="50"/>
      <c r="T24" s="102">
        <v>298.92</v>
      </c>
      <c r="U24" s="102">
        <v>60.18</v>
      </c>
      <c r="V24" s="102">
        <v>14.2</v>
      </c>
      <c r="W24" s="102">
        <v>9.2899999999999991</v>
      </c>
      <c r="X24" s="102">
        <v>30.28</v>
      </c>
      <c r="Y24" s="102"/>
      <c r="Z24" s="50"/>
      <c r="AA24" s="102">
        <v>269.97000000000003</v>
      </c>
      <c r="AB24" s="102">
        <v>38.880000000000003</v>
      </c>
      <c r="AC24" s="102">
        <v>233.29</v>
      </c>
      <c r="AD24" s="102"/>
      <c r="AE24" s="50"/>
      <c r="AF24" s="102">
        <v>181.26</v>
      </c>
      <c r="AG24" s="102">
        <v>244.41</v>
      </c>
      <c r="AH24" s="102">
        <v>90.72</v>
      </c>
      <c r="AI24" s="102"/>
      <c r="AJ24" s="50"/>
      <c r="AK24" s="100"/>
    </row>
    <row r="25" spans="1:37" s="17" customFormat="1" ht="15" customHeight="1" x14ac:dyDescent="0.2">
      <c r="A25" s="9">
        <v>2009</v>
      </c>
      <c r="B25" s="102">
        <v>28.1</v>
      </c>
      <c r="C25" s="102">
        <v>67.930000000000007</v>
      </c>
      <c r="D25" s="102">
        <v>13.17</v>
      </c>
      <c r="E25" s="102">
        <v>17.55</v>
      </c>
      <c r="F25" s="102"/>
      <c r="G25" s="50"/>
      <c r="H25" s="102">
        <v>247.09</v>
      </c>
      <c r="I25" s="102">
        <v>344.02</v>
      </c>
      <c r="J25" s="102">
        <v>165.23</v>
      </c>
      <c r="K25" s="102">
        <v>236.29</v>
      </c>
      <c r="L25" s="100"/>
      <c r="M25" s="50"/>
      <c r="N25" s="102">
        <v>205.94</v>
      </c>
      <c r="O25" s="102">
        <v>558.83000000000004</v>
      </c>
      <c r="P25" s="102">
        <v>308.33999999999997</v>
      </c>
      <c r="Q25" s="102">
        <v>428.74</v>
      </c>
      <c r="R25" s="100"/>
      <c r="S25" s="50"/>
      <c r="T25" s="102">
        <v>304.70999999999998</v>
      </c>
      <c r="U25" s="102">
        <v>56.63</v>
      </c>
      <c r="V25" s="102">
        <v>17.55</v>
      </c>
      <c r="W25" s="102">
        <v>8.91</v>
      </c>
      <c r="X25" s="102">
        <v>30.87</v>
      </c>
      <c r="Y25" s="102"/>
      <c r="Z25" s="50"/>
      <c r="AA25" s="102">
        <v>255.04</v>
      </c>
      <c r="AB25" s="102">
        <v>38.71</v>
      </c>
      <c r="AC25" s="102">
        <v>239.1</v>
      </c>
      <c r="AD25" s="102"/>
      <c r="AE25" s="50"/>
      <c r="AF25" s="102">
        <v>179.45</v>
      </c>
      <c r="AG25" s="102">
        <v>244.41</v>
      </c>
      <c r="AH25" s="102">
        <v>90.72</v>
      </c>
      <c r="AI25" s="102"/>
      <c r="AJ25" s="50"/>
      <c r="AK25" s="100"/>
    </row>
    <row r="26" spans="1:37" s="17" customFormat="1" ht="30" customHeight="1" x14ac:dyDescent="0.2">
      <c r="A26" s="9">
        <v>2010</v>
      </c>
      <c r="B26" s="102">
        <v>25.96</v>
      </c>
      <c r="C26" s="102">
        <v>67.459999999999994</v>
      </c>
      <c r="D26" s="102">
        <v>9.6300000000000008</v>
      </c>
      <c r="E26" s="102">
        <v>16.02</v>
      </c>
      <c r="F26" s="102"/>
      <c r="G26" s="50"/>
      <c r="H26" s="102">
        <v>176</v>
      </c>
      <c r="I26" s="102">
        <v>327</v>
      </c>
      <c r="J26" s="102">
        <v>158</v>
      </c>
      <c r="K26" s="102">
        <v>226</v>
      </c>
      <c r="L26" s="100"/>
      <c r="M26" s="50"/>
      <c r="N26" s="102">
        <v>204.9</v>
      </c>
      <c r="O26" s="102">
        <v>544.48</v>
      </c>
      <c r="P26" s="102">
        <v>305.83999999999997</v>
      </c>
      <c r="Q26" s="102">
        <v>426.74</v>
      </c>
      <c r="R26" s="100"/>
      <c r="S26" s="50"/>
      <c r="T26" s="102">
        <v>299.81</v>
      </c>
      <c r="U26" s="102">
        <v>51.31</v>
      </c>
      <c r="V26" s="102">
        <v>17.45</v>
      </c>
      <c r="W26" s="102">
        <v>9.15</v>
      </c>
      <c r="X26" s="102">
        <v>31.52</v>
      </c>
      <c r="Y26" s="102"/>
      <c r="Z26" s="50"/>
      <c r="AA26" s="102">
        <v>238.79</v>
      </c>
      <c r="AB26" s="102">
        <v>38.549999999999997</v>
      </c>
      <c r="AC26" s="102">
        <v>240.98</v>
      </c>
      <c r="AD26" s="102"/>
      <c r="AE26" s="50"/>
      <c r="AF26" s="102">
        <v>177.65</v>
      </c>
      <c r="AG26" s="102">
        <v>244.41</v>
      </c>
      <c r="AH26" s="102">
        <v>90.72</v>
      </c>
      <c r="AI26" s="102"/>
      <c r="AJ26" s="50"/>
      <c r="AK26" s="103"/>
    </row>
    <row r="27" spans="1:37" s="17" customFormat="1" ht="15" customHeight="1" x14ac:dyDescent="0.2">
      <c r="A27" s="9">
        <v>2011</v>
      </c>
      <c r="B27" s="102">
        <v>24.69</v>
      </c>
      <c r="C27" s="102">
        <v>67</v>
      </c>
      <c r="D27" s="102">
        <v>8.8000000000000007</v>
      </c>
      <c r="E27" s="102">
        <v>13.29</v>
      </c>
      <c r="F27" s="102"/>
      <c r="G27" s="50"/>
      <c r="H27" s="102">
        <v>160.65</v>
      </c>
      <c r="I27" s="102">
        <v>320</v>
      </c>
      <c r="J27" s="102">
        <v>141</v>
      </c>
      <c r="K27" s="102">
        <v>205</v>
      </c>
      <c r="L27" s="100"/>
      <c r="M27" s="50"/>
      <c r="N27" s="102">
        <v>203.4</v>
      </c>
      <c r="O27" s="102">
        <v>542.76</v>
      </c>
      <c r="P27" s="102">
        <v>303.35000000000002</v>
      </c>
      <c r="Q27" s="102">
        <v>421.73</v>
      </c>
      <c r="R27" s="100"/>
      <c r="S27" s="50"/>
      <c r="T27" s="102">
        <v>293.97000000000003</v>
      </c>
      <c r="U27" s="102">
        <v>47.3</v>
      </c>
      <c r="V27" s="102">
        <v>15.71</v>
      </c>
      <c r="W27" s="102">
        <v>7.51</v>
      </c>
      <c r="X27" s="102">
        <v>32.18</v>
      </c>
      <c r="Y27" s="102"/>
      <c r="Z27" s="50"/>
      <c r="AA27" s="102">
        <v>221.35</v>
      </c>
      <c r="AB27" s="102">
        <v>38.31</v>
      </c>
      <c r="AC27" s="102">
        <v>238.53</v>
      </c>
      <c r="AD27" s="102"/>
      <c r="AE27" s="50"/>
      <c r="AF27" s="102">
        <v>175.88</v>
      </c>
      <c r="AG27" s="102">
        <v>244.41</v>
      </c>
      <c r="AH27" s="102">
        <v>90.72</v>
      </c>
      <c r="AI27" s="102"/>
      <c r="AJ27" s="50"/>
      <c r="AK27" s="103"/>
    </row>
    <row r="28" spans="1:37" s="17" customFormat="1" ht="15" customHeight="1" x14ac:dyDescent="0.2">
      <c r="A28" s="9">
        <v>2012</v>
      </c>
      <c r="B28" s="102">
        <v>22.18</v>
      </c>
      <c r="C28" s="102">
        <v>66.06</v>
      </c>
      <c r="D28" s="102">
        <v>9.1300000000000008</v>
      </c>
      <c r="E28" s="102">
        <v>10.77</v>
      </c>
      <c r="F28" s="102"/>
      <c r="G28" s="50"/>
      <c r="H28" s="102">
        <v>156.44999999999999</v>
      </c>
      <c r="I28" s="102">
        <v>315.95999999999998</v>
      </c>
      <c r="J28" s="102">
        <v>138.54</v>
      </c>
      <c r="K28" s="102">
        <v>197</v>
      </c>
      <c r="L28" s="100"/>
      <c r="M28" s="50"/>
      <c r="N28" s="102">
        <v>201.97</v>
      </c>
      <c r="O28" s="102">
        <v>541.04999999999995</v>
      </c>
      <c r="P28" s="102">
        <v>299.51</v>
      </c>
      <c r="Q28" s="102">
        <v>418.53</v>
      </c>
      <c r="R28" s="100"/>
      <c r="S28" s="50">
        <v>0</v>
      </c>
      <c r="T28" s="102">
        <v>270.08</v>
      </c>
      <c r="U28" s="102">
        <v>44.09</v>
      </c>
      <c r="V28" s="102">
        <v>16.600000000000001</v>
      </c>
      <c r="W28" s="102">
        <v>8.2799999999999994</v>
      </c>
      <c r="X28" s="102">
        <v>32.950000000000003</v>
      </c>
      <c r="Y28" s="102"/>
      <c r="Z28" s="50"/>
      <c r="AA28" s="102">
        <v>202.83</v>
      </c>
      <c r="AB28" s="102">
        <v>37.96</v>
      </c>
      <c r="AC28" s="102">
        <v>225.64</v>
      </c>
      <c r="AD28" s="102"/>
      <c r="AE28" s="50"/>
      <c r="AF28" s="102">
        <v>174.12</v>
      </c>
      <c r="AG28" s="102">
        <v>244.41</v>
      </c>
      <c r="AH28" s="102">
        <v>90.72</v>
      </c>
      <c r="AI28" s="102"/>
      <c r="AJ28" s="50"/>
      <c r="AK28" s="103"/>
    </row>
    <row r="29" spans="1:37" s="105" customFormat="1" ht="15" customHeight="1" x14ac:dyDescent="0.2">
      <c r="A29" s="104">
        <v>2013</v>
      </c>
      <c r="B29" s="10">
        <v>22.62</v>
      </c>
      <c r="C29" s="10">
        <v>65.38</v>
      </c>
      <c r="D29" s="10">
        <v>8.85</v>
      </c>
      <c r="E29" s="10">
        <v>9.4700000000000006</v>
      </c>
      <c r="F29" s="10"/>
      <c r="G29" s="10"/>
      <c r="H29" s="10">
        <v>149.37</v>
      </c>
      <c r="I29" s="10">
        <v>302.58</v>
      </c>
      <c r="J29" s="10">
        <v>134.16999999999999</v>
      </c>
      <c r="K29" s="10">
        <v>188.84</v>
      </c>
      <c r="L29" s="10"/>
      <c r="M29" s="10"/>
      <c r="N29" s="10">
        <v>200.5</v>
      </c>
      <c r="O29" s="10">
        <v>539.34</v>
      </c>
      <c r="P29" s="10">
        <v>296.04000000000002</v>
      </c>
      <c r="Q29" s="10">
        <v>416.38</v>
      </c>
      <c r="R29" s="100"/>
      <c r="S29" s="10">
        <v>0</v>
      </c>
      <c r="T29" s="10">
        <v>259.7</v>
      </c>
      <c r="U29" s="10">
        <v>41.68</v>
      </c>
      <c r="V29" s="10">
        <v>15.92</v>
      </c>
      <c r="W29" s="10">
        <v>9.5500000000000007</v>
      </c>
      <c r="X29" s="10">
        <v>33.4</v>
      </c>
      <c r="Y29" s="10"/>
      <c r="Z29" s="10"/>
      <c r="AA29" s="10">
        <v>193.88</v>
      </c>
      <c r="AB29" s="10">
        <v>37.18</v>
      </c>
      <c r="AC29" s="10">
        <v>206.71</v>
      </c>
      <c r="AD29" s="10"/>
      <c r="AE29" s="10"/>
      <c r="AF29" s="10">
        <v>172.38</v>
      </c>
      <c r="AG29" s="10">
        <v>244.41</v>
      </c>
      <c r="AH29" s="10">
        <v>90.72</v>
      </c>
      <c r="AI29" s="10"/>
      <c r="AJ29" s="10"/>
      <c r="AK29" s="103"/>
    </row>
    <row r="30" spans="1:37" s="105" customFormat="1" ht="15" customHeight="1" x14ac:dyDescent="0.2">
      <c r="A30" s="104">
        <v>2014</v>
      </c>
      <c r="B30" s="10">
        <v>22.29</v>
      </c>
      <c r="C30" s="10">
        <v>64.44</v>
      </c>
      <c r="D30" s="10">
        <v>8.7799999999999994</v>
      </c>
      <c r="E30" s="10">
        <v>8.5</v>
      </c>
      <c r="F30" s="10"/>
      <c r="G30" s="10"/>
      <c r="H30" s="10">
        <v>140.97</v>
      </c>
      <c r="I30" s="10">
        <v>260.95</v>
      </c>
      <c r="J30" s="10">
        <v>120.61</v>
      </c>
      <c r="K30" s="10">
        <v>167.84</v>
      </c>
      <c r="L30" s="106"/>
      <c r="M30" s="10"/>
      <c r="N30" s="10">
        <v>199.47</v>
      </c>
      <c r="O30" s="10">
        <v>537.64</v>
      </c>
      <c r="P30" s="10">
        <v>292.58</v>
      </c>
      <c r="Q30" s="10">
        <v>413.4</v>
      </c>
      <c r="R30" s="100"/>
      <c r="S30" s="10"/>
      <c r="T30" s="10">
        <v>251.48</v>
      </c>
      <c r="U30" s="10">
        <v>39.590000000000003</v>
      </c>
      <c r="V30" s="10">
        <v>15.41</v>
      </c>
      <c r="W30" s="10">
        <v>11.15</v>
      </c>
      <c r="X30" s="10">
        <v>33.840000000000003</v>
      </c>
      <c r="Y30" s="10"/>
      <c r="Z30" s="10"/>
      <c r="AA30" s="10">
        <v>184.31</v>
      </c>
      <c r="AB30" s="10">
        <v>36.31</v>
      </c>
      <c r="AC30" s="10">
        <v>186.38</v>
      </c>
      <c r="AD30" s="10"/>
      <c r="AE30" s="10"/>
      <c r="AF30" s="10">
        <v>170.65</v>
      </c>
      <c r="AG30" s="10">
        <v>244.41</v>
      </c>
      <c r="AH30" s="10">
        <v>90.72</v>
      </c>
      <c r="AI30" s="10"/>
      <c r="AJ30" s="10"/>
      <c r="AK30" s="103"/>
    </row>
    <row r="31" spans="1:37" s="105" customFormat="1" ht="15" customHeight="1" x14ac:dyDescent="0.2">
      <c r="A31" s="104">
        <v>2015</v>
      </c>
      <c r="B31" s="10">
        <v>21.92</v>
      </c>
      <c r="C31" s="10">
        <v>63.51</v>
      </c>
      <c r="D31" s="10">
        <v>8.77</v>
      </c>
      <c r="E31" s="10">
        <v>7.73</v>
      </c>
      <c r="F31" s="10"/>
      <c r="G31" s="10"/>
      <c r="H31" s="10">
        <v>140.97</v>
      </c>
      <c r="I31" s="10">
        <v>260.95</v>
      </c>
      <c r="J31" s="10">
        <v>120.61</v>
      </c>
      <c r="K31" s="10">
        <v>167.84</v>
      </c>
      <c r="L31" s="10"/>
      <c r="M31" s="10"/>
      <c r="N31" s="10">
        <v>197.77</v>
      </c>
      <c r="O31" s="10">
        <v>535.95000000000005</v>
      </c>
      <c r="P31" s="10">
        <v>290.95</v>
      </c>
      <c r="Q31" s="10">
        <v>410.41</v>
      </c>
      <c r="R31" s="100"/>
      <c r="S31" s="10"/>
      <c r="T31" s="10">
        <v>242.52</v>
      </c>
      <c r="U31" s="10">
        <v>37.729999999999997</v>
      </c>
      <c r="V31" s="10">
        <v>16.510000000000002</v>
      </c>
      <c r="W31" s="10">
        <v>11.7</v>
      </c>
      <c r="X31" s="10">
        <v>34.270000000000003</v>
      </c>
      <c r="Y31" s="10"/>
      <c r="Z31" s="10"/>
      <c r="AA31" s="10">
        <v>181.88</v>
      </c>
      <c r="AB31" s="10">
        <v>35.53</v>
      </c>
      <c r="AC31" s="10">
        <v>166.7</v>
      </c>
      <c r="AD31" s="10"/>
      <c r="AE31" s="10"/>
      <c r="AF31" s="10">
        <v>168.95</v>
      </c>
      <c r="AG31" s="10">
        <v>244.41</v>
      </c>
      <c r="AH31" s="10">
        <v>90.72</v>
      </c>
      <c r="AI31" s="10"/>
      <c r="AJ31" s="10"/>
      <c r="AK31" s="103"/>
    </row>
    <row r="32" spans="1:37" s="105" customFormat="1" ht="15" customHeight="1" x14ac:dyDescent="0.2">
      <c r="A32" s="104">
        <v>2016</v>
      </c>
      <c r="B32" s="10">
        <v>21.8</v>
      </c>
      <c r="C32" s="10">
        <v>62.57</v>
      </c>
      <c r="D32" s="10">
        <v>8.77</v>
      </c>
      <c r="E32" s="10">
        <v>7.41</v>
      </c>
      <c r="F32" s="10"/>
      <c r="G32" s="10"/>
      <c r="H32" s="10">
        <v>140.97</v>
      </c>
      <c r="I32" s="10">
        <v>260.95</v>
      </c>
      <c r="J32" s="10">
        <v>120.61</v>
      </c>
      <c r="K32" s="10">
        <v>167.84</v>
      </c>
      <c r="L32" s="10"/>
      <c r="M32" s="10"/>
      <c r="N32" s="10">
        <v>196.07</v>
      </c>
      <c r="O32" s="10">
        <v>534.27</v>
      </c>
      <c r="P32" s="10">
        <v>288.88</v>
      </c>
      <c r="Q32" s="10">
        <v>407.93</v>
      </c>
      <c r="R32" s="100"/>
      <c r="S32" s="10"/>
      <c r="T32" s="10">
        <v>234.58</v>
      </c>
      <c r="U32" s="10">
        <v>36.56</v>
      </c>
      <c r="V32" s="10">
        <v>22.21</v>
      </c>
      <c r="W32" s="10">
        <v>11.6</v>
      </c>
      <c r="X32" s="10">
        <v>34.700000000000003</v>
      </c>
      <c r="Y32" s="10"/>
      <c r="Z32" s="10"/>
      <c r="AA32" s="10">
        <v>178.75</v>
      </c>
      <c r="AB32" s="10">
        <v>34.659999999999997</v>
      </c>
      <c r="AC32" s="10">
        <v>150.04</v>
      </c>
      <c r="AD32" s="10"/>
      <c r="AE32" s="10"/>
      <c r="AF32" s="10">
        <v>167.26</v>
      </c>
      <c r="AG32" s="10">
        <v>244.41</v>
      </c>
      <c r="AH32" s="10">
        <v>90.72</v>
      </c>
      <c r="AI32" s="10"/>
      <c r="AJ32" s="10"/>
      <c r="AK32" s="103"/>
    </row>
    <row r="33" spans="1:37" s="105" customFormat="1" ht="15" customHeight="1" x14ac:dyDescent="0.2">
      <c r="A33" s="104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3"/>
    </row>
    <row r="34" spans="1:37" s="105" customFormat="1" ht="15" customHeight="1" x14ac:dyDescent="0.2">
      <c r="A34" s="10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3"/>
    </row>
    <row r="35" spans="1:37" s="105" customFormat="1" ht="15" customHeight="1" thickBot="1" x14ac:dyDescent="0.25">
      <c r="A35" s="107"/>
      <c r="B35" s="2"/>
      <c r="C35" s="2"/>
      <c r="D35" s="2"/>
      <c r="E35" s="2"/>
      <c r="F35" s="2"/>
      <c r="G35" s="2"/>
      <c r="H35" s="108"/>
      <c r="I35" s="108"/>
      <c r="J35" s="108"/>
      <c r="K35" s="108"/>
      <c r="L35" s="2"/>
      <c r="M35" s="2"/>
      <c r="N35" s="108"/>
      <c r="O35" s="108"/>
      <c r="P35" s="108"/>
      <c r="Q35" s="108"/>
      <c r="R35" s="10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10"/>
    </row>
    <row r="36" spans="1:37" s="17" customFormat="1" ht="15" customHeight="1" thickTop="1" x14ac:dyDescent="0.2">
      <c r="A36" s="98"/>
      <c r="D36" s="111"/>
      <c r="I36" s="105"/>
      <c r="S36" s="50"/>
    </row>
    <row r="37" spans="1:37" s="17" customFormat="1" ht="15" customHeight="1" x14ac:dyDescent="0.2">
      <c r="A37" s="104"/>
      <c r="B37" s="112"/>
      <c r="C37" s="50"/>
      <c r="D37" s="112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1:37" s="62" customFormat="1" ht="15" customHeight="1" x14ac:dyDescent="0.2">
      <c r="A38" s="113" t="s">
        <v>57</v>
      </c>
      <c r="B38" s="114"/>
      <c r="D38" s="114"/>
      <c r="E38" s="115"/>
      <c r="L38" s="115"/>
    </row>
    <row r="39" spans="1:37" s="62" customFormat="1" ht="15" customHeight="1" x14ac:dyDescent="0.2">
      <c r="A39" s="116" t="s">
        <v>58</v>
      </c>
      <c r="E39" s="115"/>
      <c r="L39" s="115"/>
    </row>
    <row r="40" spans="1:37" s="62" customFormat="1" ht="15" customHeight="1" x14ac:dyDescent="0.2">
      <c r="A40" s="116" t="s">
        <v>59</v>
      </c>
      <c r="E40" s="115"/>
      <c r="L40" s="115"/>
    </row>
    <row r="41" spans="1:37" s="62" customFormat="1" ht="15" customHeight="1" x14ac:dyDescent="0.2">
      <c r="A41" s="116" t="s">
        <v>60</v>
      </c>
      <c r="E41" s="115"/>
      <c r="L41" s="115"/>
    </row>
    <row r="42" spans="1:37" s="62" customFormat="1" ht="11.25" x14ac:dyDescent="0.2">
      <c r="A42" s="113"/>
      <c r="E42" s="115"/>
      <c r="L42" s="115"/>
    </row>
    <row r="43" spans="1:37" s="62" customFormat="1" ht="13.35" customHeight="1" x14ac:dyDescent="0.2">
      <c r="A43" s="117" t="s">
        <v>61</v>
      </c>
      <c r="E43" s="115"/>
      <c r="L43" s="115"/>
    </row>
    <row r="44" spans="1:37" s="62" customFormat="1" ht="13.35" customHeight="1" x14ac:dyDescent="0.2">
      <c r="A44" s="118" t="s">
        <v>62</v>
      </c>
      <c r="E44" s="115"/>
      <c r="L44" s="115"/>
    </row>
    <row r="45" spans="1:37" s="17" customFormat="1" x14ac:dyDescent="0.2"/>
    <row r="46" spans="1:37" s="17" customFormat="1" x14ac:dyDescent="0.2"/>
    <row r="47" spans="1:37" s="17" customFormat="1" x14ac:dyDescent="0.2"/>
    <row r="48" spans="1:37" s="17" customFormat="1" x14ac:dyDescent="0.2"/>
    <row r="49" spans="1:1" s="17" customFormat="1" x14ac:dyDescent="0.2"/>
    <row r="50" spans="1:1" s="17" customFormat="1" x14ac:dyDescent="0.2"/>
    <row r="51" spans="1:1" s="17" customFormat="1" x14ac:dyDescent="0.2"/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</sheetData>
  <mergeCells count="7">
    <mergeCell ref="AI3:AK3"/>
    <mergeCell ref="B4:F4"/>
    <mergeCell ref="H4:L4"/>
    <mergeCell ref="N4:R4"/>
    <mergeCell ref="T4:Y4"/>
    <mergeCell ref="AA4:AD4"/>
    <mergeCell ref="AF4:AI4"/>
  </mergeCells>
  <hyperlinks>
    <hyperlink ref="A3" location="Contents!A1" display="Return to Title page" xr:uid="{01047538-56E8-4DA3-B1CF-DA36AF19F48C}"/>
  </hyperlinks>
  <pageMargins left="0.74803149606299213" right="0.74803149606299213" top="0.98425196850393704" bottom="0.98425196850393704" header="0.51181102362204722" footer="0.51181102362204722"/>
  <pageSetup paperSize="9" scale="63" fitToWidth="0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Product Information</vt:lpstr>
      <vt:lpstr>Table A1</vt:lpstr>
      <vt:lpstr>Table A2</vt:lpstr>
      <vt:lpstr>Table A3 (2)</vt:lpstr>
      <vt:lpstr>Table A3</vt:lpstr>
      <vt:lpstr>Charts A1, A2, A3</vt:lpstr>
      <vt:lpstr>Table A4</vt:lpstr>
      <vt:lpstr>Table A5</vt:lpstr>
      <vt:lpstr>Table A6</vt:lpstr>
      <vt:lpstr>Table A7</vt:lpstr>
      <vt:lpstr>Table A8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Waters, Elizabeth (BEIS)</dc:creator>
  <cp:lastModifiedBy>Simon Parker</cp:lastModifiedBy>
  <dcterms:created xsi:type="dcterms:W3CDTF">2018-12-08T19:42:43Z</dcterms:created>
  <dcterms:modified xsi:type="dcterms:W3CDTF">2021-01-05T16:35:48Z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2020-10-14T21:41:03Z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25c0e36e-be1d-463a-8924-000050ec64a3</vt:lpwstr>
  </property>
  <property fmtid="{D5CDD505-2E9C-101B-9397-08002B2CF9AE}" pid="8" name="MSIP_Label_ba62f585-b40f-4ab9-bafe-39150f03d124_ContentBits">
    <vt:lpwstr>0</vt:lpwstr>
  </property>
</Properties>
</file>